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.shortcut-targets-by-id\1krhnBA0-4gyRSt9JS2emQsYhn-S53buh\Master Servicing\BURSAS\MXMACFW 07U\CREDITO X CREDITO\2024\"/>
    </mc:Choice>
  </mc:AlternateContent>
  <xr:revisionPtr revIDLastSave="0" documentId="13_ncr:1_{CB1F193B-0296-492C-8477-B335502F3A79}" xr6:coauthVersionLast="47" xr6:coauthVersionMax="47" xr10:uidLastSave="{00000000-0000-0000-0000-000000000000}"/>
  <bookViews>
    <workbookView xWindow="-120" yWindow="-120" windowWidth="20730" windowHeight="11040" tabRatio="923" xr2:uid="{00000000-000D-0000-FFFF-FFFF00000000}"/>
  </bookViews>
  <sheets>
    <sheet name="CxC" sheetId="179" r:id="rId1"/>
  </sheets>
  <definedNames>
    <definedName name="cxc">#REF!</definedName>
    <definedName name="Query">#REF!</definedName>
    <definedName name="vencida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U548" i="179" l="1"/>
  <c r="AU547" i="179"/>
  <c r="AU546" i="179"/>
  <c r="R548" i="179"/>
  <c r="R547" i="179"/>
  <c r="R546" i="179"/>
  <c r="AU545" i="179" l="1"/>
  <c r="AU544" i="179"/>
  <c r="AU543" i="179"/>
  <c r="AU542" i="179"/>
  <c r="AU541" i="179"/>
  <c r="AU540" i="179"/>
  <c r="AU539" i="179"/>
  <c r="AU538" i="179"/>
  <c r="AU537" i="179"/>
  <c r="AU536" i="179"/>
  <c r="AU535" i="179"/>
  <c r="AU534" i="179"/>
  <c r="AU533" i="179"/>
  <c r="AU532" i="179"/>
  <c r="AU531" i="179"/>
  <c r="AU530" i="179"/>
  <c r="AU529" i="179"/>
  <c r="AU528" i="179"/>
  <c r="AU527" i="179"/>
  <c r="AU526" i="179"/>
  <c r="AU525" i="179"/>
  <c r="AU524" i="179"/>
  <c r="AU523" i="179"/>
  <c r="AU522" i="179"/>
  <c r="AU521" i="179"/>
  <c r="AU520" i="179"/>
  <c r="AU519" i="179"/>
  <c r="AU518" i="179"/>
  <c r="AU517" i="179"/>
  <c r="AU516" i="179"/>
  <c r="AU515" i="179"/>
  <c r="AU514" i="179"/>
  <c r="AU513" i="179"/>
  <c r="AU512" i="179"/>
  <c r="AU511" i="179"/>
  <c r="AU510" i="179"/>
  <c r="AU509" i="179"/>
  <c r="AU508" i="179"/>
  <c r="AU507" i="179"/>
  <c r="AU506" i="179"/>
  <c r="AU505" i="179"/>
  <c r="AU504" i="179"/>
  <c r="AU503" i="179"/>
  <c r="AU502" i="179"/>
  <c r="AU501" i="179"/>
  <c r="AU500" i="179"/>
  <c r="AU499" i="179"/>
  <c r="AU498" i="179"/>
  <c r="AU497" i="179"/>
  <c r="AU496" i="179"/>
  <c r="AU495" i="179"/>
  <c r="AU494" i="179"/>
  <c r="AU493" i="179"/>
  <c r="AU492" i="179"/>
  <c r="AU491" i="179"/>
  <c r="AU490" i="179"/>
  <c r="AU489" i="179"/>
  <c r="AU488" i="179"/>
  <c r="AU487" i="179"/>
  <c r="AU486" i="179"/>
  <c r="AU485" i="179"/>
  <c r="AU484" i="179"/>
  <c r="AU483" i="179"/>
  <c r="AU482" i="179"/>
  <c r="AU481" i="179"/>
  <c r="AU480" i="179"/>
  <c r="AU479" i="179"/>
  <c r="AU478" i="179"/>
  <c r="AU477" i="179"/>
  <c r="AU476" i="179"/>
  <c r="AU475" i="179"/>
  <c r="AU474" i="179"/>
  <c r="AU473" i="179"/>
  <c r="AU472" i="179"/>
  <c r="AU471" i="179"/>
  <c r="AU470" i="179"/>
  <c r="AU469" i="179"/>
  <c r="AU468" i="179"/>
  <c r="AU467" i="179"/>
  <c r="AU466" i="179"/>
  <c r="AU465" i="179"/>
  <c r="AU464" i="179"/>
  <c r="AU463" i="179"/>
  <c r="AU462" i="179"/>
  <c r="AU461" i="179"/>
  <c r="AU460" i="179"/>
  <c r="AU459" i="179"/>
  <c r="AU458" i="179"/>
  <c r="AU457" i="179"/>
  <c r="AU456" i="179"/>
  <c r="AU455" i="179"/>
  <c r="AU454" i="179"/>
  <c r="AU453" i="179"/>
  <c r="AU452" i="179"/>
  <c r="AU451" i="179"/>
  <c r="AU450" i="179"/>
  <c r="AU449" i="179"/>
  <c r="AU448" i="179"/>
  <c r="AU447" i="179"/>
  <c r="AU446" i="179"/>
  <c r="AU445" i="179"/>
  <c r="AU444" i="179"/>
  <c r="AU443" i="179"/>
  <c r="AU442" i="179"/>
  <c r="AU441" i="179"/>
  <c r="AU440" i="179"/>
  <c r="AU439" i="179"/>
  <c r="AU438" i="179"/>
  <c r="AU437" i="179"/>
  <c r="AU436" i="179"/>
  <c r="AU435" i="179"/>
  <c r="AU434" i="179"/>
  <c r="AU433" i="179"/>
  <c r="AU432" i="179"/>
  <c r="AU431" i="179"/>
  <c r="AU430" i="179"/>
  <c r="AU429" i="179"/>
  <c r="AU428" i="179"/>
  <c r="AU427" i="179"/>
  <c r="AU426" i="179"/>
  <c r="AU425" i="179"/>
  <c r="AU424" i="179"/>
  <c r="AU423" i="179"/>
  <c r="AU422" i="179"/>
  <c r="AU421" i="179"/>
  <c r="AU420" i="179"/>
  <c r="AU419" i="179"/>
  <c r="AU418" i="179"/>
  <c r="AU417" i="179"/>
  <c r="AU416" i="179"/>
  <c r="AU415" i="179"/>
  <c r="AU414" i="179"/>
  <c r="AU413" i="179"/>
  <c r="AU412" i="179"/>
  <c r="AU411" i="179"/>
  <c r="AU410" i="179"/>
  <c r="AU409" i="179"/>
  <c r="AU408" i="179"/>
  <c r="AU407" i="179"/>
  <c r="AU406" i="179"/>
  <c r="AU405" i="179"/>
  <c r="AU404" i="179"/>
  <c r="AU403" i="179"/>
  <c r="AU402" i="179"/>
  <c r="AU401" i="179"/>
  <c r="AU400" i="179"/>
  <c r="AU399" i="179"/>
  <c r="AU398" i="179"/>
  <c r="AU397" i="179"/>
  <c r="AU396" i="179"/>
  <c r="AU395" i="179"/>
  <c r="AU394" i="179"/>
  <c r="AU393" i="179"/>
  <c r="AU392" i="179"/>
  <c r="AU391" i="179"/>
  <c r="AU390" i="179"/>
  <c r="AU389" i="179"/>
  <c r="AU388" i="179"/>
  <c r="AU387" i="179"/>
  <c r="AU386" i="179"/>
  <c r="AU385" i="179"/>
  <c r="AU384" i="179"/>
  <c r="AU383" i="179"/>
  <c r="AU382" i="179"/>
  <c r="AU381" i="179"/>
  <c r="AU380" i="179"/>
  <c r="AU379" i="179"/>
  <c r="AU378" i="179"/>
  <c r="AU377" i="179"/>
  <c r="AU376" i="179"/>
  <c r="AU375" i="179"/>
  <c r="AU374" i="179"/>
  <c r="AU373" i="179"/>
  <c r="AU372" i="179"/>
  <c r="AU371" i="179"/>
  <c r="AU370" i="179"/>
  <c r="AU369" i="179"/>
  <c r="AU368" i="179"/>
  <c r="AU367" i="179"/>
  <c r="AU366" i="179"/>
  <c r="AU365" i="179"/>
  <c r="AU364" i="179"/>
  <c r="AU363" i="179"/>
  <c r="AU362" i="179"/>
  <c r="AU361" i="179"/>
  <c r="AU360" i="179"/>
  <c r="AU359" i="179"/>
  <c r="AU358" i="179"/>
  <c r="AU357" i="179"/>
  <c r="AU356" i="179"/>
  <c r="AU355" i="179"/>
  <c r="AU354" i="179"/>
  <c r="AU353" i="179"/>
  <c r="AU352" i="179"/>
  <c r="AU351" i="179"/>
  <c r="AU350" i="179"/>
  <c r="AU349" i="179"/>
  <c r="AU348" i="179"/>
  <c r="AU347" i="179"/>
  <c r="AU346" i="179"/>
  <c r="AU345" i="179"/>
  <c r="AU344" i="179"/>
  <c r="AU343" i="179"/>
  <c r="AU342" i="179"/>
  <c r="AU341" i="179"/>
  <c r="AU340" i="179"/>
  <c r="AU339" i="179"/>
  <c r="AU338" i="179"/>
  <c r="AU337" i="179"/>
  <c r="AU336" i="179"/>
  <c r="AU335" i="179"/>
  <c r="AU334" i="179"/>
  <c r="AU333" i="179"/>
  <c r="AU332" i="179"/>
  <c r="AU331" i="179"/>
  <c r="AU330" i="179"/>
  <c r="AU329" i="179"/>
  <c r="AU328" i="179"/>
  <c r="AU327" i="179"/>
  <c r="AU326" i="179"/>
  <c r="AU325" i="179"/>
  <c r="AU324" i="179"/>
  <c r="AU323" i="179"/>
  <c r="AU322" i="179"/>
  <c r="AU321" i="179"/>
  <c r="AU320" i="179"/>
  <c r="AU319" i="179"/>
  <c r="AU318" i="179"/>
  <c r="AU317" i="179"/>
  <c r="AU316" i="179"/>
  <c r="AU315" i="179"/>
  <c r="AU314" i="179"/>
  <c r="AU313" i="179"/>
  <c r="AU312" i="179"/>
  <c r="AU311" i="179"/>
  <c r="AU310" i="179"/>
  <c r="AU309" i="179"/>
  <c r="AU308" i="179"/>
  <c r="AU307" i="179"/>
  <c r="AU306" i="179"/>
  <c r="AU305" i="179"/>
  <c r="AU304" i="179"/>
  <c r="AU303" i="179"/>
  <c r="AU302" i="179"/>
  <c r="AU301" i="179"/>
  <c r="AU300" i="179"/>
  <c r="AU299" i="179"/>
  <c r="AU298" i="179"/>
  <c r="AU297" i="179"/>
  <c r="AU296" i="179"/>
  <c r="AU295" i="179"/>
  <c r="AU294" i="179"/>
  <c r="AU293" i="179"/>
  <c r="AU292" i="179"/>
  <c r="AU291" i="179"/>
  <c r="AU290" i="179"/>
  <c r="AU289" i="179"/>
  <c r="AU288" i="179"/>
  <c r="AU287" i="179"/>
  <c r="AU286" i="179"/>
  <c r="AU285" i="179"/>
  <c r="AU284" i="179"/>
  <c r="AU283" i="179"/>
  <c r="AU282" i="179"/>
  <c r="AU281" i="179"/>
  <c r="AU280" i="179"/>
  <c r="AU279" i="179"/>
  <c r="AU278" i="179"/>
  <c r="AU277" i="179"/>
  <c r="AU276" i="179"/>
  <c r="AU275" i="179"/>
  <c r="AU274" i="179"/>
  <c r="AU273" i="179"/>
  <c r="AU272" i="179"/>
  <c r="AU271" i="179"/>
  <c r="AU270" i="179"/>
  <c r="AU269" i="179"/>
  <c r="AU268" i="179"/>
  <c r="AU267" i="179"/>
  <c r="AU266" i="179"/>
  <c r="AU265" i="179"/>
  <c r="AU264" i="179"/>
  <c r="AU263" i="179"/>
  <c r="AU262" i="179"/>
  <c r="AU261" i="179"/>
  <c r="AU260" i="179"/>
  <c r="AU259" i="179"/>
  <c r="AU258" i="179"/>
  <c r="AU257" i="179"/>
  <c r="AU256" i="179"/>
  <c r="AU255" i="179"/>
  <c r="AU254" i="179"/>
  <c r="AU253" i="179"/>
  <c r="AU252" i="179"/>
  <c r="AU251" i="179"/>
  <c r="AU250" i="179"/>
  <c r="AU249" i="179"/>
  <c r="AU248" i="179"/>
  <c r="AU247" i="179"/>
  <c r="AU246" i="179"/>
  <c r="AU245" i="179"/>
  <c r="AU244" i="179"/>
  <c r="AU243" i="179"/>
  <c r="AU242" i="179"/>
  <c r="AU241" i="179"/>
  <c r="AU240" i="179"/>
  <c r="AU239" i="179"/>
  <c r="AU238" i="179"/>
  <c r="AU237" i="179"/>
  <c r="AU236" i="179"/>
  <c r="AU235" i="179"/>
  <c r="AU234" i="179"/>
  <c r="AU233" i="179"/>
  <c r="AU232" i="179"/>
  <c r="AU231" i="179"/>
  <c r="AU230" i="179"/>
  <c r="AU229" i="179"/>
  <c r="AU228" i="179"/>
  <c r="AU227" i="179"/>
  <c r="AU226" i="179"/>
  <c r="AU225" i="179"/>
  <c r="AU224" i="179"/>
  <c r="AU223" i="179"/>
  <c r="AU222" i="179"/>
  <c r="AU221" i="179"/>
  <c r="AU220" i="179"/>
  <c r="AU219" i="179"/>
  <c r="AU218" i="179"/>
  <c r="AU217" i="179"/>
  <c r="AU216" i="179"/>
  <c r="AU215" i="179"/>
  <c r="AU214" i="179"/>
  <c r="AU213" i="179"/>
  <c r="AU212" i="179"/>
  <c r="AU211" i="179"/>
  <c r="AU210" i="179"/>
  <c r="AU209" i="179"/>
  <c r="AU208" i="179"/>
  <c r="AU207" i="179"/>
  <c r="AU206" i="179"/>
  <c r="AU205" i="179"/>
  <c r="AU204" i="179"/>
  <c r="AU203" i="179"/>
  <c r="AU202" i="179"/>
  <c r="AU201" i="179"/>
  <c r="AU200" i="179"/>
  <c r="AU199" i="179"/>
  <c r="AU198" i="179"/>
  <c r="AU197" i="179"/>
  <c r="AU196" i="179"/>
  <c r="AU195" i="179"/>
  <c r="AU194" i="179"/>
  <c r="AU193" i="179"/>
  <c r="AU192" i="179"/>
  <c r="AU191" i="179"/>
  <c r="AU190" i="179"/>
  <c r="AU189" i="179"/>
  <c r="AU188" i="179"/>
  <c r="AU187" i="179"/>
  <c r="AU186" i="179"/>
  <c r="AU185" i="179"/>
  <c r="AU184" i="179"/>
  <c r="AU183" i="179"/>
  <c r="AU182" i="179"/>
  <c r="AU181" i="179"/>
  <c r="AU180" i="179"/>
  <c r="AU179" i="179"/>
  <c r="AU178" i="179"/>
  <c r="AU177" i="179"/>
  <c r="AU176" i="179"/>
  <c r="AU175" i="179"/>
  <c r="AU174" i="179"/>
  <c r="AU173" i="179"/>
  <c r="AU172" i="179"/>
  <c r="AU171" i="179"/>
  <c r="AU170" i="179"/>
  <c r="AU169" i="179"/>
  <c r="AU168" i="179"/>
  <c r="AU167" i="179"/>
  <c r="AU166" i="179"/>
  <c r="AU165" i="179"/>
  <c r="AU164" i="179"/>
  <c r="AU163" i="179"/>
  <c r="AU162" i="179"/>
  <c r="AU161" i="179"/>
  <c r="AU160" i="179"/>
  <c r="AU159" i="179"/>
  <c r="AU158" i="179"/>
  <c r="AU157" i="179"/>
  <c r="AU156" i="179"/>
  <c r="AU155" i="179"/>
  <c r="AU154" i="179"/>
  <c r="AU153" i="179"/>
  <c r="AU152" i="179"/>
  <c r="AU151" i="179"/>
  <c r="AU150" i="179"/>
  <c r="AU149" i="179"/>
  <c r="AU148" i="179"/>
  <c r="AU147" i="179"/>
  <c r="AU146" i="179"/>
  <c r="AU551" i="179" s="1"/>
  <c r="AU145" i="179"/>
  <c r="AU144" i="179"/>
  <c r="AU143" i="179"/>
  <c r="AU142" i="179"/>
  <c r="AU141" i="179"/>
  <c r="AU140" i="179"/>
  <c r="AU139" i="179"/>
  <c r="AU138" i="179"/>
  <c r="AU137" i="179"/>
  <c r="AU136" i="179"/>
  <c r="AU135" i="179"/>
  <c r="AU134" i="179"/>
  <c r="AU133" i="179"/>
  <c r="AU132" i="179"/>
  <c r="AU131" i="179"/>
  <c r="AU130" i="179"/>
  <c r="AU129" i="179"/>
  <c r="AU128" i="179"/>
  <c r="AU127" i="179"/>
  <c r="AU126" i="179"/>
  <c r="AU125" i="179"/>
  <c r="AU124" i="179"/>
  <c r="AU123" i="179"/>
  <c r="AU122" i="179"/>
  <c r="AU121" i="179"/>
  <c r="AU120" i="179"/>
  <c r="AU119" i="179"/>
  <c r="AU118" i="179"/>
  <c r="AU117" i="179"/>
  <c r="AU116" i="179"/>
  <c r="AU115" i="179"/>
  <c r="AU114" i="179"/>
  <c r="AU113" i="179"/>
  <c r="AU112" i="179"/>
  <c r="AU111" i="179"/>
  <c r="AU110" i="179"/>
  <c r="AU109" i="179"/>
  <c r="AU108" i="179"/>
  <c r="AU107" i="179"/>
  <c r="AU106" i="179"/>
  <c r="AU105" i="179"/>
  <c r="AU104" i="179"/>
  <c r="AU103" i="179"/>
  <c r="AU102" i="179"/>
  <c r="AU101" i="179"/>
  <c r="AU100" i="179"/>
  <c r="AU99" i="179"/>
  <c r="AU98" i="179"/>
  <c r="AU97" i="179"/>
  <c r="AU96" i="179"/>
  <c r="AU95" i="179"/>
  <c r="AU94" i="179"/>
  <c r="AU93" i="179"/>
  <c r="AU92" i="179"/>
  <c r="AU91" i="179"/>
  <c r="AU90" i="179"/>
  <c r="AU89" i="179"/>
  <c r="AU88" i="179"/>
  <c r="AU87" i="179"/>
  <c r="AU86" i="179"/>
  <c r="AU85" i="179"/>
  <c r="AU84" i="179"/>
  <c r="AU83" i="179"/>
  <c r="AU82" i="179"/>
  <c r="AU81" i="179"/>
  <c r="AU80" i="179"/>
  <c r="AU79" i="179"/>
  <c r="AU78" i="179"/>
  <c r="AU77" i="179"/>
  <c r="AU76" i="179"/>
  <c r="AU75" i="179"/>
  <c r="AU74" i="179"/>
  <c r="AU73" i="179"/>
  <c r="AU72" i="179"/>
  <c r="AU71" i="179"/>
  <c r="AU70" i="179"/>
  <c r="AU69" i="179"/>
  <c r="AU68" i="179"/>
  <c r="AU67" i="179"/>
  <c r="AU66" i="179"/>
  <c r="AU65" i="179"/>
  <c r="AU64" i="179"/>
  <c r="AU63" i="179"/>
  <c r="AU62" i="179"/>
  <c r="AU61" i="179"/>
  <c r="AU60" i="179"/>
  <c r="AU59" i="179"/>
  <c r="AU58" i="179"/>
  <c r="AU57" i="179"/>
  <c r="AU56" i="179"/>
  <c r="AU55" i="179"/>
  <c r="AU54" i="179"/>
  <c r="AU53" i="179"/>
  <c r="AU52" i="179"/>
  <c r="AU51" i="179"/>
  <c r="AU50" i="179"/>
  <c r="AU49" i="179"/>
  <c r="AU48" i="179"/>
  <c r="AU47" i="179"/>
  <c r="AU46" i="179"/>
  <c r="AU45" i="179"/>
  <c r="AU44" i="179"/>
  <c r="AU43" i="179"/>
  <c r="AU42" i="179"/>
  <c r="AU41" i="179"/>
  <c r="AU40" i="179"/>
  <c r="AU39" i="179"/>
  <c r="AU38" i="179"/>
  <c r="AU37" i="179"/>
  <c r="AU36" i="179"/>
  <c r="AU35" i="179"/>
  <c r="AU34" i="179"/>
  <c r="AU33" i="179"/>
  <c r="AU32" i="179"/>
  <c r="AU31" i="179"/>
  <c r="AU30" i="179"/>
  <c r="AU29" i="179"/>
  <c r="AU28" i="179"/>
  <c r="AU27" i="179"/>
  <c r="AU26" i="179"/>
  <c r="AU25" i="179"/>
  <c r="AU24" i="179"/>
  <c r="AU23" i="179"/>
  <c r="AU22" i="179"/>
  <c r="AU21" i="179"/>
  <c r="AU20" i="179"/>
  <c r="AU19" i="179"/>
  <c r="AU18" i="179"/>
  <c r="AU17" i="179"/>
  <c r="AU16" i="179"/>
  <c r="AU15" i="179"/>
  <c r="AU14" i="179"/>
  <c r="AU13" i="179"/>
  <c r="AU12" i="179"/>
  <c r="AU11" i="179"/>
  <c r="AU10" i="179"/>
  <c r="AU9" i="179"/>
  <c r="AU8" i="179"/>
  <c r="AU7" i="179"/>
  <c r="AU6" i="179"/>
  <c r="AU5" i="179"/>
  <c r="AU4" i="179"/>
  <c r="AU3" i="179"/>
  <c r="AW551" i="179"/>
  <c r="AV551" i="179"/>
  <c r="AT551" i="179"/>
  <c r="AS551" i="179"/>
  <c r="AR551" i="179"/>
  <c r="AQ551" i="179"/>
  <c r="AP551" i="179"/>
  <c r="AO551" i="179"/>
  <c r="AN551" i="179"/>
  <c r="AM551" i="179"/>
  <c r="AL551" i="179"/>
  <c r="AK551" i="179"/>
  <c r="AJ551" i="179"/>
  <c r="AI551" i="179"/>
  <c r="AH551" i="179"/>
  <c r="AG551" i="179"/>
  <c r="AF551" i="179"/>
  <c r="AE551" i="179"/>
  <c r="AD551" i="179"/>
  <c r="AC551" i="179"/>
  <c r="AB551" i="179"/>
  <c r="AA551" i="179"/>
  <c r="Z551" i="179"/>
  <c r="Y551" i="179"/>
  <c r="X551" i="179"/>
  <c r="W551" i="179"/>
  <c r="V551" i="179"/>
  <c r="U551" i="179"/>
  <c r="T551" i="179"/>
  <c r="S551" i="179"/>
  <c r="R551" i="179"/>
  <c r="Q551" i="179"/>
  <c r="P551" i="179"/>
  <c r="O551" i="179"/>
  <c r="N551" i="179"/>
  <c r="M551" i="179"/>
  <c r="L551" i="179"/>
  <c r="K551" i="179"/>
  <c r="J551" i="179"/>
  <c r="I551" i="179"/>
  <c r="H551" i="179"/>
  <c r="AW550" i="179"/>
  <c r="AV550" i="179"/>
  <c r="AT550" i="179"/>
  <c r="AS550" i="179"/>
  <c r="AR550" i="179"/>
  <c r="AQ550" i="179"/>
  <c r="AP550" i="179"/>
  <c r="AO550" i="179"/>
  <c r="AN550" i="179"/>
  <c r="AM550" i="179"/>
  <c r="AL550" i="179"/>
  <c r="AK550" i="179"/>
  <c r="AJ550" i="179"/>
  <c r="AI550" i="179"/>
  <c r="AH550" i="179"/>
  <c r="AG550" i="179"/>
  <c r="AF550" i="179"/>
  <c r="AE550" i="179"/>
  <c r="AD550" i="179"/>
  <c r="AC550" i="179"/>
  <c r="AB550" i="179"/>
  <c r="AA550" i="179"/>
  <c r="Z550" i="179"/>
  <c r="Y550" i="179"/>
  <c r="X550" i="179"/>
  <c r="W550" i="179"/>
  <c r="V550" i="179"/>
  <c r="U550" i="179"/>
  <c r="T550" i="179"/>
  <c r="R550" i="179"/>
  <c r="Q550" i="179"/>
  <c r="P550" i="179"/>
  <c r="O550" i="179"/>
  <c r="N550" i="179"/>
  <c r="M550" i="179"/>
  <c r="S550" i="179" s="1"/>
  <c r="L550" i="179"/>
  <c r="K550" i="179"/>
  <c r="J550" i="179"/>
  <c r="I550" i="179"/>
  <c r="H550" i="179"/>
  <c r="AU550" i="179" l="1"/>
</calcChain>
</file>

<file path=xl/sharedStrings.xml><?xml version="1.0" encoding="utf-8"?>
<sst xmlns="http://schemas.openxmlformats.org/spreadsheetml/2006/main" count="5424" uniqueCount="976">
  <si>
    <t>MXMACFW 07U</t>
  </si>
  <si>
    <t>Al Corriente</t>
  </si>
  <si>
    <t>UDIS</t>
  </si>
  <si>
    <t>3000000180267</t>
  </si>
  <si>
    <t>3000000185890</t>
  </si>
  <si>
    <t>3000000186151</t>
  </si>
  <si>
    <t>3000000185384</t>
  </si>
  <si>
    <t>Pesos</t>
  </si>
  <si>
    <t>0</t>
  </si>
  <si>
    <t>3012010101143476</t>
  </si>
  <si>
    <t>3030010102487989</t>
  </si>
  <si>
    <t>3030010102499083</t>
  </si>
  <si>
    <t>3030010102501722</t>
  </si>
  <si>
    <t>3030010102501847</t>
  </si>
  <si>
    <t>3030010102523155</t>
  </si>
  <si>
    <t>3030010102566352</t>
  </si>
  <si>
    <t>3012010101040060</t>
  </si>
  <si>
    <t>3012010101040169</t>
  </si>
  <si>
    <t>3012010101082526</t>
  </si>
  <si>
    <t>3012010101132602</t>
  </si>
  <si>
    <t>3030010102586327</t>
  </si>
  <si>
    <t>82010044</t>
  </si>
  <si>
    <t>82010075</t>
  </si>
  <si>
    <t>85010009</t>
  </si>
  <si>
    <t>86010035</t>
  </si>
  <si>
    <t>88010014</t>
  </si>
  <si>
    <t>88010023</t>
  </si>
  <si>
    <t>161010025</t>
  </si>
  <si>
    <t>Hipotecaria Su Casita</t>
  </si>
  <si>
    <t>JALISCO</t>
  </si>
  <si>
    <t>DISTRITO FEDERAL</t>
  </si>
  <si>
    <t>3012010101004199</t>
  </si>
  <si>
    <t>ESTADO DE MEXICO</t>
  </si>
  <si>
    <t>3012010101056561</t>
  </si>
  <si>
    <t>3012010101068038</t>
  </si>
  <si>
    <t>3012010101071842</t>
  </si>
  <si>
    <t>3012010101072154</t>
  </si>
  <si>
    <t>3012010101077922</t>
  </si>
  <si>
    <t>3012010101010923</t>
  </si>
  <si>
    <t>3012010101056306</t>
  </si>
  <si>
    <t>3012010101066487</t>
  </si>
  <si>
    <t>3012010101073707</t>
  </si>
  <si>
    <t>3012010101089364</t>
  </si>
  <si>
    <t>QUINTANA ROO</t>
  </si>
  <si>
    <t>3012010101095957</t>
  </si>
  <si>
    <t>3012010101100203</t>
  </si>
  <si>
    <t>3012010101100492</t>
  </si>
  <si>
    <t>3012010101102274</t>
  </si>
  <si>
    <t>3012010101102423</t>
  </si>
  <si>
    <t>3012010101102449</t>
  </si>
  <si>
    <t>3012010101104718</t>
  </si>
  <si>
    <t>3012010101116712</t>
  </si>
  <si>
    <t>3012010101120037</t>
  </si>
  <si>
    <t>3012010101138294</t>
  </si>
  <si>
    <t>3012010101161684</t>
  </si>
  <si>
    <t>3012010101141926</t>
  </si>
  <si>
    <t>3012010101145216</t>
  </si>
  <si>
    <t>3012010101155066</t>
  </si>
  <si>
    <t>3012010101153970</t>
  </si>
  <si>
    <t>3012010101166279</t>
  </si>
  <si>
    <t>3012010101173127</t>
  </si>
  <si>
    <t>3012010102505855</t>
  </si>
  <si>
    <t>SONORA</t>
  </si>
  <si>
    <t>3030010102507786</t>
  </si>
  <si>
    <t>3030010102495313</t>
  </si>
  <si>
    <t>3030010102514477</t>
  </si>
  <si>
    <t>3030010102500294</t>
  </si>
  <si>
    <t>3030010102530077</t>
  </si>
  <si>
    <t>3030010102529939</t>
  </si>
  <si>
    <t>3030010102488870</t>
  </si>
  <si>
    <t>3030010102509683</t>
  </si>
  <si>
    <t>3030010102492658</t>
  </si>
  <si>
    <t>3030010102497186</t>
  </si>
  <si>
    <t>3030010102498614</t>
  </si>
  <si>
    <t>3030010102523387</t>
  </si>
  <si>
    <t>3030010102520284</t>
  </si>
  <si>
    <t>3030010102520946</t>
  </si>
  <si>
    <t>3030010102488862</t>
  </si>
  <si>
    <t>3030010102529541</t>
  </si>
  <si>
    <t>3030010102537940</t>
  </si>
  <si>
    <t>3030010102497533</t>
  </si>
  <si>
    <t>3030010102505160</t>
  </si>
  <si>
    <t>3030010102491742</t>
  </si>
  <si>
    <t>3030010102492559</t>
  </si>
  <si>
    <t>3030010102499307</t>
  </si>
  <si>
    <t>3030010102566824</t>
  </si>
  <si>
    <t>3030010102521787</t>
  </si>
  <si>
    <t>3030010102501631</t>
  </si>
  <si>
    <t>3030010102530671</t>
  </si>
  <si>
    <t>3030010102525689</t>
  </si>
  <si>
    <t>3030010102538641</t>
  </si>
  <si>
    <t>Hipotecaria Vértice</t>
  </si>
  <si>
    <t>74010047</t>
  </si>
  <si>
    <t>74010075</t>
  </si>
  <si>
    <t>87010010</t>
  </si>
  <si>
    <t>119010037</t>
  </si>
  <si>
    <t>Hipotecaria Crédito y Casa</t>
  </si>
  <si>
    <t>SINALOA</t>
  </si>
  <si>
    <t>9854</t>
  </si>
  <si>
    <t>YUCATAN</t>
  </si>
  <si>
    <t>10763</t>
  </si>
  <si>
    <t>17983</t>
  </si>
  <si>
    <t>227835</t>
  </si>
  <si>
    <t>VERACRUZ</t>
  </si>
  <si>
    <t>231379</t>
  </si>
  <si>
    <t>AGUASCALIENTES</t>
  </si>
  <si>
    <t>242617</t>
  </si>
  <si>
    <t>242661</t>
  </si>
  <si>
    <t>244968</t>
  </si>
  <si>
    <t>245836</t>
  </si>
  <si>
    <t>246342</t>
  </si>
  <si>
    <t>246377</t>
  </si>
  <si>
    <t>246725</t>
  </si>
  <si>
    <t>247087</t>
  </si>
  <si>
    <t>247500</t>
  </si>
  <si>
    <t>247712</t>
  </si>
  <si>
    <t>252994</t>
  </si>
  <si>
    <t>253026</t>
  </si>
  <si>
    <t>PUEBLA</t>
  </si>
  <si>
    <t>253279</t>
  </si>
  <si>
    <t>253667</t>
  </si>
  <si>
    <t>254023</t>
  </si>
  <si>
    <t>255070</t>
  </si>
  <si>
    <t>255602</t>
  </si>
  <si>
    <t>256011</t>
  </si>
  <si>
    <t>256350</t>
  </si>
  <si>
    <t>256685</t>
  </si>
  <si>
    <t>256688</t>
  </si>
  <si>
    <t>257132</t>
  </si>
  <si>
    <t>257380</t>
  </si>
  <si>
    <t>257412</t>
  </si>
  <si>
    <t>257846</t>
  </si>
  <si>
    <t>100080001462</t>
  </si>
  <si>
    <t>102022000305</t>
  </si>
  <si>
    <t>102022000032</t>
  </si>
  <si>
    <t>120050003702</t>
  </si>
  <si>
    <t>120050003777</t>
  </si>
  <si>
    <t>120060000623</t>
  </si>
  <si>
    <t>120060001035</t>
  </si>
  <si>
    <t>QUERETARO</t>
  </si>
  <si>
    <t>179001000134</t>
  </si>
  <si>
    <t>186001001160</t>
  </si>
  <si>
    <t>186001002044</t>
  </si>
  <si>
    <t>193002000175</t>
  </si>
  <si>
    <t>197001000029</t>
  </si>
  <si>
    <t>199001000512</t>
  </si>
  <si>
    <t>200150001119</t>
  </si>
  <si>
    <t>200210000028</t>
  </si>
  <si>
    <t>200210000242</t>
  </si>
  <si>
    <t>211001000275</t>
  </si>
  <si>
    <t>OAXACA</t>
  </si>
  <si>
    <t>221001001553</t>
  </si>
  <si>
    <t>221001001561</t>
  </si>
  <si>
    <t>263001000888</t>
  </si>
  <si>
    <t>273002000027</t>
  </si>
  <si>
    <t>336001000262</t>
  </si>
  <si>
    <t>366001000012</t>
  </si>
  <si>
    <t>420060000064</t>
  </si>
  <si>
    <t>440150000469</t>
  </si>
  <si>
    <t>500160000377</t>
  </si>
  <si>
    <t>506001000013</t>
  </si>
  <si>
    <t>510040000299</t>
  </si>
  <si>
    <t>590120000575</t>
  </si>
  <si>
    <t>590140000043</t>
  </si>
  <si>
    <t>590150000131</t>
  </si>
  <si>
    <t>590150000149</t>
  </si>
  <si>
    <t>590150000461</t>
  </si>
  <si>
    <t>590150000602</t>
  </si>
  <si>
    <t>590150000867</t>
  </si>
  <si>
    <t>590150001048</t>
  </si>
  <si>
    <t>590150001170</t>
  </si>
  <si>
    <t>590150001220</t>
  </si>
  <si>
    <t>590150001261</t>
  </si>
  <si>
    <t>590150001444</t>
  </si>
  <si>
    <t>590160000022</t>
  </si>
  <si>
    <t>590160000311</t>
  </si>
  <si>
    <t>590170000384</t>
  </si>
  <si>
    <t>590210000030</t>
  </si>
  <si>
    <t>600160002462</t>
  </si>
  <si>
    <t>800015000154</t>
  </si>
  <si>
    <t>800015000360</t>
  </si>
  <si>
    <t>800022000114</t>
  </si>
  <si>
    <t>802500000467</t>
  </si>
  <si>
    <t>810000000069</t>
  </si>
  <si>
    <t>802500001200</t>
  </si>
  <si>
    <t>802500000566</t>
  </si>
  <si>
    <t>802500000715</t>
  </si>
  <si>
    <t>801800001514</t>
  </si>
  <si>
    <t>800028000050</t>
  </si>
  <si>
    <t>800007000055</t>
  </si>
  <si>
    <t>770020000475</t>
  </si>
  <si>
    <t>650040000038</t>
  </si>
  <si>
    <t>590240004887</t>
  </si>
  <si>
    <t>590170000616</t>
  </si>
  <si>
    <t>590200000024</t>
  </si>
  <si>
    <t>590170000194</t>
  </si>
  <si>
    <t>590160000261</t>
  </si>
  <si>
    <t>590150001576</t>
  </si>
  <si>
    <t>590150001337</t>
  </si>
  <si>
    <t>590150001113</t>
  </si>
  <si>
    <t>590150000834</t>
  </si>
  <si>
    <t>590150000982</t>
  </si>
  <si>
    <t>590150000735</t>
  </si>
  <si>
    <t>590150000420</t>
  </si>
  <si>
    <t>590150000313</t>
  </si>
  <si>
    <t>590150000156</t>
  </si>
  <si>
    <t>590140000662</t>
  </si>
  <si>
    <t>500160000286</t>
  </si>
  <si>
    <t>440190000081</t>
  </si>
  <si>
    <t>440150002168</t>
  </si>
  <si>
    <t>362001000060</t>
  </si>
  <si>
    <t>303900000074</t>
  </si>
  <si>
    <t>291001000046</t>
  </si>
  <si>
    <t>277001000086</t>
  </si>
  <si>
    <t>250001000273</t>
  </si>
  <si>
    <t>221001000621</t>
  </si>
  <si>
    <t>221001000472</t>
  </si>
  <si>
    <t>220001000110</t>
  </si>
  <si>
    <t>220002000127</t>
  </si>
  <si>
    <t>212003000735</t>
  </si>
  <si>
    <t>212001000224</t>
  </si>
  <si>
    <t>200170000109</t>
  </si>
  <si>
    <t>197001000045</t>
  </si>
  <si>
    <t>186001000477</t>
  </si>
  <si>
    <t>171006000086</t>
  </si>
  <si>
    <t>171004000070</t>
  </si>
  <si>
    <t>171001000529</t>
  </si>
  <si>
    <t>149004000043</t>
  </si>
  <si>
    <t>147001000461</t>
  </si>
  <si>
    <t>130330000139</t>
  </si>
  <si>
    <t>137001000207</t>
  </si>
  <si>
    <t>120060001142</t>
  </si>
  <si>
    <t>120050003918</t>
  </si>
  <si>
    <t>120050003827</t>
  </si>
  <si>
    <t>108004000130</t>
  </si>
  <si>
    <t>100080002114</t>
  </si>
  <si>
    <t>100080001678</t>
  </si>
  <si>
    <t>3012010101028651</t>
  </si>
  <si>
    <t>247508</t>
  </si>
  <si>
    <t>259621</t>
  </si>
  <si>
    <t>802500000624</t>
  </si>
  <si>
    <t>100080002650</t>
  </si>
  <si>
    <t>3030010102488011</t>
  </si>
  <si>
    <t>800028000076</t>
  </si>
  <si>
    <t>199001000520</t>
  </si>
  <si>
    <t>3012010101081254</t>
  </si>
  <si>
    <t>82010014</t>
  </si>
  <si>
    <t>3030010102547709</t>
  </si>
  <si>
    <t>253133</t>
  </si>
  <si>
    <t>3012010101126844</t>
  </si>
  <si>
    <t>3000000194246</t>
  </si>
  <si>
    <t>3000000193669</t>
  </si>
  <si>
    <t>590090000506</t>
  </si>
  <si>
    <t>3000000194407</t>
  </si>
  <si>
    <t>3000000194336</t>
  </si>
  <si>
    <t>3012010101005089</t>
  </si>
  <si>
    <t>590150000230</t>
  </si>
  <si>
    <t>3000000194569</t>
  </si>
  <si>
    <t>3000000194527</t>
  </si>
  <si>
    <t>3000000194443</t>
  </si>
  <si>
    <t>3000000194525</t>
  </si>
  <si>
    <t>No</t>
  </si>
  <si>
    <t>244410</t>
  </si>
  <si>
    <t>3000000194939</t>
  </si>
  <si>
    <t>3000000195131</t>
  </si>
  <si>
    <t>3000000195139</t>
  </si>
  <si>
    <t>3012010101039567</t>
  </si>
  <si>
    <t>3012010101135225</t>
  </si>
  <si>
    <t>3030010102498796</t>
  </si>
  <si>
    <t>3000000195503</t>
  </si>
  <si>
    <t>3000000195720</t>
  </si>
  <si>
    <t>225754</t>
  </si>
  <si>
    <t>200150001051</t>
  </si>
  <si>
    <t>227503</t>
  </si>
  <si>
    <t>3000000192999</t>
  </si>
  <si>
    <t>3012010101109261</t>
  </si>
  <si>
    <t>3000000196246</t>
  </si>
  <si>
    <t>3012010101156841</t>
  </si>
  <si>
    <t>3030010102581740</t>
  </si>
  <si>
    <t>3012010101102605</t>
  </si>
  <si>
    <t>590160000295</t>
  </si>
  <si>
    <t>800024000120</t>
  </si>
  <si>
    <t>3000000201511</t>
  </si>
  <si>
    <t>3000000178611</t>
  </si>
  <si>
    <t>303900000033</t>
  </si>
  <si>
    <t>800009000566</t>
  </si>
  <si>
    <t>3000000196155</t>
  </si>
  <si>
    <t>3030010102524161</t>
  </si>
  <si>
    <t>211001000028</t>
  </si>
  <si>
    <t>Consecutivo / No</t>
  </si>
  <si>
    <t>Originador / Originator</t>
  </si>
  <si>
    <t>Fideicomiso/ Trust</t>
  </si>
  <si>
    <t>Fecha Cierre/ (mm/dd/yyyy)</t>
  </si>
  <si>
    <t>Número de Crédito / ID Loan</t>
  </si>
  <si>
    <t>Estatus Actual / Current Status</t>
  </si>
  <si>
    <t>Morosidad (Mes Anterior) / Previous Month</t>
  </si>
  <si>
    <t>Saldo Inicial de Principal / Beginning Principal Balance</t>
  </si>
  <si>
    <t>Saldo Inicial Vencido / Beginning Principal Non Paid</t>
  </si>
  <si>
    <t xml:space="preserve">Quitas y Reversos de Capital </t>
  </si>
  <si>
    <t>Saldo Inicial de Principal Total / Beginning Total Principal Balance</t>
  </si>
  <si>
    <t>Principal 
programado del Periodo / Scheduled Principal</t>
  </si>
  <si>
    <t>Inmuebles Recuperados / Real State Owned</t>
  </si>
  <si>
    <t>Principal Vencido Pagado / Principal Paid (non paid in previous periods)</t>
  </si>
  <si>
    <t>Principal Programado del periodo / Scheduled  Principal Paid</t>
  </si>
  <si>
    <t>Prepago de Principal pagado / Prepayment Paid</t>
  </si>
  <si>
    <t>Inmuebles Vendidos / REO Sold</t>
  </si>
  <si>
    <t>Saldo Insoluto  Final / Ending Balance</t>
  </si>
  <si>
    <t>Saldo Inicial de Intereses Vencidos / Beginning balance of  Interests past due</t>
  </si>
  <si>
    <t>Intereses Requeridos Programados / Scheduled Interests</t>
  </si>
  <si>
    <t>Intereses Moratorios Programados / Scheduled Past Due Interest</t>
  </si>
  <si>
    <t>Intereses Vencidos Pagados / Interesst Paid (non paid in previous periods)</t>
  </si>
  <si>
    <t>Intereses Programados Pagados / Scheduled Interests Paid</t>
  </si>
  <si>
    <t>Intereses Moratorios Pagados / Past Due Interests Paid</t>
  </si>
  <si>
    <t>Intereses  Devengados  no Cubiertos por créditos liquidados / Non Paid Interests for liquidations</t>
  </si>
  <si>
    <t>Saldo Final de  Intereses Vencidos / Ending Interests Balance</t>
  </si>
  <si>
    <t>Comision por Administración Programada Pagada / Scheduled Servicing Fee Paid</t>
  </si>
  <si>
    <t>Cuota de  Mantenimiento Programada Pagada / Scheduled Maintenance Fee Paid</t>
  </si>
  <si>
    <t>Cuota de Conservación Programada Pagada / Scheduled Conservation Fee Paid</t>
  </si>
  <si>
    <t>Penalizacion por Prepagos Programado Pagado / Penalty for prepayment paid</t>
  </si>
  <si>
    <t>Gastos de Cobranza Programado Pagado /  Collection Costs Paid</t>
  </si>
  <si>
    <t>Ejercicio de Cobertura SHF Programado Pagado / Swap Exercised Paid</t>
  </si>
  <si>
    <t>Prima de Cobertura SHF Programado Pagado / Swap Premium Paid</t>
  </si>
  <si>
    <t>Total de Seguros Programados Pagados / Total Insurances Paid</t>
  </si>
  <si>
    <t>Comision por Administracion Vencida Pagada / Servicing Fee Paid (non paid in previous periods)</t>
  </si>
  <si>
    <t>Cuota de Mantenimiento Vencida Pagada / Maintenance Fee Paid (non paid in previous periods)</t>
  </si>
  <si>
    <t>Cuota de Conservación Vencida Pagada / Conservation Fee Paid (non paid in previous periods)</t>
  </si>
  <si>
    <t>Gastos de Cobanza Vencidos Pagados / Collection Costs Paid (non paid in previous periods)</t>
  </si>
  <si>
    <t>Ejercicio de  Cobertura SHF Vencida Pagada / Swap Exercised Paid (non paid in previous periods)</t>
  </si>
  <si>
    <t>Prima de  Cobertura SHF Vencida Pagada / Swap Premium Paid (non paid in previous periods)</t>
  </si>
  <si>
    <t>Total Seguros Vencidos Pagados / Total Insurances Paid (non paid in previous periods)</t>
  </si>
  <si>
    <t>Monto por Aplicar/ Ammounts pending to be applied</t>
  </si>
  <si>
    <t>Excedentes en Liquidación / Excess Cash Flow Paid by the Borrower</t>
  </si>
  <si>
    <t>Montos aplicados identificados en periodos anteriores</t>
  </si>
  <si>
    <t>Bonificacion</t>
  </si>
  <si>
    <t>Total Cobrado / Total Collected</t>
  </si>
  <si>
    <t>Capital Vencido / Principal non paid</t>
  </si>
  <si>
    <t>Interes Vencido / Interest non paid</t>
  </si>
  <si>
    <t>Plazo Actual / Current Term</t>
  </si>
  <si>
    <t>Plazo Original / Original Term</t>
  </si>
  <si>
    <t>* Valor Avalúo del Inmueble / Appraisal Value</t>
  </si>
  <si>
    <t>Monto Inicial del Préstamo / Original Balance</t>
  </si>
  <si>
    <t>LTV Oiginal / Original LTV</t>
  </si>
  <si>
    <t>* * LTV Actual / Current LTV</t>
  </si>
  <si>
    <t>Tasa de Interes / Interest Rate</t>
  </si>
  <si>
    <t>Fuente de Ingresos del Acreditado</t>
  </si>
  <si>
    <t>Economía del Acreditado / Borrower Economy</t>
  </si>
  <si>
    <t>Tipo de Empresa del Acreditado / Sector of Employement</t>
  </si>
  <si>
    <t>Estado / Sate</t>
  </si>
  <si>
    <t>Ciudad / City</t>
  </si>
  <si>
    <t>Código Postal / PostCode</t>
  </si>
  <si>
    <t>Estatus Morosidad / Delinquency Status</t>
  </si>
  <si>
    <t>Moneda / Currency</t>
  </si>
  <si>
    <t>Saldo Final en Pesos / Ending Balance in Pesos</t>
  </si>
  <si>
    <t>Reestructura / Restructure                    (Yes/No)</t>
  </si>
  <si>
    <t>Plazo remanente de periodo de intereses / Remaining Term for interest period only</t>
  </si>
  <si>
    <t>Fecha de firma (mm/dd/yyyy)</t>
  </si>
  <si>
    <t>Fecha vencimiento (mm/dd/yyyy)</t>
  </si>
  <si>
    <t>Saldo de Comisiones y Seguros no cubiertos / Fees &amp;
Insurances Receivable</t>
  </si>
  <si>
    <t>Comisión Administración Requerida</t>
  </si>
  <si>
    <t>Gastos de Cobranza Requerido</t>
  </si>
  <si>
    <t>Crédito Inmobiliario S.A. de C.V.</t>
  </si>
  <si>
    <t>Formal</t>
  </si>
  <si>
    <t>EM</t>
  </si>
  <si>
    <t>TECAMAC</t>
  </si>
  <si>
    <t>55749</t>
  </si>
  <si>
    <t>Proceso Judicial</t>
  </si>
  <si>
    <t>100080001777</t>
  </si>
  <si>
    <t>Morosidad</t>
  </si>
  <si>
    <t>Liquidado</t>
  </si>
  <si>
    <t>100080002783</t>
  </si>
  <si>
    <t>100090001379</t>
  </si>
  <si>
    <t>AGS</t>
  </si>
  <si>
    <t>JAL</t>
  </si>
  <si>
    <t>TLAJOMULCO DE ZU¥IGA</t>
  </si>
  <si>
    <t>45640</t>
  </si>
  <si>
    <t>Informal</t>
  </si>
  <si>
    <t>QR</t>
  </si>
  <si>
    <t>BENITO JUAREZ</t>
  </si>
  <si>
    <t>77500</t>
  </si>
  <si>
    <t>77518</t>
  </si>
  <si>
    <t>77516</t>
  </si>
  <si>
    <t>COA</t>
  </si>
  <si>
    <t>TORREON</t>
  </si>
  <si>
    <t>27000</t>
  </si>
  <si>
    <t>119010024</t>
  </si>
  <si>
    <t>Tlajomulco De Zuñiga</t>
  </si>
  <si>
    <t>45650</t>
  </si>
  <si>
    <t>Autlan De Navarro</t>
  </si>
  <si>
    <t>48900</t>
  </si>
  <si>
    <t>119010043</t>
  </si>
  <si>
    <t>BCS</t>
  </si>
  <si>
    <t>LOS CABOS</t>
  </si>
  <si>
    <t>23000</t>
  </si>
  <si>
    <t>120050004106</t>
  </si>
  <si>
    <t>120060000920</t>
  </si>
  <si>
    <t>120060001092</t>
  </si>
  <si>
    <t>QRO</t>
  </si>
  <si>
    <t>CORREGIDORA</t>
  </si>
  <si>
    <t>76910</t>
  </si>
  <si>
    <t>127006000229</t>
  </si>
  <si>
    <t>PUE</t>
  </si>
  <si>
    <t>SAN PEDRO CHOLULA</t>
  </si>
  <si>
    <t>72760</t>
  </si>
  <si>
    <t>SON</t>
  </si>
  <si>
    <t>SAN LUIS RIO COLORADO</t>
  </si>
  <si>
    <t>83455</t>
  </si>
  <si>
    <t>BCN</t>
  </si>
  <si>
    <t>TIJUANA</t>
  </si>
  <si>
    <t>22517</t>
  </si>
  <si>
    <t>LA PAZ</t>
  </si>
  <si>
    <t>DF</t>
  </si>
  <si>
    <t>CUAUHTEMOC</t>
  </si>
  <si>
    <t>VENUSTIANO CARRANZA</t>
  </si>
  <si>
    <t>HGO</t>
  </si>
  <si>
    <t>PACHUCA DE SOTO</t>
  </si>
  <si>
    <t>42090</t>
  </si>
  <si>
    <t>147006000094</t>
  </si>
  <si>
    <t>42000</t>
  </si>
  <si>
    <t>22194</t>
  </si>
  <si>
    <t>GTO</t>
  </si>
  <si>
    <t>CELAYA</t>
  </si>
  <si>
    <t>38010</t>
  </si>
  <si>
    <t>161010007</t>
  </si>
  <si>
    <t>45645</t>
  </si>
  <si>
    <t>22555</t>
  </si>
  <si>
    <t>22000</t>
  </si>
  <si>
    <t>PUERTO VALLARTA</t>
  </si>
  <si>
    <t>COL</t>
  </si>
  <si>
    <t>VILLA DE ALVAREZ</t>
  </si>
  <si>
    <t>28984</t>
  </si>
  <si>
    <t>TAB</t>
  </si>
  <si>
    <t>CENTRO</t>
  </si>
  <si>
    <t>86820</t>
  </si>
  <si>
    <t>186001000733</t>
  </si>
  <si>
    <t>SIN</t>
  </si>
  <si>
    <t>MAZATLAN</t>
  </si>
  <si>
    <t>CULIACAN</t>
  </si>
  <si>
    <t>80000</t>
  </si>
  <si>
    <t>15700</t>
  </si>
  <si>
    <t>22436</t>
  </si>
  <si>
    <t>86039</t>
  </si>
  <si>
    <t>NACAJUCA</t>
  </si>
  <si>
    <t>86220</t>
  </si>
  <si>
    <t>199001000710</t>
  </si>
  <si>
    <t>80130</t>
  </si>
  <si>
    <t>CHI</t>
  </si>
  <si>
    <t>JUAREZ</t>
  </si>
  <si>
    <t>32674</t>
  </si>
  <si>
    <t>200150000400</t>
  </si>
  <si>
    <t>200150000434</t>
  </si>
  <si>
    <t>200150000772</t>
  </si>
  <si>
    <t>200180000115</t>
  </si>
  <si>
    <t>20240</t>
  </si>
  <si>
    <t>NL</t>
  </si>
  <si>
    <t>SABINAS HIDALGO</t>
  </si>
  <si>
    <t>65230</t>
  </si>
  <si>
    <t>80028</t>
  </si>
  <si>
    <t>211002000076</t>
  </si>
  <si>
    <t>80025</t>
  </si>
  <si>
    <t>OAX</t>
  </si>
  <si>
    <t>SAN JUAN BAUTISTA GUELACHE</t>
  </si>
  <si>
    <t>68234</t>
  </si>
  <si>
    <t>212002000025</t>
  </si>
  <si>
    <t>SANTA CRUZ XOXOCOTLAN</t>
  </si>
  <si>
    <t>71230</t>
  </si>
  <si>
    <t>68160</t>
  </si>
  <si>
    <t>212003001014</t>
  </si>
  <si>
    <t>TAM</t>
  </si>
  <si>
    <t>REYNOSA</t>
  </si>
  <si>
    <t>88655</t>
  </si>
  <si>
    <t>88500</t>
  </si>
  <si>
    <t>HERMOSILLO</t>
  </si>
  <si>
    <t>83000</t>
  </si>
  <si>
    <t>221001001132</t>
  </si>
  <si>
    <t>83299</t>
  </si>
  <si>
    <t>80150</t>
  </si>
  <si>
    <t>226437</t>
  </si>
  <si>
    <t>27087</t>
  </si>
  <si>
    <t>227334</t>
  </si>
  <si>
    <t>SLP</t>
  </si>
  <si>
    <t>SAN LUIS POTOSI</t>
  </si>
  <si>
    <t>78398</t>
  </si>
  <si>
    <t>LEON</t>
  </si>
  <si>
    <t>37158</t>
  </si>
  <si>
    <t>CARDENAS</t>
  </si>
  <si>
    <t>86553</t>
  </si>
  <si>
    <t>45653</t>
  </si>
  <si>
    <t>VER</t>
  </si>
  <si>
    <t>BOCA DEL RIO</t>
  </si>
  <si>
    <t>94298</t>
  </si>
  <si>
    <t>228782</t>
  </si>
  <si>
    <t>91779</t>
  </si>
  <si>
    <t>JESUS MARIA</t>
  </si>
  <si>
    <t>NICOLAS ROMERO</t>
  </si>
  <si>
    <t>AHOME</t>
  </si>
  <si>
    <t>80029</t>
  </si>
  <si>
    <t>231369</t>
  </si>
  <si>
    <t>NAY</t>
  </si>
  <si>
    <t>TEPIC</t>
  </si>
  <si>
    <t>63173</t>
  </si>
  <si>
    <t>ZAPOPAN</t>
  </si>
  <si>
    <t>91808</t>
  </si>
  <si>
    <t>82170</t>
  </si>
  <si>
    <t>77520</t>
  </si>
  <si>
    <t>23427</t>
  </si>
  <si>
    <t>83210</t>
  </si>
  <si>
    <t>22457</t>
  </si>
  <si>
    <t>TLAQUEPAQUE</t>
  </si>
  <si>
    <t>37294</t>
  </si>
  <si>
    <t>246403</t>
  </si>
  <si>
    <t>246564</t>
  </si>
  <si>
    <t>YUC</t>
  </si>
  <si>
    <t>MERIDA</t>
  </si>
  <si>
    <t>97000</t>
  </si>
  <si>
    <t>83457</t>
  </si>
  <si>
    <t>91777</t>
  </si>
  <si>
    <t>XALAPA</t>
  </si>
  <si>
    <t>91050</t>
  </si>
  <si>
    <t>94297</t>
  </si>
  <si>
    <t>23097</t>
  </si>
  <si>
    <t>22645</t>
  </si>
  <si>
    <t>25132</t>
  </si>
  <si>
    <t>37549</t>
  </si>
  <si>
    <t>253002000045</t>
  </si>
  <si>
    <t>MEXICALI</t>
  </si>
  <si>
    <t>21000</t>
  </si>
  <si>
    <t>45180</t>
  </si>
  <si>
    <t>37217</t>
  </si>
  <si>
    <t>37299</t>
  </si>
  <si>
    <t>MONTERREY</t>
  </si>
  <si>
    <t>21387</t>
  </si>
  <si>
    <t>80058</t>
  </si>
  <si>
    <t>37218</t>
  </si>
  <si>
    <t>256793</t>
  </si>
  <si>
    <t>22253</t>
  </si>
  <si>
    <t>80016</t>
  </si>
  <si>
    <t>TONALA</t>
  </si>
  <si>
    <t>45403</t>
  </si>
  <si>
    <t>257473</t>
  </si>
  <si>
    <t>91940</t>
  </si>
  <si>
    <t>259323</t>
  </si>
  <si>
    <t>91780</t>
  </si>
  <si>
    <t>80170</t>
  </si>
  <si>
    <t>22480</t>
  </si>
  <si>
    <t>GUAYMAS</t>
  </si>
  <si>
    <t>85425</t>
  </si>
  <si>
    <t>277001000037</t>
  </si>
  <si>
    <t>88788</t>
  </si>
  <si>
    <t>MICH</t>
  </si>
  <si>
    <t>MORELIA</t>
  </si>
  <si>
    <t>58281</t>
  </si>
  <si>
    <t>3000000177043</t>
  </si>
  <si>
    <t>55070</t>
  </si>
  <si>
    <t>3000000177169</t>
  </si>
  <si>
    <t>58880</t>
  </si>
  <si>
    <t>72197</t>
  </si>
  <si>
    <t>3000000181149</t>
  </si>
  <si>
    <t>67288</t>
  </si>
  <si>
    <t>3000000181770</t>
  </si>
  <si>
    <t>3000000182765</t>
  </si>
  <si>
    <t>76903</t>
  </si>
  <si>
    <t>3000000182919</t>
  </si>
  <si>
    <t>22670</t>
  </si>
  <si>
    <t>3000000184075</t>
  </si>
  <si>
    <t>64206</t>
  </si>
  <si>
    <t>3000000184222</t>
  </si>
  <si>
    <t>68485</t>
  </si>
  <si>
    <t>77539</t>
  </si>
  <si>
    <t>3000000184710</t>
  </si>
  <si>
    <t>77724</t>
  </si>
  <si>
    <t>3000000186095</t>
  </si>
  <si>
    <t>80002</t>
  </si>
  <si>
    <t>3000000187922</t>
  </si>
  <si>
    <t>3000000188283</t>
  </si>
  <si>
    <t>72750</t>
  </si>
  <si>
    <t>3000000189701</t>
  </si>
  <si>
    <t>SAN JUAN BAUTISTA TUXTEPEC</t>
  </si>
  <si>
    <t>68325</t>
  </si>
  <si>
    <t>3000000190594</t>
  </si>
  <si>
    <t>21327</t>
  </si>
  <si>
    <t>3000000190972</t>
  </si>
  <si>
    <t>80020</t>
  </si>
  <si>
    <t>3000000191240</t>
  </si>
  <si>
    <t>QUERETARI</t>
  </si>
  <si>
    <t>76116</t>
  </si>
  <si>
    <t>3000000191814</t>
  </si>
  <si>
    <t>CHICOLAPAN</t>
  </si>
  <si>
    <t>56386</t>
  </si>
  <si>
    <t>SOLIDARIDAD</t>
  </si>
  <si>
    <t>3000000192941</t>
  </si>
  <si>
    <t>3000000193295</t>
  </si>
  <si>
    <t>77727</t>
  </si>
  <si>
    <t>77710</t>
  </si>
  <si>
    <t>CIUDAD MADERO</t>
  </si>
  <si>
    <t>89506</t>
  </si>
  <si>
    <t>54466</t>
  </si>
  <si>
    <t>22237</t>
  </si>
  <si>
    <t>APODACA</t>
  </si>
  <si>
    <t>66632</t>
  </si>
  <si>
    <t>77725</t>
  </si>
  <si>
    <t>82128</t>
  </si>
  <si>
    <t>54473</t>
  </si>
  <si>
    <t>72835</t>
  </si>
  <si>
    <t>ACOLMAN</t>
  </si>
  <si>
    <t>55870</t>
  </si>
  <si>
    <t>COYOACA</t>
  </si>
  <si>
    <t>04650</t>
  </si>
  <si>
    <t>22125</t>
  </si>
  <si>
    <t>CHALCO</t>
  </si>
  <si>
    <t>56640</t>
  </si>
  <si>
    <t>LA PRESA</t>
  </si>
  <si>
    <t>22680</t>
  </si>
  <si>
    <t>55765</t>
  </si>
  <si>
    <t>3012010101026101</t>
  </si>
  <si>
    <t>CHICOLOAPAN</t>
  </si>
  <si>
    <t>56370</t>
  </si>
  <si>
    <t>ECATEPEC</t>
  </si>
  <si>
    <t>55075</t>
  </si>
  <si>
    <t>3012010101066479</t>
  </si>
  <si>
    <t>ENSENADA</t>
  </si>
  <si>
    <t>22895</t>
  </si>
  <si>
    <t>3012010101077096</t>
  </si>
  <si>
    <t>3012010101079431</t>
  </si>
  <si>
    <t>MELCHOR OCAMPO</t>
  </si>
  <si>
    <t>54890</t>
  </si>
  <si>
    <t>22203</t>
  </si>
  <si>
    <t>3012010101085230</t>
  </si>
  <si>
    <t>48280</t>
  </si>
  <si>
    <t>3012010101092210</t>
  </si>
  <si>
    <t>3012010101092616</t>
  </si>
  <si>
    <t>SALTILLO</t>
  </si>
  <si>
    <t>25115</t>
  </si>
  <si>
    <t>3012010101100898</t>
  </si>
  <si>
    <t>3012010101100963</t>
  </si>
  <si>
    <t>55882</t>
  </si>
  <si>
    <t>3012010101115326</t>
  </si>
  <si>
    <t>TLAJOMULCO DE ZUÑIGA</t>
  </si>
  <si>
    <t>3012010101125887</t>
  </si>
  <si>
    <t>22117</t>
  </si>
  <si>
    <t>3012010101130374</t>
  </si>
  <si>
    <t>55764</t>
  </si>
  <si>
    <t>3012010101134368</t>
  </si>
  <si>
    <t>37358</t>
  </si>
  <si>
    <t>3012010101138914</t>
  </si>
  <si>
    <t>3012010101141900</t>
  </si>
  <si>
    <t>VILLA DE SACHILA</t>
  </si>
  <si>
    <t>22101</t>
  </si>
  <si>
    <t>TARIMBARO</t>
  </si>
  <si>
    <t>58891</t>
  </si>
  <si>
    <t>3012010101160850</t>
  </si>
  <si>
    <t>3012010101163995</t>
  </si>
  <si>
    <t>22245</t>
  </si>
  <si>
    <t>76905</t>
  </si>
  <si>
    <t>302500000070</t>
  </si>
  <si>
    <t>45601</t>
  </si>
  <si>
    <t>3030010102497368</t>
  </si>
  <si>
    <t>TLAJOMULCO DE ZU¿IGA</t>
  </si>
  <si>
    <t>66636</t>
  </si>
  <si>
    <t>82157</t>
  </si>
  <si>
    <t>45200</t>
  </si>
  <si>
    <t>ALTAMIRA</t>
  </si>
  <si>
    <t>89600</t>
  </si>
  <si>
    <t>SANTIAGO DE QUERETARO</t>
  </si>
  <si>
    <t>3030010102518510</t>
  </si>
  <si>
    <t>22600</t>
  </si>
  <si>
    <t>3030010102520557</t>
  </si>
  <si>
    <t>3030010102520581</t>
  </si>
  <si>
    <t>3030010102533238</t>
  </si>
  <si>
    <t>3030010102533576</t>
  </si>
  <si>
    <t>77536</t>
  </si>
  <si>
    <t>77538</t>
  </si>
  <si>
    <t>3030010102565495</t>
  </si>
  <si>
    <t>58336</t>
  </si>
  <si>
    <t>3030010102582417</t>
  </si>
  <si>
    <t>45426</t>
  </si>
  <si>
    <t>76907</t>
  </si>
  <si>
    <t>303200000436</t>
  </si>
  <si>
    <t>303200000527</t>
  </si>
  <si>
    <t>303200000725</t>
  </si>
  <si>
    <t>303200000923</t>
  </si>
  <si>
    <t>303200000972</t>
  </si>
  <si>
    <t>303800000125</t>
  </si>
  <si>
    <t>76118</t>
  </si>
  <si>
    <t>304100000070</t>
  </si>
  <si>
    <t>37530</t>
  </si>
  <si>
    <t>85486</t>
  </si>
  <si>
    <t>37350</t>
  </si>
  <si>
    <t>78399</t>
  </si>
  <si>
    <t>22870</t>
  </si>
  <si>
    <t>440150001418</t>
  </si>
  <si>
    <t>440150001459</t>
  </si>
  <si>
    <t>440150001509</t>
  </si>
  <si>
    <t>440150002069</t>
  </si>
  <si>
    <t>440190000024</t>
  </si>
  <si>
    <t>22810</t>
  </si>
  <si>
    <t>80140</t>
  </si>
  <si>
    <t>500160000203</t>
  </si>
  <si>
    <t>32692</t>
  </si>
  <si>
    <t>510020000319</t>
  </si>
  <si>
    <t>MIGUEL HIDALGO</t>
  </si>
  <si>
    <t>11320</t>
  </si>
  <si>
    <t>510020000350</t>
  </si>
  <si>
    <t>GUSTAVO A MADERO</t>
  </si>
  <si>
    <t>07870</t>
  </si>
  <si>
    <t>590090000399</t>
  </si>
  <si>
    <t>80014</t>
  </si>
  <si>
    <t>CHS</t>
  </si>
  <si>
    <t>CHIAPA DE CORZO</t>
  </si>
  <si>
    <t>29160</t>
  </si>
  <si>
    <t>590120000641</t>
  </si>
  <si>
    <t>82200</t>
  </si>
  <si>
    <t>68200</t>
  </si>
  <si>
    <t>68300</t>
  </si>
  <si>
    <t>64100</t>
  </si>
  <si>
    <t>590290000017</t>
  </si>
  <si>
    <t>ATIZAPAN DE ZARAGOZA</t>
  </si>
  <si>
    <t>52947</t>
  </si>
  <si>
    <t>600160002348</t>
  </si>
  <si>
    <t>640010000720</t>
  </si>
  <si>
    <t>MIER</t>
  </si>
  <si>
    <t>88390</t>
  </si>
  <si>
    <t>45654</t>
  </si>
  <si>
    <t>770010000501</t>
  </si>
  <si>
    <t>54400</t>
  </si>
  <si>
    <t>770020000384</t>
  </si>
  <si>
    <t>770020000434</t>
  </si>
  <si>
    <t>770020000632</t>
  </si>
  <si>
    <t>770040000059</t>
  </si>
  <si>
    <t>770040000075</t>
  </si>
  <si>
    <t>780210000037</t>
  </si>
  <si>
    <t>83288</t>
  </si>
  <si>
    <t>780250000129</t>
  </si>
  <si>
    <t>780250000137</t>
  </si>
  <si>
    <t>03020</t>
  </si>
  <si>
    <t>800009002083</t>
  </si>
  <si>
    <t>07570</t>
  </si>
  <si>
    <t>NAUCALPAN DE JUAREZ</t>
  </si>
  <si>
    <t>53129</t>
  </si>
  <si>
    <t>76047</t>
  </si>
  <si>
    <t>78170</t>
  </si>
  <si>
    <t>78000</t>
  </si>
  <si>
    <t>800024000435</t>
  </si>
  <si>
    <t>VICTORIA</t>
  </si>
  <si>
    <t>87000</t>
  </si>
  <si>
    <t>MATAMOROS</t>
  </si>
  <si>
    <t>87369</t>
  </si>
  <si>
    <t>81000</t>
  </si>
  <si>
    <t>800160000314</t>
  </si>
  <si>
    <t>801100000208</t>
  </si>
  <si>
    <t>801100000273</t>
  </si>
  <si>
    <t>801400000353</t>
  </si>
  <si>
    <t>SAN ANDRES CHOLULA</t>
  </si>
  <si>
    <t>72450</t>
  </si>
  <si>
    <t>801800000649</t>
  </si>
  <si>
    <t>801800001100</t>
  </si>
  <si>
    <t>801800001142</t>
  </si>
  <si>
    <t>801800001282</t>
  </si>
  <si>
    <t>801800001407</t>
  </si>
  <si>
    <t>801800001787</t>
  </si>
  <si>
    <t>802800000027</t>
  </si>
  <si>
    <t>32000</t>
  </si>
  <si>
    <t>Zapopan</t>
  </si>
  <si>
    <t>CUAUTITLAN IZCALLI</t>
  </si>
  <si>
    <t>97130</t>
  </si>
  <si>
    <t>Estatus Actual / Status</t>
  </si>
  <si>
    <t>Morosidad (Mes Anterior)</t>
  </si>
  <si>
    <t>Reverso a Capital / Principal Reverse</t>
  </si>
  <si>
    <t>Fecha de firma</t>
  </si>
  <si>
    <t>Fecha vencimiento</t>
  </si>
  <si>
    <t>Suma:</t>
  </si>
  <si>
    <t>Total Saldo Final</t>
  </si>
  <si>
    <t>3000000204072</t>
  </si>
  <si>
    <t>3000000204087</t>
  </si>
  <si>
    <t>#DIV/0</t>
  </si>
  <si>
    <t>22991</t>
  </si>
  <si>
    <t>23400</t>
  </si>
  <si>
    <t>3030010102565834</t>
  </si>
  <si>
    <t>3000000205700</t>
  </si>
  <si>
    <t>3000000205739</t>
  </si>
  <si>
    <t>3000000205722</t>
  </si>
  <si>
    <t>3000000205720</t>
  </si>
  <si>
    <t>3000000205701</t>
  </si>
  <si>
    <t>3000000205684</t>
  </si>
  <si>
    <t>3000000204104</t>
  </si>
  <si>
    <t>42086</t>
  </si>
  <si>
    <t>76904</t>
  </si>
  <si>
    <t>70786</t>
  </si>
  <si>
    <t>3000000205755</t>
  </si>
  <si>
    <t>3000000205771</t>
  </si>
  <si>
    <t>3000000205798</t>
  </si>
  <si>
    <t>SANTA CRUZ XOXOCOTLÁN, DISTRITO DEL CENTRO</t>
  </si>
  <si>
    <t>3000000205925</t>
  </si>
  <si>
    <t>3000000205944</t>
  </si>
  <si>
    <t>3000000206441</t>
  </si>
  <si>
    <t>3000000206525</t>
  </si>
  <si>
    <t>3000000206554</t>
  </si>
  <si>
    <t>3000000206556</t>
  </si>
  <si>
    <t>3000000205837</t>
  </si>
  <si>
    <t>3000000206700</t>
  </si>
  <si>
    <t>3000000206738</t>
  </si>
  <si>
    <t>3000000205728</t>
  </si>
  <si>
    <t>3000000206752</t>
  </si>
  <si>
    <t>AUTLAN DE NAVARRO</t>
  </si>
  <si>
    <t>3000000206855</t>
  </si>
  <si>
    <t>Rancho la Nogalera, Camino a la Trinidad, Villa de Zaachila</t>
  </si>
  <si>
    <t>71313</t>
  </si>
  <si>
    <t>3000000206876</t>
  </si>
  <si>
    <t>3000000206913</t>
  </si>
  <si>
    <t>3012010101146941</t>
  </si>
  <si>
    <t>3000000207074</t>
  </si>
  <si>
    <t>3030010102531232</t>
  </si>
  <si>
    <t>3000000206800</t>
  </si>
  <si>
    <t>77517</t>
  </si>
  <si>
    <t>3000000207084</t>
  </si>
  <si>
    <t>Delegación Miguel Hidalgo</t>
  </si>
  <si>
    <t>3000000207128</t>
  </si>
  <si>
    <t>3000000207143</t>
  </si>
  <si>
    <t>3000000207147</t>
  </si>
  <si>
    <t>Solidaridad</t>
  </si>
  <si>
    <t>3000000207041</t>
  </si>
  <si>
    <t>3000000207160</t>
  </si>
  <si>
    <t>3000000207220</t>
  </si>
  <si>
    <t>3000000207221</t>
  </si>
  <si>
    <t>Quintana Roo</t>
  </si>
  <si>
    <t>3030010102536447</t>
  </si>
  <si>
    <t>3000000207462</t>
  </si>
  <si>
    <t>3000000207218</t>
  </si>
  <si>
    <t>3000000207259</t>
  </si>
  <si>
    <t>3000000207528</t>
  </si>
  <si>
    <t>3000000207561</t>
  </si>
  <si>
    <t>Ciudad de Culiacán,</t>
  </si>
  <si>
    <t>3000000207647</t>
  </si>
  <si>
    <t>3000000207665</t>
  </si>
  <si>
    <t>3000000207207</t>
  </si>
  <si>
    <t>229130</t>
  </si>
  <si>
    <t>67256</t>
  </si>
  <si>
    <t>3000000207754</t>
  </si>
  <si>
    <t>3000000207826</t>
  </si>
  <si>
    <t>3000000207772</t>
  </si>
  <si>
    <t>3000000207760</t>
  </si>
  <si>
    <t>3000000207887</t>
  </si>
  <si>
    <t>3000000207832</t>
  </si>
  <si>
    <t>3000000207770</t>
  </si>
  <si>
    <t>3000000207839</t>
  </si>
  <si>
    <t>3000000207769</t>
  </si>
  <si>
    <t>3000000207768</t>
  </si>
  <si>
    <t>3000000207802</t>
  </si>
  <si>
    <t>3000000207799</t>
  </si>
  <si>
    <t>3000000207818</t>
  </si>
  <si>
    <t>3000000207865</t>
  </si>
  <si>
    <t>3000000207875</t>
  </si>
  <si>
    <t>Playa del Carmen, Municipio de Solidaridad</t>
  </si>
  <si>
    <t>MONDIFAP</t>
  </si>
  <si>
    <t>3000000207892</t>
  </si>
  <si>
    <t>3000000207893</t>
  </si>
  <si>
    <t>3000000207903</t>
  </si>
  <si>
    <t>3000000207913</t>
  </si>
  <si>
    <t>3000000207921</t>
  </si>
  <si>
    <t>3000000207923</t>
  </si>
  <si>
    <t>3000000207932</t>
  </si>
  <si>
    <t>3000000207943</t>
  </si>
  <si>
    <t>reserva territorial Atlixcayotl</t>
  </si>
  <si>
    <t>3000000207947</t>
  </si>
  <si>
    <t>3000000207951</t>
  </si>
  <si>
    <t>3000000208004</t>
  </si>
  <si>
    <t>3000000208009</t>
  </si>
  <si>
    <t>San Luis Potosi</t>
  </si>
  <si>
    <t>Tijuana</t>
  </si>
  <si>
    <t>3000000208040</t>
  </si>
  <si>
    <t>3000000208046</t>
  </si>
  <si>
    <t>3000000208141</t>
  </si>
  <si>
    <t>3000000208048</t>
  </si>
  <si>
    <t>3000000208065</t>
  </si>
  <si>
    <t>3000000208072</t>
  </si>
  <si>
    <t>3000000208031</t>
  </si>
  <si>
    <t>BAJA CALIFORNIA</t>
  </si>
  <si>
    <t>ESTADO DE MÉXICO</t>
  </si>
  <si>
    <t>3000000208151</t>
  </si>
  <si>
    <t>3000000208160</t>
  </si>
  <si>
    <t>SANTA CRUZ XOXOCOTLAN DISTRITO DEL CENTRO</t>
  </si>
  <si>
    <t>3000000208176</t>
  </si>
  <si>
    <t>3000000208186</t>
  </si>
  <si>
    <t>3000000208209</t>
  </si>
  <si>
    <t>3000000208252</t>
  </si>
  <si>
    <t>3000000208255</t>
  </si>
  <si>
    <t>3000000208257</t>
  </si>
  <si>
    <t>3000000208390</t>
  </si>
  <si>
    <t>3000000208383</t>
  </si>
  <si>
    <t>3000000208338</t>
  </si>
  <si>
    <t>3000000208380</t>
  </si>
  <si>
    <t>3000000208398</t>
  </si>
  <si>
    <t>3000000208358</t>
  </si>
  <si>
    <t>3000000207722</t>
  </si>
  <si>
    <t>Tecamac</t>
  </si>
  <si>
    <t>3000000208453</t>
  </si>
  <si>
    <t>3000000208472</t>
  </si>
  <si>
    <t>3000000208558</t>
  </si>
  <si>
    <t>3000000208487</t>
  </si>
  <si>
    <t>3000000208511</t>
  </si>
  <si>
    <t>Hermosillo</t>
  </si>
  <si>
    <t>Veracruz</t>
  </si>
  <si>
    <t>Totales</t>
  </si>
  <si>
    <t>Total UDIS</t>
  </si>
  <si>
    <t>Total Pesos</t>
  </si>
  <si>
    <t>Promedio</t>
  </si>
  <si>
    <t>3000000207254</t>
  </si>
  <si>
    <t>3000000208581</t>
  </si>
  <si>
    <t>Ensenada</t>
  </si>
  <si>
    <t>3000000208584</t>
  </si>
  <si>
    <t>puebla</t>
  </si>
  <si>
    <t>3000000208597</t>
  </si>
  <si>
    <t>Morelia</t>
  </si>
  <si>
    <t>3000000208638</t>
  </si>
  <si>
    <t>Corregidora</t>
  </si>
  <si>
    <t>590200000073</t>
  </si>
  <si>
    <t>3000000208733</t>
  </si>
  <si>
    <t>3000000208788</t>
  </si>
  <si>
    <t>Benito Juarez / Ciudad Cancun</t>
  </si>
  <si>
    <t>Centro</t>
  </si>
  <si>
    <t>3000000208802</t>
  </si>
  <si>
    <t>3000000208950</t>
  </si>
  <si>
    <t>3000000209070</t>
  </si>
  <si>
    <t>3000000208999</t>
  </si>
  <si>
    <t>3000000209049</t>
  </si>
  <si>
    <t>3000000209061</t>
  </si>
  <si>
    <t>3000000209045</t>
  </si>
  <si>
    <t>3000000209071</t>
  </si>
  <si>
    <t>3000000209085</t>
  </si>
  <si>
    <t>3000000206805</t>
  </si>
  <si>
    <t>QUERÉTARO</t>
  </si>
  <si>
    <t>3000000209128</t>
  </si>
  <si>
    <t>3000000209160</t>
  </si>
  <si>
    <t>3000000209199</t>
  </si>
  <si>
    <t>3000000209202</t>
  </si>
  <si>
    <t>Tlajomulco de Zuñiga</t>
  </si>
  <si>
    <t>3000000209244</t>
  </si>
  <si>
    <t>3000000209295</t>
  </si>
  <si>
    <t>3000000209312</t>
  </si>
  <si>
    <t>3000000209319</t>
  </si>
  <si>
    <t>3000000209279</t>
  </si>
  <si>
    <t>3000000209262</t>
  </si>
  <si>
    <t>3000000209294</t>
  </si>
  <si>
    <t>3000000209384</t>
  </si>
  <si>
    <t>3000000209333</t>
  </si>
  <si>
    <t>3012010101171691</t>
  </si>
  <si>
    <t>CAJEME</t>
  </si>
  <si>
    <t>85134</t>
  </si>
  <si>
    <t>590200000149</t>
  </si>
  <si>
    <t>3000000209451</t>
  </si>
  <si>
    <t>3000000209485</t>
  </si>
  <si>
    <t>171004000088</t>
  </si>
  <si>
    <t>246667</t>
  </si>
  <si>
    <t>78296</t>
  </si>
  <si>
    <t>3000000209582</t>
  </si>
  <si>
    <t>3000000209589</t>
  </si>
  <si>
    <t>3000000209619</t>
  </si>
  <si>
    <t>3000000209626</t>
  </si>
  <si>
    <t>3012010101146396</t>
  </si>
  <si>
    <t>3012010101159258</t>
  </si>
  <si>
    <t>66600</t>
  </si>
  <si>
    <t>3000000209652</t>
  </si>
  <si>
    <t>3000000209499</t>
  </si>
  <si>
    <t>Benito Juarez</t>
  </si>
  <si>
    <t>3000000209738</t>
  </si>
  <si>
    <t>3000000209727</t>
  </si>
  <si>
    <t>3000000209782</t>
  </si>
  <si>
    <t>3000000209601</t>
  </si>
  <si>
    <t>3000000209748</t>
  </si>
  <si>
    <t>TLALNEPANTLA</t>
  </si>
  <si>
    <t>Inmuebles Recuperados</t>
  </si>
  <si>
    <t>3000000209877</t>
  </si>
  <si>
    <t>3030010102574646</t>
  </si>
  <si>
    <t>3030010102493169</t>
  </si>
  <si>
    <t>195001000031</t>
  </si>
  <si>
    <t>Valorización Udis</t>
  </si>
  <si>
    <t>VENTA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</si>
</sst>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7" formatCode="0.000000"/>
    <numFmt numFmtId="170" formatCode="[$$-80A]#,##0"/>
    <numFmt numFmtId="171" formatCode="_(&quot;$&quot;* #,##0.00_);_(&quot;$&quot;* \(#,##0.00\);_(&quot;$&quot;* &quot;-&quot;??_);_(@_)"/>
    <numFmt numFmtId="172" formatCode="_-[$€-2]* #,##0.00_-;\-[$€-2]* #,##0.00_-;_-[$€-2]* &quot;-&quot;??_-"/>
    <numFmt numFmtId="173" formatCode="&quot;$&quot;#,##0.0;[Red]\-&quot;$&quot;#,##0.0"/>
    <numFmt numFmtId="186" formatCode="mm\/dd\/yyyy"/>
    <numFmt numFmtId="191" formatCode="_-* #,##0.00\ _€_-;\-* #,##0.00\ _€_-;_-* &quot;-&quot;??\ _€_-;_-@_-"/>
  </numFmts>
  <fonts count="14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b/>
      <sz val="8"/>
      <color indexed="8"/>
      <name val="Arial"/>
      <family val="2"/>
    </font>
    <font>
      <sz val="10"/>
      <color indexed="8"/>
      <name val="Arial"/>
      <family val="2"/>
    </font>
    <font>
      <sz val="10"/>
      <name val="Helv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b/>
      <i/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i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0"/>
      <name val="Century Gothic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00"/>
      <name val="Arial"/>
      <family val="2"/>
    </font>
    <font>
      <sz val="10"/>
      <name val="Verdana"/>
      <family val="2"/>
    </font>
    <font>
      <sz val="10"/>
      <name val="Times New Roman"/>
      <family val="1"/>
    </font>
    <font>
      <sz val="12"/>
      <color theme="1"/>
      <name val="calibri"/>
      <family val="2"/>
    </font>
    <font>
      <sz val="10"/>
      <name val="Arial"/>
      <family val="2"/>
    </font>
    <font>
      <b/>
      <i/>
      <sz val="10"/>
      <name val="Arial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0"/>
      <name val="MS Sans Serif"/>
    </font>
    <font>
      <sz val="9"/>
      <color rgb="FF00000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6"/>
      <color rgb="FF000000"/>
      <name val="Arial"/>
      <family val="2"/>
    </font>
    <font>
      <b/>
      <sz val="7"/>
      <color rgb="FFFFFFFF"/>
      <name val="Arial"/>
      <family val="2"/>
    </font>
    <font>
      <sz val="7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1"/>
      <color indexed="17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sz val="8"/>
      <color indexed="62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sz val="18"/>
      <color theme="3"/>
      <name val="Cambria"/>
      <family val="2"/>
      <scheme val="major"/>
    </font>
    <font>
      <sz val="10"/>
      <color theme="1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0"/>
      <color rgb="FF006100"/>
      <name val="Calibri"/>
      <family val="2"/>
    </font>
    <font>
      <sz val="10"/>
      <color rgb="FF9C0006"/>
      <name val="Calibri"/>
      <family val="2"/>
    </font>
    <font>
      <sz val="10"/>
      <color rgb="FF9C6500"/>
      <name val="Calibri"/>
      <family val="2"/>
    </font>
    <font>
      <sz val="10"/>
      <color rgb="FF3F3F76"/>
      <name val="Calibri"/>
      <family val="2"/>
    </font>
    <font>
      <b/>
      <sz val="10"/>
      <color rgb="FF3F3F3F"/>
      <name val="Calibri"/>
      <family val="2"/>
    </font>
    <font>
      <b/>
      <sz val="10"/>
      <color rgb="FFFA7D00"/>
      <name val="Calibri"/>
      <family val="2"/>
    </font>
    <font>
      <sz val="10"/>
      <color rgb="FFFA7D00"/>
      <name val="Calibri"/>
      <family val="2"/>
    </font>
    <font>
      <b/>
      <sz val="10"/>
      <color theme="0"/>
      <name val="Calibri"/>
      <family val="2"/>
    </font>
    <font>
      <sz val="10"/>
      <color rgb="FFFF0000"/>
      <name val="Calibri"/>
      <family val="2"/>
    </font>
    <font>
      <i/>
      <sz val="10"/>
      <color rgb="FF7F7F7F"/>
      <name val="Calibri"/>
      <family val="2"/>
    </font>
    <font>
      <b/>
      <sz val="10"/>
      <color theme="1"/>
      <name val="Calibri"/>
      <family val="2"/>
    </font>
    <font>
      <sz val="10"/>
      <color theme="0"/>
      <name val="Calibri"/>
      <family val="2"/>
    </font>
    <font>
      <b/>
      <sz val="8"/>
      <color rgb="FF000000"/>
      <name val="Arial"/>
      <family val="2"/>
    </font>
    <font>
      <sz val="11"/>
      <color theme="1"/>
      <name val="Arial"/>
      <family val="2"/>
    </font>
    <font>
      <sz val="10"/>
      <color theme="1"/>
      <name val="Calibri"/>
      <family val="2"/>
      <scheme val="minor"/>
    </font>
    <font>
      <sz val="10"/>
      <name val="Mangal"/>
      <family val="2"/>
    </font>
    <font>
      <sz val="11"/>
      <color indexed="8"/>
      <name val="Calibri"/>
      <family val="2"/>
      <scheme val="minor"/>
    </font>
  </fonts>
  <fills count="9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FFFFFF"/>
      </patternFill>
    </fill>
    <fill>
      <patternFill patternType="solid">
        <fgColor rgb="FF1E3B5A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18"/>
        <bgColor indexed="18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53"/>
        <bgColor indexed="53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4" tint="-0.249977111117893"/>
        <bgColor rgb="FFFFFFFF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/>
      <right/>
      <top/>
      <bottom style="thick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27276">
    <xf numFmtId="0" fontId="0" fillId="0" borderId="0">
      <alignment vertical="top"/>
    </xf>
    <xf numFmtId="0" fontId="38" fillId="0" borderId="0">
      <alignment vertical="top"/>
    </xf>
    <xf numFmtId="0" fontId="34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9" fillId="0" borderId="0"/>
    <xf numFmtId="0" fontId="34" fillId="0" borderId="0"/>
    <xf numFmtId="0" fontId="39" fillId="0" borderId="0"/>
    <xf numFmtId="43" fontId="35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36" fillId="0" borderId="0" applyFont="0" applyFill="0" applyBorder="0" applyAlignment="0" applyProtection="0"/>
    <xf numFmtId="43" fontId="41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35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35" fillId="0" borderId="0"/>
    <xf numFmtId="0" fontId="41" fillId="0" borderId="0"/>
    <xf numFmtId="0" fontId="41" fillId="0" borderId="0"/>
    <xf numFmtId="0" fontId="35" fillId="0" borderId="0"/>
    <xf numFmtId="0" fontId="41" fillId="0" borderId="0"/>
    <xf numFmtId="0" fontId="43" fillId="0" borderId="0"/>
    <xf numFmtId="0" fontId="45" fillId="0" borderId="0"/>
    <xf numFmtId="0" fontId="35" fillId="0" borderId="0"/>
    <xf numFmtId="0" fontId="4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4" fontId="49" fillId="0" borderId="0" applyFont="0" applyFill="0" applyBorder="0" applyAlignment="0" applyProtection="0"/>
    <xf numFmtId="0" fontId="34" fillId="0" borderId="0">
      <alignment vertical="top"/>
    </xf>
    <xf numFmtId="0" fontId="33" fillId="0" borderId="0"/>
    <xf numFmtId="43" fontId="34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9" fillId="0" borderId="0"/>
    <xf numFmtId="0" fontId="39" fillId="0" borderId="0"/>
    <xf numFmtId="0" fontId="34" fillId="0" borderId="0"/>
    <xf numFmtId="0" fontId="34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2" fillId="0" borderId="0"/>
    <xf numFmtId="0" fontId="51" fillId="0" borderId="0"/>
    <xf numFmtId="164" fontId="52" fillId="0" borderId="0" applyFont="0" applyFill="0" applyBorder="0" applyAlignment="0" applyProtection="0"/>
    <xf numFmtId="0" fontId="31" fillId="0" borderId="0"/>
    <xf numFmtId="43" fontId="34" fillId="0" borderId="0" applyFont="0" applyFill="0" applyBorder="0" applyAlignment="0" applyProtection="0"/>
    <xf numFmtId="0" fontId="34" fillId="0" borderId="0"/>
    <xf numFmtId="0" fontId="53" fillId="3" borderId="0" applyNumberFormat="0" applyBorder="0" applyAlignment="0" applyProtection="0"/>
    <xf numFmtId="170" fontId="53" fillId="3" borderId="0" applyNumberFormat="0" applyBorder="0" applyAlignment="0" applyProtection="0"/>
    <xf numFmtId="170" fontId="53" fillId="3" borderId="0" applyNumberFormat="0" applyBorder="0" applyAlignment="0" applyProtection="0"/>
    <xf numFmtId="170" fontId="53" fillId="3" borderId="0" applyNumberFormat="0" applyBorder="0" applyAlignment="0" applyProtection="0"/>
    <xf numFmtId="0" fontId="53" fillId="4" borderId="0" applyNumberFormat="0" applyBorder="0" applyAlignment="0" applyProtection="0"/>
    <xf numFmtId="170" fontId="53" fillId="4" borderId="0" applyNumberFormat="0" applyBorder="0" applyAlignment="0" applyProtection="0"/>
    <xf numFmtId="170" fontId="53" fillId="4" borderId="0" applyNumberFormat="0" applyBorder="0" applyAlignment="0" applyProtection="0"/>
    <xf numFmtId="170" fontId="53" fillId="4" borderId="0" applyNumberFormat="0" applyBorder="0" applyAlignment="0" applyProtection="0"/>
    <xf numFmtId="0" fontId="53" fillId="5" borderId="0" applyNumberFormat="0" applyBorder="0" applyAlignment="0" applyProtection="0"/>
    <xf numFmtId="170" fontId="53" fillId="5" borderId="0" applyNumberFormat="0" applyBorder="0" applyAlignment="0" applyProtection="0"/>
    <xf numFmtId="170" fontId="53" fillId="5" borderId="0" applyNumberFormat="0" applyBorder="0" applyAlignment="0" applyProtection="0"/>
    <xf numFmtId="170" fontId="53" fillId="5" borderId="0" applyNumberFormat="0" applyBorder="0" applyAlignment="0" applyProtection="0"/>
    <xf numFmtId="0" fontId="53" fillId="6" borderId="0" applyNumberFormat="0" applyBorder="0" applyAlignment="0" applyProtection="0"/>
    <xf numFmtId="170" fontId="53" fillId="6" borderId="0" applyNumberFormat="0" applyBorder="0" applyAlignment="0" applyProtection="0"/>
    <xf numFmtId="170" fontId="53" fillId="6" borderId="0" applyNumberFormat="0" applyBorder="0" applyAlignment="0" applyProtection="0"/>
    <xf numFmtId="170" fontId="53" fillId="6" borderId="0" applyNumberFormat="0" applyBorder="0" applyAlignment="0" applyProtection="0"/>
    <xf numFmtId="0" fontId="53" fillId="7" borderId="0" applyNumberFormat="0" applyBorder="0" applyAlignment="0" applyProtection="0"/>
    <xf numFmtId="170" fontId="53" fillId="7" borderId="0" applyNumberFormat="0" applyBorder="0" applyAlignment="0" applyProtection="0"/>
    <xf numFmtId="170" fontId="53" fillId="7" borderId="0" applyNumberFormat="0" applyBorder="0" applyAlignment="0" applyProtection="0"/>
    <xf numFmtId="170" fontId="53" fillId="7" borderId="0" applyNumberFormat="0" applyBorder="0" applyAlignment="0" applyProtection="0"/>
    <xf numFmtId="0" fontId="53" fillId="8" borderId="0" applyNumberFormat="0" applyBorder="0" applyAlignment="0" applyProtection="0"/>
    <xf numFmtId="170" fontId="53" fillId="8" borderId="0" applyNumberFormat="0" applyBorder="0" applyAlignment="0" applyProtection="0"/>
    <xf numFmtId="170" fontId="53" fillId="8" borderId="0" applyNumberFormat="0" applyBorder="0" applyAlignment="0" applyProtection="0"/>
    <xf numFmtId="170" fontId="53" fillId="8" borderId="0" applyNumberFormat="0" applyBorder="0" applyAlignment="0" applyProtection="0"/>
    <xf numFmtId="0" fontId="53" fillId="9" borderId="0" applyNumberFormat="0" applyBorder="0" applyAlignment="0" applyProtection="0"/>
    <xf numFmtId="170" fontId="53" fillId="9" borderId="0" applyNumberFormat="0" applyBorder="0" applyAlignment="0" applyProtection="0"/>
    <xf numFmtId="170" fontId="53" fillId="9" borderId="0" applyNumberFormat="0" applyBorder="0" applyAlignment="0" applyProtection="0"/>
    <xf numFmtId="170" fontId="53" fillId="9" borderId="0" applyNumberFormat="0" applyBorder="0" applyAlignment="0" applyProtection="0"/>
    <xf numFmtId="0" fontId="53" fillId="10" borderId="0" applyNumberFormat="0" applyBorder="0" applyAlignment="0" applyProtection="0"/>
    <xf numFmtId="170" fontId="53" fillId="10" borderId="0" applyNumberFormat="0" applyBorder="0" applyAlignment="0" applyProtection="0"/>
    <xf numFmtId="170" fontId="53" fillId="10" borderId="0" applyNumberFormat="0" applyBorder="0" applyAlignment="0" applyProtection="0"/>
    <xf numFmtId="170" fontId="53" fillId="10" borderId="0" applyNumberFormat="0" applyBorder="0" applyAlignment="0" applyProtection="0"/>
    <xf numFmtId="0" fontId="53" fillId="11" borderId="0" applyNumberFormat="0" applyBorder="0" applyAlignment="0" applyProtection="0"/>
    <xf numFmtId="170" fontId="53" fillId="11" borderId="0" applyNumberFormat="0" applyBorder="0" applyAlignment="0" applyProtection="0"/>
    <xf numFmtId="170" fontId="53" fillId="11" borderId="0" applyNumberFormat="0" applyBorder="0" applyAlignment="0" applyProtection="0"/>
    <xf numFmtId="170" fontId="53" fillId="11" borderId="0" applyNumberFormat="0" applyBorder="0" applyAlignment="0" applyProtection="0"/>
    <xf numFmtId="0" fontId="53" fillId="6" borderId="0" applyNumberFormat="0" applyBorder="0" applyAlignment="0" applyProtection="0"/>
    <xf numFmtId="170" fontId="53" fillId="6" borderId="0" applyNumberFormat="0" applyBorder="0" applyAlignment="0" applyProtection="0"/>
    <xf numFmtId="170" fontId="53" fillId="6" borderId="0" applyNumberFormat="0" applyBorder="0" applyAlignment="0" applyProtection="0"/>
    <xf numFmtId="170" fontId="53" fillId="6" borderId="0" applyNumberFormat="0" applyBorder="0" applyAlignment="0" applyProtection="0"/>
    <xf numFmtId="0" fontId="53" fillId="9" borderId="0" applyNumberFormat="0" applyBorder="0" applyAlignment="0" applyProtection="0"/>
    <xf numFmtId="170" fontId="53" fillId="9" borderId="0" applyNumberFormat="0" applyBorder="0" applyAlignment="0" applyProtection="0"/>
    <xf numFmtId="170" fontId="53" fillId="9" borderId="0" applyNumberFormat="0" applyBorder="0" applyAlignment="0" applyProtection="0"/>
    <xf numFmtId="170" fontId="53" fillId="9" borderId="0" applyNumberFormat="0" applyBorder="0" applyAlignment="0" applyProtection="0"/>
    <xf numFmtId="0" fontId="53" fillId="12" borderId="0" applyNumberFormat="0" applyBorder="0" applyAlignment="0" applyProtection="0"/>
    <xf numFmtId="170" fontId="53" fillId="12" borderId="0" applyNumberFormat="0" applyBorder="0" applyAlignment="0" applyProtection="0"/>
    <xf numFmtId="170" fontId="53" fillId="12" borderId="0" applyNumberFormat="0" applyBorder="0" applyAlignment="0" applyProtection="0"/>
    <xf numFmtId="170" fontId="53" fillId="12" borderId="0" applyNumberFormat="0" applyBorder="0" applyAlignment="0" applyProtection="0"/>
    <xf numFmtId="0" fontId="54" fillId="13" borderId="0" applyNumberFormat="0" applyBorder="0" applyAlignment="0" applyProtection="0"/>
    <xf numFmtId="170" fontId="54" fillId="13" borderId="0" applyNumberFormat="0" applyBorder="0" applyAlignment="0" applyProtection="0"/>
    <xf numFmtId="0" fontId="54" fillId="10" borderId="0" applyNumberFormat="0" applyBorder="0" applyAlignment="0" applyProtection="0"/>
    <xf numFmtId="170" fontId="54" fillId="10" borderId="0" applyNumberFormat="0" applyBorder="0" applyAlignment="0" applyProtection="0"/>
    <xf numFmtId="0" fontId="54" fillId="11" borderId="0" applyNumberFormat="0" applyBorder="0" applyAlignment="0" applyProtection="0"/>
    <xf numFmtId="170" fontId="54" fillId="11" borderId="0" applyNumberFormat="0" applyBorder="0" applyAlignment="0" applyProtection="0"/>
    <xf numFmtId="0" fontId="54" fillId="14" borderId="0" applyNumberFormat="0" applyBorder="0" applyAlignment="0" applyProtection="0"/>
    <xf numFmtId="170" fontId="54" fillId="14" borderId="0" applyNumberFormat="0" applyBorder="0" applyAlignment="0" applyProtection="0"/>
    <xf numFmtId="0" fontId="54" fillId="15" borderId="0" applyNumberFormat="0" applyBorder="0" applyAlignment="0" applyProtection="0"/>
    <xf numFmtId="170" fontId="54" fillId="15" borderId="0" applyNumberFormat="0" applyBorder="0" applyAlignment="0" applyProtection="0"/>
    <xf numFmtId="0" fontId="54" fillId="16" borderId="0" applyNumberFormat="0" applyBorder="0" applyAlignment="0" applyProtection="0"/>
    <xf numFmtId="170" fontId="54" fillId="16" borderId="0" applyNumberFormat="0" applyBorder="0" applyAlignment="0" applyProtection="0"/>
    <xf numFmtId="0" fontId="55" fillId="5" borderId="0" applyNumberFormat="0" applyBorder="0" applyAlignment="0" applyProtection="0"/>
    <xf numFmtId="170" fontId="55" fillId="5" borderId="0" applyNumberFormat="0" applyBorder="0" applyAlignment="0" applyProtection="0"/>
    <xf numFmtId="0" fontId="56" fillId="17" borderId="2" applyNumberFormat="0" applyAlignment="0" applyProtection="0"/>
    <xf numFmtId="170" fontId="56" fillId="17" borderId="2" applyNumberFormat="0" applyAlignment="0" applyProtection="0"/>
    <xf numFmtId="0" fontId="57" fillId="18" borderId="3" applyNumberFormat="0" applyAlignment="0" applyProtection="0"/>
    <xf numFmtId="170" fontId="57" fillId="18" borderId="3" applyNumberFormat="0" applyAlignment="0" applyProtection="0"/>
    <xf numFmtId="0" fontId="58" fillId="0" borderId="4" applyNumberFormat="0" applyFill="0" applyAlignment="0" applyProtection="0"/>
    <xf numFmtId="170" fontId="58" fillId="0" borderId="4" applyNumberFormat="0" applyFill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4" fillId="19" borderId="0" applyNumberFormat="0" applyBorder="0" applyAlignment="0" applyProtection="0"/>
    <xf numFmtId="170" fontId="54" fillId="19" borderId="0" applyNumberFormat="0" applyBorder="0" applyAlignment="0" applyProtection="0"/>
    <xf numFmtId="0" fontId="54" fillId="20" borderId="0" applyNumberFormat="0" applyBorder="0" applyAlignment="0" applyProtection="0"/>
    <xf numFmtId="170" fontId="54" fillId="20" borderId="0" applyNumberFormat="0" applyBorder="0" applyAlignment="0" applyProtection="0"/>
    <xf numFmtId="0" fontId="54" fillId="21" borderId="0" applyNumberFormat="0" applyBorder="0" applyAlignment="0" applyProtection="0"/>
    <xf numFmtId="170" fontId="54" fillId="21" borderId="0" applyNumberFormat="0" applyBorder="0" applyAlignment="0" applyProtection="0"/>
    <xf numFmtId="0" fontId="54" fillId="14" borderId="0" applyNumberFormat="0" applyBorder="0" applyAlignment="0" applyProtection="0"/>
    <xf numFmtId="170" fontId="54" fillId="14" borderId="0" applyNumberFormat="0" applyBorder="0" applyAlignment="0" applyProtection="0"/>
    <xf numFmtId="0" fontId="54" fillId="15" borderId="0" applyNumberFormat="0" applyBorder="0" applyAlignment="0" applyProtection="0"/>
    <xf numFmtId="170" fontId="54" fillId="15" borderId="0" applyNumberFormat="0" applyBorder="0" applyAlignment="0" applyProtection="0"/>
    <xf numFmtId="0" fontId="54" fillId="22" borderId="0" applyNumberFormat="0" applyBorder="0" applyAlignment="0" applyProtection="0"/>
    <xf numFmtId="170" fontId="54" fillId="22" borderId="0" applyNumberFormat="0" applyBorder="0" applyAlignment="0" applyProtection="0"/>
    <xf numFmtId="0" fontId="60" fillId="8" borderId="2" applyNumberFormat="0" applyAlignment="0" applyProtection="0"/>
    <xf numFmtId="170" fontId="60" fillId="8" borderId="2" applyNumberFormat="0" applyAlignment="0" applyProtection="0"/>
    <xf numFmtId="170" fontId="34" fillId="0" borderId="0"/>
    <xf numFmtId="170" fontId="34" fillId="0" borderId="0"/>
    <xf numFmtId="172" fontId="34" fillId="0" borderId="0" applyFont="0" applyFill="0" applyBorder="0" applyAlignment="0" applyProtection="0"/>
    <xf numFmtId="0" fontId="61" fillId="4" borderId="0" applyNumberFormat="0" applyBorder="0" applyAlignment="0" applyProtection="0"/>
    <xf numFmtId="170" fontId="61" fillId="4" borderId="0" applyNumberFormat="0" applyBorder="0" applyAlignment="0" applyProtection="0"/>
    <xf numFmtId="43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64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170" fontId="63" fillId="23" borderId="0" applyNumberFormat="0" applyBorder="0" applyAlignment="0" applyProtection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62" fillId="0" borderId="0"/>
    <xf numFmtId="0" fontId="31" fillId="0" borderId="0"/>
    <xf numFmtId="0" fontId="31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34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34" fillId="0" borderId="0"/>
    <xf numFmtId="0" fontId="34" fillId="0" borderId="0"/>
    <xf numFmtId="170" fontId="53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0" fontId="34" fillId="0" borderId="0"/>
    <xf numFmtId="170" fontId="62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34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62" fillId="0" borderId="0"/>
    <xf numFmtId="170" fontId="62" fillId="0" borderId="0"/>
    <xf numFmtId="170" fontId="62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34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34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34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0" fontId="34" fillId="24" borderId="5" applyNumberFormat="0" applyFont="0" applyAlignment="0" applyProtection="0"/>
    <xf numFmtId="170" fontId="53" fillId="24" borderId="5" applyNumberFormat="0" applyFont="0" applyAlignment="0" applyProtection="0"/>
    <xf numFmtId="170" fontId="53" fillId="24" borderId="5" applyNumberFormat="0" applyFont="0" applyAlignment="0" applyProtection="0"/>
    <xf numFmtId="170" fontId="53" fillId="24" borderId="5" applyNumberFormat="0" applyFont="0" applyAlignment="0" applyProtection="0"/>
    <xf numFmtId="9" fontId="3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64" fillId="17" borderId="6" applyNumberFormat="0" applyAlignment="0" applyProtection="0"/>
    <xf numFmtId="170" fontId="64" fillId="17" borderId="6" applyNumberFormat="0" applyAlignment="0" applyProtection="0"/>
    <xf numFmtId="0" fontId="39" fillId="0" borderId="0"/>
    <xf numFmtId="0" fontId="34" fillId="0" borderId="0"/>
    <xf numFmtId="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17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7" applyNumberFormat="0" applyFill="0" applyAlignment="0" applyProtection="0"/>
    <xf numFmtId="170" fontId="68" fillId="0" borderId="7" applyNumberFormat="0" applyFill="0" applyAlignment="0" applyProtection="0"/>
    <xf numFmtId="0" fontId="69" fillId="0" borderId="8" applyNumberFormat="0" applyFill="0" applyAlignment="0" applyProtection="0"/>
    <xf numFmtId="170" fontId="69" fillId="0" borderId="8" applyNumberFormat="0" applyFill="0" applyAlignment="0" applyProtection="0"/>
    <xf numFmtId="0" fontId="59" fillId="0" borderId="9" applyNumberFormat="0" applyFill="0" applyAlignment="0" applyProtection="0"/>
    <xf numFmtId="170" fontId="59" fillId="0" borderId="9" applyNumberFormat="0" applyFill="0" applyAlignment="0" applyProtection="0"/>
    <xf numFmtId="170" fontId="67" fillId="0" borderId="0" applyNumberFormat="0" applyFill="0" applyBorder="0" applyAlignment="0" applyProtection="0"/>
    <xf numFmtId="170" fontId="70" fillId="0" borderId="10" applyNumberFormat="0" applyFill="0" applyAlignment="0" applyProtection="0"/>
    <xf numFmtId="0" fontId="34" fillId="0" borderId="0"/>
    <xf numFmtId="164" fontId="36" fillId="0" borderId="0" applyFont="0" applyFill="0" applyBorder="0" applyAlignment="0" applyProtection="0"/>
    <xf numFmtId="0" fontId="71" fillId="0" borderId="0"/>
    <xf numFmtId="164" fontId="72" fillId="0" borderId="0" applyFont="0" applyFill="0" applyBorder="0" applyAlignment="0" applyProtection="0"/>
    <xf numFmtId="0" fontId="73" fillId="0" borderId="0"/>
    <xf numFmtId="164" fontId="74" fillId="0" borderId="0" applyFont="0" applyFill="0" applyBorder="0" applyAlignment="0" applyProtection="0"/>
    <xf numFmtId="0" fontId="75" fillId="0" borderId="0"/>
    <xf numFmtId="164" fontId="76" fillId="0" borderId="0" applyFont="0" applyFill="0" applyBorder="0" applyAlignment="0" applyProtection="0"/>
    <xf numFmtId="0" fontId="75" fillId="0" borderId="0"/>
    <xf numFmtId="0" fontId="34" fillId="0" borderId="0"/>
    <xf numFmtId="164" fontId="36" fillId="0" borderId="0" applyFont="0" applyFill="0" applyBorder="0" applyAlignment="0" applyProtection="0"/>
    <xf numFmtId="0" fontId="77" fillId="0" borderId="0"/>
    <xf numFmtId="164" fontId="78" fillId="0" borderId="0" applyFont="0" applyFill="0" applyBorder="0" applyAlignment="0" applyProtection="0"/>
    <xf numFmtId="0" fontId="79" fillId="25" borderId="0" applyNumberFormat="0" applyBorder="0" applyAlignment="0" applyProtection="0"/>
    <xf numFmtId="0" fontId="50" fillId="0" borderId="11" applyNumberFormat="0" applyFill="0" applyAlignment="0" applyProtection="0"/>
    <xf numFmtId="0" fontId="30" fillId="0" borderId="0"/>
    <xf numFmtId="0" fontId="80" fillId="0" borderId="0" applyNumberFormat="0" applyFill="0" applyBorder="0" applyAlignment="0" applyProtection="0"/>
    <xf numFmtId="0" fontId="81" fillId="0" borderId="12" applyNumberFormat="0" applyFill="0" applyAlignment="0" applyProtection="0"/>
    <xf numFmtId="0" fontId="82" fillId="0" borderId="13" applyNumberFormat="0" applyFill="0" applyAlignment="0" applyProtection="0"/>
    <xf numFmtId="0" fontId="82" fillId="0" borderId="0" applyNumberFormat="0" applyFill="0" applyBorder="0" applyAlignment="0" applyProtection="0"/>
    <xf numFmtId="0" fontId="83" fillId="26" borderId="0" applyNumberFormat="0" applyBorder="0" applyAlignment="0" applyProtection="0"/>
    <xf numFmtId="0" fontId="84" fillId="27" borderId="0" applyNumberFormat="0" applyBorder="0" applyAlignment="0" applyProtection="0"/>
    <xf numFmtId="0" fontId="85" fillId="28" borderId="14" applyNumberFormat="0" applyAlignment="0" applyProtection="0"/>
    <xf numFmtId="0" fontId="86" fillId="29" borderId="15" applyNumberFormat="0" applyAlignment="0" applyProtection="0"/>
    <xf numFmtId="0" fontId="87" fillId="29" borderId="14" applyNumberFormat="0" applyAlignment="0" applyProtection="0"/>
    <xf numFmtId="0" fontId="88" fillId="0" borderId="16" applyNumberFormat="0" applyFill="0" applyAlignment="0" applyProtection="0"/>
    <xf numFmtId="0" fontId="89" fillId="30" borderId="17" applyNumberFormat="0" applyAlignment="0" applyProtection="0"/>
    <xf numFmtId="0" fontId="90" fillId="0" borderId="0" applyNumberFormat="0" applyFill="0" applyBorder="0" applyAlignment="0" applyProtection="0"/>
    <xf numFmtId="0" fontId="30" fillId="31" borderId="18" applyNumberFormat="0" applyFont="0" applyAlignment="0" applyProtection="0"/>
    <xf numFmtId="0" fontId="91" fillId="0" borderId="0" applyNumberFormat="0" applyFill="0" applyBorder="0" applyAlignment="0" applyProtection="0"/>
    <xf numFmtId="0" fontId="92" fillId="32" borderId="0" applyNumberFormat="0" applyBorder="0" applyAlignment="0" applyProtection="0"/>
    <xf numFmtId="0" fontId="30" fillId="33" borderId="0" applyNumberFormat="0" applyBorder="0" applyAlignment="0" applyProtection="0"/>
    <xf numFmtId="0" fontId="30" fillId="34" borderId="0" applyNumberFormat="0" applyBorder="0" applyAlignment="0" applyProtection="0"/>
    <xf numFmtId="0" fontId="92" fillId="35" borderId="0" applyNumberFormat="0" applyBorder="0" applyAlignment="0" applyProtection="0"/>
    <xf numFmtId="0" fontId="92" fillId="36" borderId="0" applyNumberFormat="0" applyBorder="0" applyAlignment="0" applyProtection="0"/>
    <xf numFmtId="0" fontId="30" fillId="37" borderId="0" applyNumberFormat="0" applyBorder="0" applyAlignment="0" applyProtection="0"/>
    <xf numFmtId="0" fontId="30" fillId="38" borderId="0" applyNumberFormat="0" applyBorder="0" applyAlignment="0" applyProtection="0"/>
    <xf numFmtId="0" fontId="92" fillId="39" borderId="0" applyNumberFormat="0" applyBorder="0" applyAlignment="0" applyProtection="0"/>
    <xf numFmtId="0" fontId="92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2" borderId="0" applyNumberFormat="0" applyBorder="0" applyAlignment="0" applyProtection="0"/>
    <xf numFmtId="0" fontId="92" fillId="43" borderId="0" applyNumberFormat="0" applyBorder="0" applyAlignment="0" applyProtection="0"/>
    <xf numFmtId="0" fontId="92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6" borderId="0" applyNumberFormat="0" applyBorder="0" applyAlignment="0" applyProtection="0"/>
    <xf numFmtId="0" fontId="92" fillId="47" borderId="0" applyNumberFormat="0" applyBorder="0" applyAlignment="0" applyProtection="0"/>
    <xf numFmtId="0" fontId="92" fillId="48" borderId="0" applyNumberFormat="0" applyBorder="0" applyAlignment="0" applyProtection="0"/>
    <xf numFmtId="0" fontId="30" fillId="49" borderId="0" applyNumberFormat="0" applyBorder="0" applyAlignment="0" applyProtection="0"/>
    <xf numFmtId="0" fontId="30" fillId="50" borderId="0" applyNumberFormat="0" applyBorder="0" applyAlignment="0" applyProtection="0"/>
    <xf numFmtId="0" fontId="92" fillId="51" borderId="0" applyNumberFormat="0" applyBorder="0" applyAlignment="0" applyProtection="0"/>
    <xf numFmtId="0" fontId="92" fillId="52" borderId="0" applyNumberFormat="0" applyBorder="0" applyAlignment="0" applyProtection="0"/>
    <xf numFmtId="0" fontId="30" fillId="53" borderId="0" applyNumberFormat="0" applyBorder="0" applyAlignment="0" applyProtection="0"/>
    <xf numFmtId="0" fontId="30" fillId="54" borderId="0" applyNumberFormat="0" applyBorder="0" applyAlignment="0" applyProtection="0"/>
    <xf numFmtId="0" fontId="92" fillId="55" borderId="0" applyNumberFormat="0" applyBorder="0" applyAlignment="0" applyProtection="0"/>
    <xf numFmtId="0" fontId="34" fillId="0" borderId="0"/>
    <xf numFmtId="44" fontId="93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9" fontId="34" fillId="0" borderId="0" applyFont="0" applyFill="0" applyBorder="0" applyAlignment="0" applyProtection="0"/>
    <xf numFmtId="0" fontId="94" fillId="0" borderId="0"/>
    <xf numFmtId="0" fontId="30" fillId="0" borderId="0"/>
    <xf numFmtId="0" fontId="53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34" fillId="0" borderId="0"/>
    <xf numFmtId="0" fontId="30" fillId="0" borderId="0"/>
    <xf numFmtId="43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173" fontId="95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95" fillId="0" borderId="0"/>
    <xf numFmtId="0" fontId="30" fillId="0" borderId="0"/>
    <xf numFmtId="44" fontId="30" fillId="0" borderId="0" applyFont="0" applyFill="0" applyBorder="0" applyAlignment="0" applyProtection="0"/>
    <xf numFmtId="0" fontId="38" fillId="0" borderId="0">
      <alignment vertical="top"/>
    </xf>
    <xf numFmtId="4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94" fillId="0" borderId="0"/>
    <xf numFmtId="44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94" fillId="0" borderId="0"/>
    <xf numFmtId="44" fontId="3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30" fillId="0" borderId="0"/>
    <xf numFmtId="44" fontId="30" fillId="0" borderId="0" applyFont="0" applyFill="0" applyBorder="0" applyAlignment="0" applyProtection="0"/>
    <xf numFmtId="0" fontId="34" fillId="0" borderId="0"/>
    <xf numFmtId="43" fontId="3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34" fillId="0" borderId="0"/>
    <xf numFmtId="0" fontId="53" fillId="0" borderId="0"/>
    <xf numFmtId="44" fontId="30" fillId="0" borderId="0" applyFont="0" applyFill="0" applyBorder="0" applyAlignment="0" applyProtection="0"/>
    <xf numFmtId="0" fontId="30" fillId="0" borderId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9" fontId="53" fillId="0" borderId="0" applyFont="0" applyFill="0" applyBorder="0" applyAlignment="0" applyProtection="0"/>
    <xf numFmtId="0" fontId="94" fillId="0" borderId="0"/>
    <xf numFmtId="9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34" fillId="0" borderId="0"/>
    <xf numFmtId="0" fontId="34" fillId="0" borderId="0"/>
    <xf numFmtId="43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34" fillId="0" borderId="0"/>
    <xf numFmtId="0" fontId="30" fillId="0" borderId="0"/>
    <xf numFmtId="0" fontId="34" fillId="0" borderId="0"/>
    <xf numFmtId="0" fontId="34" fillId="0" borderId="0"/>
    <xf numFmtId="44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0" fontId="94" fillId="0" borderId="0"/>
    <xf numFmtId="0" fontId="30" fillId="0" borderId="0"/>
    <xf numFmtId="0" fontId="94" fillId="0" borderId="0"/>
    <xf numFmtId="9" fontId="53" fillId="0" borderId="0" applyFont="0" applyFill="0" applyBorder="0" applyAlignment="0" applyProtection="0"/>
    <xf numFmtId="0" fontId="94" fillId="0" borderId="0"/>
    <xf numFmtId="44" fontId="30" fillId="0" borderId="0" applyFont="0" applyFill="0" applyBorder="0" applyAlignment="0" applyProtection="0"/>
    <xf numFmtId="0" fontId="94" fillId="0" borderId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30" fillId="0" borderId="0"/>
    <xf numFmtId="44" fontId="94" fillId="0" borderId="0" applyFont="0" applyFill="0" applyBorder="0" applyAlignment="0" applyProtection="0"/>
    <xf numFmtId="0" fontId="34" fillId="0" borderId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44" fontId="94" fillId="0" borderId="0" applyFont="0" applyFill="0" applyBorder="0" applyAlignment="0" applyProtection="0"/>
    <xf numFmtId="0" fontId="34" fillId="0" borderId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34" fillId="0" borderId="0"/>
    <xf numFmtId="44" fontId="53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34" fillId="0" borderId="0"/>
    <xf numFmtId="44" fontId="5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4" fillId="0" borderId="0"/>
    <xf numFmtId="0" fontId="53" fillId="0" borderId="0"/>
    <xf numFmtId="43" fontId="34" fillId="0" borderId="0" applyFont="0" applyFill="0" applyBorder="0" applyAlignment="0" applyProtection="0"/>
    <xf numFmtId="0" fontId="30" fillId="0" borderId="0"/>
    <xf numFmtId="44" fontId="34" fillId="0" borderId="0" applyFont="0" applyFill="0" applyBorder="0" applyAlignment="0" applyProtection="0"/>
    <xf numFmtId="0" fontId="96" fillId="0" borderId="0"/>
    <xf numFmtId="0" fontId="34" fillId="0" borderId="0"/>
    <xf numFmtId="0" fontId="96" fillId="0" borderId="0"/>
    <xf numFmtId="0" fontId="30" fillId="0" borderId="0"/>
    <xf numFmtId="0" fontId="34" fillId="0" borderId="0"/>
    <xf numFmtId="0" fontId="3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9" fontId="3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9" fillId="0" borderId="0"/>
    <xf numFmtId="44" fontId="2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0" fontId="34" fillId="0" borderId="0"/>
    <xf numFmtId="43" fontId="36" fillId="0" borderId="0" applyFont="0" applyFill="0" applyBorder="0" applyAlignment="0" applyProtection="0"/>
    <xf numFmtId="0" fontId="28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8" fillId="0" borderId="0"/>
    <xf numFmtId="0" fontId="28" fillId="0" borderId="0"/>
    <xf numFmtId="0" fontId="34" fillId="0" borderId="0"/>
    <xf numFmtId="43" fontId="36" fillId="0" borderId="0" applyFont="0" applyFill="0" applyBorder="0" applyAlignment="0" applyProtection="0"/>
    <xf numFmtId="0" fontId="28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8" fillId="0" borderId="0"/>
    <xf numFmtId="0" fontId="28" fillId="0" borderId="0"/>
    <xf numFmtId="43" fontId="36" fillId="0" borderId="0" applyFont="0" applyFill="0" applyBorder="0" applyAlignment="0" applyProtection="0"/>
    <xf numFmtId="0" fontId="34" fillId="0" borderId="0"/>
    <xf numFmtId="43" fontId="36" fillId="0" borderId="0" applyFont="0" applyFill="0" applyBorder="0" applyAlignment="0" applyProtection="0"/>
    <xf numFmtId="0" fontId="3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4" fillId="0" borderId="0"/>
    <xf numFmtId="43" fontId="36" fillId="0" borderId="0" applyFont="0" applyFill="0" applyBorder="0" applyAlignment="0" applyProtection="0"/>
    <xf numFmtId="0" fontId="34" fillId="0" borderId="0"/>
    <xf numFmtId="43" fontId="36" fillId="0" borderId="0" applyFont="0" applyFill="0" applyBorder="0" applyAlignment="0" applyProtection="0"/>
    <xf numFmtId="0" fontId="28" fillId="0" borderId="0"/>
    <xf numFmtId="0" fontId="28" fillId="31" borderId="18" applyNumberFormat="0" applyFont="0" applyAlignment="0" applyProtection="0"/>
    <xf numFmtId="0" fontId="28" fillId="33" borderId="0" applyNumberFormat="0" applyBorder="0" applyAlignment="0" applyProtection="0"/>
    <xf numFmtId="0" fontId="28" fillId="34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5" borderId="0" applyNumberFormat="0" applyBorder="0" applyAlignment="0" applyProtection="0"/>
    <xf numFmtId="0" fontId="28" fillId="46" borderId="0" applyNumberFormat="0" applyBorder="0" applyAlignment="0" applyProtection="0"/>
    <xf numFmtId="0" fontId="28" fillId="49" borderId="0" applyNumberFormat="0" applyBorder="0" applyAlignment="0" applyProtection="0"/>
    <xf numFmtId="0" fontId="28" fillId="50" borderId="0" applyNumberFormat="0" applyBorder="0" applyAlignment="0" applyProtection="0"/>
    <xf numFmtId="0" fontId="28" fillId="53" borderId="0" applyNumberFormat="0" applyBorder="0" applyAlignment="0" applyProtection="0"/>
    <xf numFmtId="0" fontId="28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0" fontId="28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8" fillId="0" borderId="0"/>
    <xf numFmtId="43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8" fillId="0" borderId="0"/>
    <xf numFmtId="44" fontId="94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8" fillId="0" borderId="0"/>
    <xf numFmtId="44" fontId="34" fillId="0" borderId="0" applyFont="0" applyFill="0" applyBorder="0" applyAlignment="0" applyProtection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0" fontId="34" fillId="0" borderId="0"/>
    <xf numFmtId="0" fontId="97" fillId="0" borderId="0"/>
    <xf numFmtId="164" fontId="98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5" fillId="0" borderId="0"/>
    <xf numFmtId="0" fontId="99" fillId="0" borderId="0" applyBorder="0"/>
    <xf numFmtId="0" fontId="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34" fillId="0" borderId="0">
      <alignment vertical="top"/>
    </xf>
    <xf numFmtId="164" fontId="36" fillId="0" borderId="0" applyFont="0" applyFill="0" applyBorder="0" applyAlignment="0" applyProtection="0"/>
    <xf numFmtId="0" fontId="100" fillId="0" borderId="0"/>
    <xf numFmtId="0" fontId="24" fillId="0" borderId="0"/>
    <xf numFmtId="0" fontId="34" fillId="0" borderId="0">
      <alignment vertical="top"/>
    </xf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0" fontId="101" fillId="0" borderId="0"/>
    <xf numFmtId="43" fontId="23" fillId="0" borderId="0" applyFont="0" applyFill="0" applyBorder="0" applyAlignment="0" applyProtection="0"/>
    <xf numFmtId="0" fontId="22" fillId="0" borderId="0"/>
    <xf numFmtId="4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4" fillId="0" borderId="0"/>
    <xf numFmtId="0" fontId="103" fillId="0" borderId="0"/>
    <xf numFmtId="164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99" fillId="0" borderId="0" applyBorder="0"/>
    <xf numFmtId="43" fontId="99" fillId="0" borderId="0" applyFont="0" applyFill="0" applyBorder="0" applyAlignment="0" applyProtection="0"/>
    <xf numFmtId="0" fontId="99" fillId="0" borderId="0" applyBorder="0"/>
    <xf numFmtId="0" fontId="99" fillId="0" borderId="0" applyBorder="0"/>
    <xf numFmtId="0" fontId="99" fillId="0" borderId="0" applyBorder="0"/>
    <xf numFmtId="0" fontId="99" fillId="0" borderId="0" applyBorder="0"/>
    <xf numFmtId="0" fontId="19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>
      <alignment vertical="top"/>
    </xf>
    <xf numFmtId="43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0" fontId="19" fillId="0" borderId="0"/>
    <xf numFmtId="9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93" fillId="0" borderId="0"/>
    <xf numFmtId="0" fontId="99" fillId="0" borderId="0" applyBorder="0"/>
    <xf numFmtId="0" fontId="34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93" fillId="0" borderId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93" fillId="0" borderId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99" fillId="0" borderId="0" applyBorder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31" borderId="18" applyNumberFormat="0" applyFont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37" borderId="0" applyNumberFormat="0" applyBorder="0" applyAlignment="0" applyProtection="0"/>
    <xf numFmtId="0" fontId="17" fillId="38" borderId="0" applyNumberFormat="0" applyBorder="0" applyAlignment="0" applyProtection="0"/>
    <xf numFmtId="0" fontId="17" fillId="41" borderId="0" applyNumberFormat="0" applyBorder="0" applyAlignment="0" applyProtection="0"/>
    <xf numFmtId="0" fontId="17" fillId="42" borderId="0" applyNumberFormat="0" applyBorder="0" applyAlignment="0" applyProtection="0"/>
    <xf numFmtId="0" fontId="17" fillId="45" borderId="0" applyNumberFormat="0" applyBorder="0" applyAlignment="0" applyProtection="0"/>
    <xf numFmtId="0" fontId="17" fillId="46" borderId="0" applyNumberFormat="0" applyBorder="0" applyAlignment="0" applyProtection="0"/>
    <xf numFmtId="0" fontId="17" fillId="49" borderId="0" applyNumberFormat="0" applyBorder="0" applyAlignment="0" applyProtection="0"/>
    <xf numFmtId="0" fontId="17" fillId="50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7" fillId="0" borderId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7" fillId="0" borderId="0"/>
    <xf numFmtId="44" fontId="9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43" fontId="36" fillId="0" borderId="0" applyFont="0" applyFill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7" fillId="0" borderId="0"/>
    <xf numFmtId="0" fontId="17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7" fillId="0" borderId="0"/>
    <xf numFmtId="0" fontId="17" fillId="31" borderId="18" applyNumberFormat="0" applyFont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37" borderId="0" applyNumberFormat="0" applyBorder="0" applyAlignment="0" applyProtection="0"/>
    <xf numFmtId="0" fontId="17" fillId="38" borderId="0" applyNumberFormat="0" applyBorder="0" applyAlignment="0" applyProtection="0"/>
    <xf numFmtId="0" fontId="17" fillId="41" borderId="0" applyNumberFormat="0" applyBorder="0" applyAlignment="0" applyProtection="0"/>
    <xf numFmtId="0" fontId="17" fillId="42" borderId="0" applyNumberFormat="0" applyBorder="0" applyAlignment="0" applyProtection="0"/>
    <xf numFmtId="0" fontId="17" fillId="45" borderId="0" applyNumberFormat="0" applyBorder="0" applyAlignment="0" applyProtection="0"/>
    <xf numFmtId="0" fontId="17" fillId="46" borderId="0" applyNumberFormat="0" applyBorder="0" applyAlignment="0" applyProtection="0"/>
    <xf numFmtId="0" fontId="17" fillId="49" borderId="0" applyNumberFormat="0" applyBorder="0" applyAlignment="0" applyProtection="0"/>
    <xf numFmtId="0" fontId="17" fillId="50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7" fillId="0" borderId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7" fillId="0" borderId="0"/>
    <xf numFmtId="44" fontId="9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0" fontId="34" fillId="0" borderId="0"/>
    <xf numFmtId="43" fontId="36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43" fontId="36" fillId="0" borderId="0" applyFont="0" applyFill="0" applyBorder="0" applyAlignment="0" applyProtection="0"/>
    <xf numFmtId="0" fontId="93" fillId="0" borderId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34" fillId="0" borderId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99" fillId="0" borderId="0" applyFont="0" applyFill="0" applyBorder="0" applyAlignment="0" applyProtection="0"/>
    <xf numFmtId="0" fontId="17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44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108" fillId="0" borderId="0"/>
    <xf numFmtId="43" fontId="108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09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31" borderId="18" applyNumberFormat="0" applyFont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2" fillId="0" borderId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43" fontId="36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2" fillId="0" borderId="0"/>
    <xf numFmtId="0" fontId="1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" fillId="0" borderId="0"/>
    <xf numFmtId="0" fontId="12" fillId="31" borderId="18" applyNumberFormat="0" applyFont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2" fillId="0" borderId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99" fillId="0" borderId="0" applyFont="0" applyFill="0" applyBorder="0" applyAlignment="0" applyProtection="0"/>
    <xf numFmtId="0" fontId="1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31" borderId="18" applyNumberFormat="0" applyFont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2" fillId="0" borderId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43" fontId="36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2" fillId="0" borderId="0"/>
    <xf numFmtId="0" fontId="1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" fillId="0" borderId="0"/>
    <xf numFmtId="0" fontId="12" fillId="31" borderId="18" applyNumberFormat="0" applyFont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2" fillId="0" borderId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3" fontId="3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99" fillId="0" borderId="0" applyFont="0" applyFill="0" applyBorder="0" applyAlignment="0" applyProtection="0"/>
    <xf numFmtId="0" fontId="1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34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93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99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99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93" fillId="0" borderId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93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99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99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83" fillId="26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114" fillId="0" borderId="21" applyNumberFormat="0" applyFill="0" applyAlignment="0" applyProtection="0"/>
    <xf numFmtId="0" fontId="9" fillId="31" borderId="18" applyNumberFormat="0" applyFont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80" fillId="0" borderId="0" applyNumberFormat="0" applyFill="0" applyBorder="0" applyAlignment="0" applyProtection="0"/>
    <xf numFmtId="0" fontId="79" fillId="25" borderId="0" applyNumberFormat="0" applyBorder="0" applyAlignment="0" applyProtection="0"/>
    <xf numFmtId="0" fontId="92" fillId="35" borderId="0" applyNumberFormat="0" applyBorder="0" applyAlignment="0" applyProtection="0"/>
    <xf numFmtId="0" fontId="92" fillId="39" borderId="0" applyNumberFormat="0" applyBorder="0" applyAlignment="0" applyProtection="0"/>
    <xf numFmtId="0" fontId="92" fillId="43" borderId="0" applyNumberFormat="0" applyBorder="0" applyAlignment="0" applyProtection="0"/>
    <xf numFmtId="0" fontId="92" fillId="47" borderId="0" applyNumberFormat="0" applyBorder="0" applyAlignment="0" applyProtection="0"/>
    <xf numFmtId="0" fontId="92" fillId="51" borderId="0" applyNumberFormat="0" applyBorder="0" applyAlignment="0" applyProtection="0"/>
    <xf numFmtId="0" fontId="92" fillId="55" borderId="0" applyNumberFormat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53" fillId="59" borderId="0" applyNumberFormat="0" applyBorder="0" applyAlignment="0" applyProtection="0"/>
    <xf numFmtId="0" fontId="53" fillId="60" borderId="0" applyNumberFormat="0" applyBorder="0" applyAlignment="0" applyProtection="0"/>
    <xf numFmtId="0" fontId="54" fillId="61" borderId="0" applyNumberFormat="0" applyBorder="0" applyAlignment="0" applyProtection="0"/>
    <xf numFmtId="0" fontId="53" fillId="62" borderId="0" applyNumberFormat="0" applyBorder="0" applyAlignment="0" applyProtection="0"/>
    <xf numFmtId="0" fontId="53" fillId="63" borderId="0" applyNumberFormat="0" applyBorder="0" applyAlignment="0" applyProtection="0"/>
    <xf numFmtId="0" fontId="54" fillId="64" borderId="0" applyNumberFormat="0" applyBorder="0" applyAlignment="0" applyProtection="0"/>
    <xf numFmtId="0" fontId="53" fillId="65" borderId="0" applyNumberFormat="0" applyBorder="0" applyAlignment="0" applyProtection="0"/>
    <xf numFmtId="0" fontId="53" fillId="66" borderId="0" applyNumberFormat="0" applyBorder="0" applyAlignment="0" applyProtection="0"/>
    <xf numFmtId="0" fontId="54" fillId="67" borderId="0" applyNumberFormat="0" applyBorder="0" applyAlignment="0" applyProtection="0"/>
    <xf numFmtId="0" fontId="53" fillId="62" borderId="0" applyNumberFormat="0" applyBorder="0" applyAlignment="0" applyProtection="0"/>
    <xf numFmtId="0" fontId="53" fillId="68" borderId="0" applyNumberFormat="0" applyBorder="0" applyAlignment="0" applyProtection="0"/>
    <xf numFmtId="0" fontId="54" fillId="63" borderId="0" applyNumberFormat="0" applyBorder="0" applyAlignment="0" applyProtection="0"/>
    <xf numFmtId="0" fontId="53" fillId="69" borderId="0" applyNumberFormat="0" applyBorder="0" applyAlignment="0" applyProtection="0"/>
    <xf numFmtId="0" fontId="53" fillId="70" borderId="0" applyNumberFormat="0" applyBorder="0" applyAlignment="0" applyProtection="0"/>
    <xf numFmtId="0" fontId="54" fillId="61" borderId="0" applyNumberFormat="0" applyBorder="0" applyAlignment="0" applyProtection="0"/>
    <xf numFmtId="0" fontId="53" fillId="71" borderId="0" applyNumberFormat="0" applyBorder="0" applyAlignment="0" applyProtection="0"/>
    <xf numFmtId="0" fontId="53" fillId="72" borderId="0" applyNumberFormat="0" applyBorder="0" applyAlignment="0" applyProtection="0"/>
    <xf numFmtId="0" fontId="54" fillId="73" borderId="0" applyNumberFormat="0" applyBorder="0" applyAlignment="0" applyProtection="0"/>
    <xf numFmtId="0" fontId="53" fillId="66" borderId="0" applyNumberFormat="0" applyBorder="0" applyAlignment="0" applyProtection="0"/>
    <xf numFmtId="0" fontId="115" fillId="74" borderId="23" applyNumberFormat="0" applyAlignment="0" applyProtection="0"/>
    <xf numFmtId="0" fontId="57" fillId="75" borderId="3" applyNumberFormat="0" applyAlignment="0" applyProtection="0"/>
    <xf numFmtId="0" fontId="55" fillId="0" borderId="24" applyNumberFormat="0" applyFill="0" applyAlignment="0" applyProtection="0"/>
    <xf numFmtId="0" fontId="70" fillId="76" borderId="0" applyNumberFormat="0" applyBorder="0" applyAlignment="0" applyProtection="0"/>
    <xf numFmtId="0" fontId="70" fillId="77" borderId="0" applyNumberFormat="0" applyBorder="0" applyAlignment="0" applyProtection="0"/>
    <xf numFmtId="0" fontId="70" fillId="78" borderId="0" applyNumberFormat="0" applyBorder="0" applyAlignment="0" applyProtection="0"/>
    <xf numFmtId="0" fontId="116" fillId="0" borderId="0" applyNumberFormat="0" applyFill="0" applyBorder="0" applyAlignment="0" applyProtection="0"/>
    <xf numFmtId="0" fontId="54" fillId="79" borderId="0" applyNumberFormat="0" applyBorder="0" applyAlignment="0" applyProtection="0"/>
    <xf numFmtId="0" fontId="54" fillId="80" borderId="0" applyNumberFormat="0" applyBorder="0" applyAlignment="0" applyProtection="0"/>
    <xf numFmtId="0" fontId="54" fillId="81" borderId="0" applyNumberFormat="0" applyBorder="0" applyAlignment="0" applyProtection="0"/>
    <xf numFmtId="0" fontId="54" fillId="75" borderId="0" applyNumberFormat="0" applyBorder="0" applyAlignment="0" applyProtection="0"/>
    <xf numFmtId="0" fontId="54" fillId="61" borderId="0" applyNumberFormat="0" applyBorder="0" applyAlignment="0" applyProtection="0"/>
    <xf numFmtId="0" fontId="54" fillId="82" borderId="0" applyNumberFormat="0" applyBorder="0" applyAlignment="0" applyProtection="0"/>
    <xf numFmtId="0" fontId="117" fillId="72" borderId="23" applyNumberFormat="0" applyAlignment="0" applyProtection="0"/>
    <xf numFmtId="0" fontId="118" fillId="71" borderId="0" applyNumberFormat="0" applyBorder="0" applyAlignment="0" applyProtection="0"/>
    <xf numFmtId="0" fontId="55" fillId="72" borderId="0" applyNumberFormat="0" applyBorder="0" applyAlignment="0" applyProtection="0"/>
    <xf numFmtId="0" fontId="104" fillId="71" borderId="23" applyNumberFormat="0" applyFont="0" applyAlignment="0" applyProtection="0"/>
    <xf numFmtId="0" fontId="64" fillId="74" borderId="6" applyNumberFormat="0" applyAlignment="0" applyProtection="0"/>
    <xf numFmtId="4" fontId="104" fillId="23" borderId="23" applyNumberFormat="0" applyProtection="0">
      <alignment vertical="center"/>
    </xf>
    <xf numFmtId="4" fontId="119" fillId="83" borderId="23" applyNumberFormat="0" applyProtection="0">
      <alignment vertical="center"/>
    </xf>
    <xf numFmtId="4" fontId="104" fillId="83" borderId="23" applyNumberFormat="0" applyProtection="0">
      <alignment horizontal="left" vertical="center" indent="1"/>
    </xf>
    <xf numFmtId="0" fontId="37" fillId="23" borderId="25" applyNumberFormat="0" applyProtection="0">
      <alignment horizontal="left" vertical="top" indent="1"/>
    </xf>
    <xf numFmtId="4" fontId="104" fillId="15" borderId="23" applyNumberFormat="0" applyProtection="0">
      <alignment horizontal="left" vertical="center" indent="1"/>
    </xf>
    <xf numFmtId="4" fontId="104" fillId="4" borderId="23" applyNumberFormat="0" applyProtection="0">
      <alignment horizontal="right" vertical="center"/>
    </xf>
    <xf numFmtId="4" fontId="104" fillId="84" borderId="23" applyNumberFormat="0" applyProtection="0">
      <alignment horizontal="right" vertical="center"/>
    </xf>
    <xf numFmtId="4" fontId="104" fillId="20" borderId="22" applyNumberFormat="0" applyProtection="0">
      <alignment horizontal="right" vertical="center"/>
    </xf>
    <xf numFmtId="4" fontId="104" fillId="12" borderId="23" applyNumberFormat="0" applyProtection="0">
      <alignment horizontal="right" vertical="center"/>
    </xf>
    <xf numFmtId="4" fontId="104" fillId="16" borderId="23" applyNumberFormat="0" applyProtection="0">
      <alignment horizontal="right" vertical="center"/>
    </xf>
    <xf numFmtId="4" fontId="104" fillId="22" borderId="23" applyNumberFormat="0" applyProtection="0">
      <alignment horizontal="right" vertical="center"/>
    </xf>
    <xf numFmtId="4" fontId="104" fillId="21" borderId="23" applyNumberFormat="0" applyProtection="0">
      <alignment horizontal="right" vertical="center"/>
    </xf>
    <xf numFmtId="4" fontId="104" fillId="85" borderId="23" applyNumberFormat="0" applyProtection="0">
      <alignment horizontal="right" vertical="center"/>
    </xf>
    <xf numFmtId="4" fontId="104" fillId="11" borderId="23" applyNumberFormat="0" applyProtection="0">
      <alignment horizontal="right" vertical="center"/>
    </xf>
    <xf numFmtId="4" fontId="104" fillId="86" borderId="22" applyNumberFormat="0" applyProtection="0">
      <alignment horizontal="left" vertical="center" indent="1"/>
    </xf>
    <xf numFmtId="4" fontId="34" fillId="87" borderId="22" applyNumberFormat="0" applyProtection="0">
      <alignment horizontal="left" vertical="center" indent="1"/>
    </xf>
    <xf numFmtId="4" fontId="34" fillId="87" borderId="22" applyNumberFormat="0" applyProtection="0">
      <alignment horizontal="left" vertical="center" indent="1"/>
    </xf>
    <xf numFmtId="4" fontId="104" fillId="88" borderId="23" applyNumberFormat="0" applyProtection="0">
      <alignment horizontal="right" vertical="center"/>
    </xf>
    <xf numFmtId="4" fontId="104" fillId="89" borderId="22" applyNumberFormat="0" applyProtection="0">
      <alignment horizontal="left" vertical="center" indent="1"/>
    </xf>
    <xf numFmtId="4" fontId="104" fillId="88" borderId="22" applyNumberFormat="0" applyProtection="0">
      <alignment horizontal="left" vertical="center" indent="1"/>
    </xf>
    <xf numFmtId="0" fontId="104" fillId="17" borderId="23" applyNumberFormat="0" applyProtection="0">
      <alignment horizontal="left" vertical="center" indent="1"/>
    </xf>
    <xf numFmtId="0" fontId="104" fillId="87" borderId="25" applyNumberFormat="0" applyProtection="0">
      <alignment horizontal="left" vertical="top" indent="1"/>
    </xf>
    <xf numFmtId="0" fontId="104" fillId="90" borderId="23" applyNumberFormat="0" applyProtection="0">
      <alignment horizontal="left" vertical="center" indent="1"/>
    </xf>
    <xf numFmtId="0" fontId="104" fillId="88" borderId="25" applyNumberFormat="0" applyProtection="0">
      <alignment horizontal="left" vertical="top" indent="1"/>
    </xf>
    <xf numFmtId="0" fontId="104" fillId="9" borderId="23" applyNumberFormat="0" applyProtection="0">
      <alignment horizontal="left" vertical="center" indent="1"/>
    </xf>
    <xf numFmtId="0" fontId="104" fillId="9" borderId="25" applyNumberFormat="0" applyProtection="0">
      <alignment horizontal="left" vertical="top" indent="1"/>
    </xf>
    <xf numFmtId="0" fontId="104" fillId="89" borderId="23" applyNumberFormat="0" applyProtection="0">
      <alignment horizontal="left" vertical="center" indent="1"/>
    </xf>
    <xf numFmtId="0" fontId="104" fillId="89" borderId="25" applyNumberFormat="0" applyProtection="0">
      <alignment horizontal="left" vertical="top" indent="1"/>
    </xf>
    <xf numFmtId="0" fontId="104" fillId="91" borderId="26" applyNumberFormat="0">
      <protection locked="0"/>
    </xf>
    <xf numFmtId="0" fontId="106" fillId="87" borderId="27" applyBorder="0"/>
    <xf numFmtId="4" fontId="105" fillId="24" borderId="25" applyNumberFormat="0" applyProtection="0">
      <alignment vertical="center"/>
    </xf>
    <xf numFmtId="4" fontId="119" fillId="92" borderId="1" applyNumberFormat="0" applyProtection="0">
      <alignment vertical="center"/>
    </xf>
    <xf numFmtId="4" fontId="105" fillId="17" borderId="25" applyNumberFormat="0" applyProtection="0">
      <alignment horizontal="left" vertical="center" indent="1"/>
    </xf>
    <xf numFmtId="0" fontId="105" fillId="24" borderId="25" applyNumberFormat="0" applyProtection="0">
      <alignment horizontal="left" vertical="top" indent="1"/>
    </xf>
    <xf numFmtId="4" fontId="104" fillId="0" borderId="23" applyNumberFormat="0" applyProtection="0">
      <alignment horizontal="right" vertical="center"/>
    </xf>
    <xf numFmtId="4" fontId="119" fillId="2" borderId="23" applyNumberFormat="0" applyProtection="0">
      <alignment horizontal="right" vertical="center"/>
    </xf>
    <xf numFmtId="4" fontId="104" fillId="15" borderId="23" applyNumberFormat="0" applyProtection="0">
      <alignment horizontal="left" vertical="center" indent="1"/>
    </xf>
    <xf numFmtId="0" fontId="105" fillId="88" borderId="25" applyNumberFormat="0" applyProtection="0">
      <alignment horizontal="left" vertical="top" indent="1"/>
    </xf>
    <xf numFmtId="4" fontId="120" fillId="93" borderId="22" applyNumberFormat="0" applyProtection="0">
      <alignment horizontal="left" vertical="center" indent="1"/>
    </xf>
    <xf numFmtId="0" fontId="104" fillId="94" borderId="1"/>
    <xf numFmtId="4" fontId="121" fillId="91" borderId="23" applyNumberFormat="0" applyProtection="0">
      <alignment horizontal="right" vertical="center"/>
    </xf>
    <xf numFmtId="0" fontId="1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4" fillId="0" borderId="28" applyNumberFormat="0" applyFill="0" applyAlignment="0" applyProtection="0"/>
    <xf numFmtId="0" fontId="125" fillId="0" borderId="29" applyNumberFormat="0" applyFill="0" applyAlignment="0" applyProtection="0"/>
    <xf numFmtId="0" fontId="116" fillId="0" borderId="30" applyNumberFormat="0" applyFill="0" applyAlignment="0" applyProtection="0"/>
    <xf numFmtId="0" fontId="70" fillId="0" borderId="31" applyNumberFormat="0" applyFill="0" applyAlignment="0" applyProtection="0"/>
    <xf numFmtId="167" fontId="9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1" borderId="18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0" fontId="93" fillId="0" borderId="0"/>
    <xf numFmtId="43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0" fontId="126" fillId="0" borderId="0" applyNumberFormat="0" applyFill="0" applyBorder="0" applyAlignment="0" applyProtection="0"/>
    <xf numFmtId="0" fontId="64" fillId="74" borderId="6" applyNumberFormat="0" applyAlignment="0" applyProtection="0"/>
    <xf numFmtId="0" fontId="142" fillId="36" borderId="0" applyNumberFormat="0" applyBorder="0" applyAlignment="0" applyProtection="0"/>
    <xf numFmtId="0" fontId="127" fillId="50" borderId="0" applyNumberFormat="0" applyBorder="0" applyAlignment="0" applyProtection="0"/>
    <xf numFmtId="0" fontId="142" fillId="48" borderId="0" applyNumberFormat="0" applyBorder="0" applyAlignment="0" applyProtection="0"/>
    <xf numFmtId="43" fontId="127" fillId="0" borderId="0" applyFont="0" applyFill="0" applyBorder="0" applyAlignment="0" applyProtection="0"/>
    <xf numFmtId="0" fontId="127" fillId="42" borderId="0" applyNumberFormat="0" applyBorder="0" applyAlignment="0" applyProtection="0"/>
    <xf numFmtId="0" fontId="55" fillId="0" borderId="24" applyNumberFormat="0" applyFill="0" applyAlignment="0" applyProtection="0"/>
    <xf numFmtId="0" fontId="115" fillId="74" borderId="23" applyNumberFormat="0" applyAlignment="0" applyProtection="0"/>
    <xf numFmtId="0" fontId="142" fillId="39" borderId="0" applyNumberFormat="0" applyBorder="0" applyAlignment="0" applyProtection="0"/>
    <xf numFmtId="0" fontId="34" fillId="0" borderId="0"/>
    <xf numFmtId="0" fontId="131" fillId="26" borderId="0" applyNumberFormat="0" applyBorder="0" applyAlignment="0" applyProtection="0"/>
    <xf numFmtId="0" fontId="127" fillId="34" borderId="0" applyNumberFormat="0" applyBorder="0" applyAlignment="0" applyProtection="0"/>
    <xf numFmtId="0" fontId="127" fillId="53" borderId="0" applyNumberFormat="0" applyBorder="0" applyAlignment="0" applyProtection="0"/>
    <xf numFmtId="0" fontId="127" fillId="37" borderId="0" applyNumberFormat="0" applyBorder="0" applyAlignment="0" applyProtection="0"/>
    <xf numFmtId="0" fontId="92" fillId="43" borderId="0" applyNumberFormat="0" applyBorder="0" applyAlignment="0" applyProtection="0"/>
    <xf numFmtId="0" fontId="9" fillId="31" borderId="18" applyNumberFormat="0" applyFont="0" applyAlignment="0" applyProtection="0"/>
    <xf numFmtId="0" fontId="136" fillId="29" borderId="14" applyNumberFormat="0" applyAlignment="0" applyProtection="0"/>
    <xf numFmtId="0" fontId="142" fillId="55" borderId="0" applyNumberFormat="0" applyBorder="0" applyAlignment="0" applyProtection="0"/>
    <xf numFmtId="0" fontId="34" fillId="0" borderId="0"/>
    <xf numFmtId="0" fontId="134" fillId="28" borderId="14" applyNumberFormat="0" applyAlignment="0" applyProtection="0"/>
    <xf numFmtId="0" fontId="135" fillId="29" borderId="15" applyNumberFormat="0" applyAlignment="0" applyProtection="0"/>
    <xf numFmtId="0" fontId="92" fillId="35" borderId="0" applyNumberFormat="0" applyBorder="0" applyAlignment="0" applyProtection="0"/>
    <xf numFmtId="0" fontId="127" fillId="41" borderId="0" applyNumberFormat="0" applyBorder="0" applyAlignment="0" applyProtection="0"/>
    <xf numFmtId="43" fontId="9" fillId="0" borderId="0" applyFont="0" applyFill="0" applyBorder="0" applyAlignment="0" applyProtection="0"/>
    <xf numFmtId="0" fontId="92" fillId="39" borderId="0" applyNumberFormat="0" applyBorder="0" applyAlignment="0" applyProtection="0"/>
    <xf numFmtId="0" fontId="127" fillId="0" borderId="0"/>
    <xf numFmtId="0" fontId="116" fillId="0" borderId="0" applyNumberFormat="0" applyFill="0" applyBorder="0" applyAlignment="0" applyProtection="0"/>
    <xf numFmtId="0" fontId="137" fillId="0" borderId="16" applyNumberFormat="0" applyFill="0" applyAlignment="0" applyProtection="0"/>
    <xf numFmtId="0" fontId="130" fillId="0" borderId="0" applyNumberFormat="0" applyFill="0" applyBorder="0" applyAlignment="0" applyProtection="0"/>
    <xf numFmtId="0" fontId="142" fillId="52" borderId="0" applyNumberFormat="0" applyBorder="0" applyAlignment="0" applyProtection="0"/>
    <xf numFmtId="0" fontId="54" fillId="61" borderId="0" applyNumberFormat="0" applyBorder="0" applyAlignment="0" applyProtection="0"/>
    <xf numFmtId="0" fontId="130" fillId="0" borderId="13" applyNumberFormat="0" applyFill="0" applyAlignment="0" applyProtection="0"/>
    <xf numFmtId="0" fontId="9" fillId="31" borderId="18" applyNumberFormat="0" applyFont="0" applyAlignment="0" applyProtection="0"/>
    <xf numFmtId="0" fontId="93" fillId="0" borderId="0"/>
    <xf numFmtId="0" fontId="54" fillId="79" borderId="0" applyNumberFormat="0" applyBorder="0" applyAlignment="0" applyProtection="0"/>
    <xf numFmtId="0" fontId="117" fillId="72" borderId="23" applyNumberFormat="0" applyAlignment="0" applyProtection="0"/>
    <xf numFmtId="0" fontId="142" fillId="47" borderId="0" applyNumberFormat="0" applyBorder="0" applyAlignment="0" applyProtection="0"/>
    <xf numFmtId="0" fontId="9" fillId="0" borderId="0"/>
    <xf numFmtId="0" fontId="92" fillId="55" borderId="0" applyNumberFormat="0" applyBorder="0" applyAlignment="0" applyProtection="0"/>
    <xf numFmtId="0" fontId="9" fillId="0" borderId="0"/>
    <xf numFmtId="0" fontId="127" fillId="38" borderId="0" applyNumberFormat="0" applyBorder="0" applyAlignment="0" applyProtection="0"/>
    <xf numFmtId="0" fontId="54" fillId="82" borderId="0" applyNumberFormat="0" applyBorder="0" applyAlignment="0" applyProtection="0"/>
    <xf numFmtId="0" fontId="54" fillId="80" borderId="0" applyNumberFormat="0" applyBorder="0" applyAlignment="0" applyProtection="0"/>
    <xf numFmtId="0" fontId="104" fillId="71" borderId="23" applyNumberFormat="0" applyFont="0" applyAlignment="0" applyProtection="0"/>
    <xf numFmtId="0" fontId="141" fillId="0" borderId="11" applyNumberFormat="0" applyFill="0" applyAlignment="0" applyProtection="0"/>
    <xf numFmtId="0" fontId="142" fillId="51" borderId="0" applyNumberFormat="0" applyBorder="0" applyAlignment="0" applyProtection="0"/>
    <xf numFmtId="0" fontId="127" fillId="54" borderId="0" applyNumberFormat="0" applyBorder="0" applyAlignment="0" applyProtection="0"/>
    <xf numFmtId="43" fontId="9" fillId="0" borderId="0" applyFont="0" applyFill="0" applyBorder="0" applyAlignment="0" applyProtection="0"/>
    <xf numFmtId="0" fontId="127" fillId="45" borderId="0" applyNumberFormat="0" applyBorder="0" applyAlignment="0" applyProtection="0"/>
    <xf numFmtId="0" fontId="142" fillId="40" borderId="0" applyNumberFormat="0" applyBorder="0" applyAlignment="0" applyProtection="0"/>
    <xf numFmtId="0" fontId="127" fillId="49" borderId="0" applyNumberFormat="0" applyBorder="0" applyAlignment="0" applyProtection="0"/>
    <xf numFmtId="0" fontId="9" fillId="0" borderId="0"/>
    <xf numFmtId="0" fontId="9" fillId="0" borderId="0"/>
    <xf numFmtId="0" fontId="127" fillId="46" borderId="0" applyNumberFormat="0" applyBorder="0" applyAlignment="0" applyProtection="0"/>
    <xf numFmtId="0" fontId="140" fillId="0" borderId="0" applyNumberFormat="0" applyFill="0" applyBorder="0" applyAlignment="0" applyProtection="0"/>
    <xf numFmtId="0" fontId="92" fillId="51" borderId="0" applyNumberFormat="0" applyBorder="0" applyAlignment="0" applyProtection="0"/>
    <xf numFmtId="0" fontId="57" fillId="75" borderId="3" applyNumberFormat="0" applyAlignment="0" applyProtection="0"/>
    <xf numFmtId="0" fontId="138" fillId="30" borderId="17" applyNumberFormat="0" applyAlignment="0" applyProtection="0"/>
    <xf numFmtId="0" fontId="55" fillId="72" borderId="0" applyNumberFormat="0" applyBorder="0" applyAlignment="0" applyProtection="0"/>
    <xf numFmtId="0" fontId="133" fillId="25" borderId="0" applyNumberFormat="0" applyBorder="0" applyAlignment="0" applyProtection="0"/>
    <xf numFmtId="0" fontId="142" fillId="44" borderId="0" applyNumberFormat="0" applyBorder="0" applyAlignment="0" applyProtection="0"/>
    <xf numFmtId="0" fontId="127" fillId="33" borderId="0" applyNumberFormat="0" applyBorder="0" applyAlignment="0" applyProtection="0"/>
    <xf numFmtId="0" fontId="132" fillId="27" borderId="0" applyNumberFormat="0" applyBorder="0" applyAlignment="0" applyProtection="0"/>
    <xf numFmtId="0" fontId="128" fillId="0" borderId="21" applyNumberFormat="0" applyFill="0" applyAlignment="0" applyProtection="0"/>
    <xf numFmtId="44" fontId="34" fillId="0" borderId="0" applyFont="0" applyFill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31" borderId="18" applyNumberFormat="0" applyFont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110" fillId="0" borderId="0"/>
    <xf numFmtId="0" fontId="93" fillId="0" borderId="0"/>
    <xf numFmtId="0" fontId="118" fillId="71" borderId="0" applyNumberFormat="0" applyBorder="0" applyAlignment="0" applyProtection="0"/>
    <xf numFmtId="0" fontId="92" fillId="47" borderId="0" applyNumberFormat="0" applyBorder="0" applyAlignment="0" applyProtection="0"/>
    <xf numFmtId="0" fontId="142" fillId="43" borderId="0" applyNumberFormat="0" applyBorder="0" applyAlignment="0" applyProtection="0"/>
    <xf numFmtId="0" fontId="142" fillId="32" borderId="0" applyNumberFormat="0" applyBorder="0" applyAlignment="0" applyProtection="0"/>
    <xf numFmtId="0" fontId="142" fillId="35" borderId="0" applyNumberFormat="0" applyBorder="0" applyAlignment="0" applyProtection="0"/>
    <xf numFmtId="167" fontId="9" fillId="0" borderId="0" applyFont="0" applyFill="0" applyBorder="0" applyAlignment="0" applyProtection="0"/>
    <xf numFmtId="0" fontId="54" fillId="81" borderId="0" applyNumberFormat="0" applyBorder="0" applyAlignment="0" applyProtection="0"/>
    <xf numFmtId="0" fontId="54" fillId="75" borderId="0" applyNumberFormat="0" applyBorder="0" applyAlignment="0" applyProtection="0"/>
    <xf numFmtId="0" fontId="129" fillId="0" borderId="12" applyNumberFormat="0" applyFill="0" applyAlignment="0" applyProtection="0"/>
    <xf numFmtId="0" fontId="139" fillId="0" borderId="0" applyNumberFormat="0" applyFill="0" applyBorder="0" applyAlignment="0" applyProtection="0"/>
    <xf numFmtId="0" fontId="127" fillId="31" borderId="18" applyNumberFormat="0" applyFont="0" applyAlignment="0" applyProtection="0"/>
    <xf numFmtId="0" fontId="9" fillId="0" borderId="0"/>
    <xf numFmtId="0" fontId="123" fillId="0" borderId="0" applyNumberFormat="0" applyFill="0" applyBorder="0" applyAlignment="0" applyProtection="0"/>
    <xf numFmtId="0" fontId="125" fillId="0" borderId="29" applyNumberFormat="0" applyFill="0" applyAlignment="0" applyProtection="0"/>
    <xf numFmtId="0" fontId="116" fillId="0" borderId="30" applyNumberFormat="0" applyFill="0" applyAlignment="0" applyProtection="0"/>
    <xf numFmtId="0" fontId="70" fillId="0" borderId="31" applyNumberFormat="0" applyFill="0" applyAlignment="0" applyProtection="0"/>
    <xf numFmtId="167" fontId="9" fillId="0" borderId="0" applyFont="0" applyFill="0" applyBorder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1" borderId="18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43" fontId="93" fillId="0" borderId="0" applyFont="0" applyFill="0" applyBorder="0" applyAlignment="0" applyProtection="0"/>
    <xf numFmtId="0" fontId="9" fillId="0" borderId="0"/>
    <xf numFmtId="0" fontId="9" fillId="31" borderId="18" applyNumberFormat="0" applyFont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1" borderId="18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1" borderId="18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43" fontId="93" fillId="0" borderId="0" applyFont="0" applyFill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0" borderId="0"/>
    <xf numFmtId="0" fontId="9" fillId="31" borderId="18" applyNumberFormat="0" applyFont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1" borderId="18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43" fontId="93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3" fillId="0" borderId="0"/>
    <xf numFmtId="9" fontId="34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93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9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93" fillId="0" borderId="0"/>
    <xf numFmtId="43" fontId="93" fillId="0" borderId="0" applyFont="0" applyFill="0" applyBorder="0" applyAlignment="0" applyProtection="0"/>
    <xf numFmtId="0" fontId="8" fillId="0" borderId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99" fillId="0" borderId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9" fillId="0" borderId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4" fillId="0" borderId="0">
      <alignment vertical="top"/>
    </xf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6" fillId="0" borderId="0" applyFont="0" applyFill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0" fontId="8" fillId="0" borderId="0"/>
    <xf numFmtId="43" fontId="36" fillId="0" borderId="0" applyFont="0" applyFill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0" fontId="53" fillId="3" borderId="0" applyNumberFormat="0" applyBorder="0" applyAlignment="0" applyProtection="0"/>
    <xf numFmtId="0" fontId="53" fillId="4" borderId="0" applyNumberFormat="0" applyBorder="0" applyAlignment="0" applyProtection="0"/>
    <xf numFmtId="0" fontId="53" fillId="5" borderId="0" applyNumberFormat="0" applyBorder="0" applyAlignment="0" applyProtection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6" borderId="0" applyNumberFormat="0" applyBorder="0" applyAlignment="0" applyProtection="0"/>
    <xf numFmtId="0" fontId="53" fillId="9" borderId="0" applyNumberFormat="0" applyBorder="0" applyAlignment="0" applyProtection="0"/>
    <xf numFmtId="0" fontId="53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6" fillId="17" borderId="2" applyNumberFormat="0" applyAlignment="0" applyProtection="0"/>
    <xf numFmtId="0" fontId="57" fillId="18" borderId="3" applyNumberFormat="0" applyAlignment="0" applyProtection="0"/>
    <xf numFmtId="0" fontId="58" fillId="0" borderId="4" applyNumberFormat="0" applyFill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2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22" borderId="0" applyNumberFormat="0" applyBorder="0" applyAlignment="0" applyProtection="0"/>
    <xf numFmtId="0" fontId="60" fillId="8" borderId="2" applyNumberFormat="0" applyAlignment="0" applyProtection="0"/>
    <xf numFmtId="170" fontId="34" fillId="0" borderId="0"/>
    <xf numFmtId="0" fontId="61" fillId="4" borderId="0" applyNumberFormat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8" fillId="0" borderId="0"/>
    <xf numFmtId="0" fontId="8" fillId="0" borderId="0"/>
    <xf numFmtId="0" fontId="34" fillId="24" borderId="5" applyNumberFormat="0" applyFont="0" applyAlignment="0" applyProtection="0"/>
    <xf numFmtId="0" fontId="64" fillId="17" borderId="6" applyNumberFormat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7" applyNumberFormat="0" applyFill="0" applyAlignment="0" applyProtection="0"/>
    <xf numFmtId="0" fontId="69" fillId="0" borderId="8" applyNumberFormat="0" applyFill="0" applyAlignment="0" applyProtection="0"/>
    <xf numFmtId="0" fontId="59" fillId="0" borderId="9" applyNumberFormat="0" applyFill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99" fillId="0" borderId="0"/>
    <xf numFmtId="0" fontId="8" fillId="0" borderId="0"/>
    <xf numFmtId="0" fontId="8" fillId="31" borderId="18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46" borderId="0" applyNumberFormat="0" applyBorder="0" applyAlignment="0" applyProtection="0"/>
    <xf numFmtId="0" fontId="8" fillId="49" borderId="0" applyNumberFormat="0" applyBorder="0" applyAlignment="0" applyProtection="0"/>
    <xf numFmtId="0" fontId="8" fillId="50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44" fontId="93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8" fillId="0" borderId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173" fontId="95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8" fillId="0" borderId="0"/>
    <xf numFmtId="44" fontId="9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34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0" fontId="8" fillId="0" borderId="0"/>
    <xf numFmtId="43" fontId="36" fillId="0" borderId="0" applyFont="0" applyFill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8" fillId="0" borderId="0"/>
    <xf numFmtId="0" fontId="8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8" fillId="0" borderId="0"/>
    <xf numFmtId="0" fontId="8" fillId="31" borderId="18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46" borderId="0" applyNumberFormat="0" applyBorder="0" applyAlignment="0" applyProtection="0"/>
    <xf numFmtId="0" fontId="8" fillId="49" borderId="0" applyNumberFormat="0" applyBorder="0" applyAlignment="0" applyProtection="0"/>
    <xf numFmtId="0" fontId="8" fillId="50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44" fontId="93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8" fillId="0" borderId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8" fillId="0" borderId="0"/>
    <xf numFmtId="44" fontId="9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34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3" fontId="36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99" fillId="0" borderId="0"/>
    <xf numFmtId="0" fontId="99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9" fillId="0" borderId="0"/>
    <xf numFmtId="0" fontId="93" fillId="0" borderId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4" fillId="0" borderId="0">
      <alignment vertical="top"/>
    </xf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99" fillId="0" borderId="0"/>
    <xf numFmtId="44" fontId="93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99" fillId="0" borderId="0"/>
    <xf numFmtId="0" fontId="99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110" fillId="0" borderId="0"/>
    <xf numFmtId="43" fontId="110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31" borderId="18" applyNumberFormat="0" applyFont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5" fillId="31" borderId="18" applyNumberFormat="0" applyFont="0" applyAlignment="0" applyProtection="0"/>
    <xf numFmtId="43" fontId="5" fillId="0" borderId="0" applyFont="0" applyFill="0" applyBorder="0" applyAlignment="0" applyProtection="0"/>
    <xf numFmtId="0" fontId="5" fillId="31" borderId="18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4" fontId="34" fillId="0" borderId="0" applyFont="0" applyFill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31" borderId="18" applyNumberFormat="0" applyFont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0" fontId="5" fillId="0" borderId="0"/>
    <xf numFmtId="0" fontId="5" fillId="31" borderId="18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0" borderId="0"/>
    <xf numFmtId="0" fontId="5" fillId="31" borderId="18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4" fillId="0" borderId="0"/>
    <xf numFmtId="0" fontId="34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26" fillId="0" borderId="0" applyNumberForma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4" fillId="0" borderId="0"/>
    <xf numFmtId="44" fontId="34" fillId="0" borderId="0" applyFont="0" applyFill="0" applyBorder="0" applyAlignment="0" applyProtection="0"/>
    <xf numFmtId="0" fontId="93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93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93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31" borderId="18" applyNumberFormat="0" applyFont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5" fillId="31" borderId="18" applyNumberFormat="0" applyFont="0" applyAlignment="0" applyProtection="0"/>
    <xf numFmtId="43" fontId="5" fillId="0" borderId="0" applyFont="0" applyFill="0" applyBorder="0" applyAlignment="0" applyProtection="0"/>
    <xf numFmtId="0" fontId="5" fillId="31" borderId="18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34" fillId="0" borderId="0"/>
    <xf numFmtId="44" fontId="34" fillId="0" borderId="0" applyFont="0" applyFill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31" borderId="18" applyNumberFormat="0" applyFont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110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0" fontId="5" fillId="0" borderId="0"/>
    <xf numFmtId="0" fontId="5" fillId="31" borderId="18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31" borderId="18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3" fillId="23" borderId="0" applyNumberFormat="0" applyBorder="0" applyAlignment="0" applyProtection="0"/>
    <xf numFmtId="0" fontId="53" fillId="24" borderId="5" applyNumberFormat="0" applyFont="0" applyAlignment="0" applyProtection="0"/>
    <xf numFmtId="0" fontId="68" fillId="0" borderId="7" applyNumberFormat="0" applyFill="0" applyAlignment="0" applyProtection="0"/>
    <xf numFmtId="0" fontId="70" fillId="0" borderId="10" applyNumberFormat="0" applyFill="0" applyAlignment="0" applyProtection="0"/>
    <xf numFmtId="9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31" borderId="18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4" fontId="34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31" borderId="18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4" fontId="34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31" borderId="18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0" fontId="34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53" fillId="3" borderId="0" applyNumberFormat="0" applyBorder="0" applyAlignment="0" applyProtection="0"/>
    <xf numFmtId="0" fontId="53" fillId="4" borderId="0" applyNumberFormat="0" applyBorder="0" applyAlignment="0" applyProtection="0"/>
    <xf numFmtId="0" fontId="53" fillId="5" borderId="0" applyNumberFormat="0" applyBorder="0" applyAlignment="0" applyProtection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6" borderId="0" applyNumberFormat="0" applyBorder="0" applyAlignment="0" applyProtection="0"/>
    <xf numFmtId="0" fontId="53" fillId="9" borderId="0" applyNumberFormat="0" applyBorder="0" applyAlignment="0" applyProtection="0"/>
    <xf numFmtId="0" fontId="53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6" fillId="17" borderId="2" applyNumberFormat="0" applyAlignment="0" applyProtection="0"/>
    <xf numFmtId="0" fontId="57" fillId="18" borderId="3" applyNumberFormat="0" applyAlignment="0" applyProtection="0"/>
    <xf numFmtId="0" fontId="58" fillId="0" borderId="4" applyNumberFormat="0" applyFill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2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22" borderId="0" applyNumberFormat="0" applyBorder="0" applyAlignment="0" applyProtection="0"/>
    <xf numFmtId="0" fontId="60" fillId="8" borderId="2" applyNumberFormat="0" applyAlignment="0" applyProtection="0"/>
    <xf numFmtId="0" fontId="61" fillId="4" borderId="0" applyNumberFormat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34" fillId="24" borderId="5" applyNumberFormat="0" applyFont="0" applyAlignment="0" applyProtection="0"/>
    <xf numFmtId="0" fontId="64" fillId="17" borderId="6" applyNumberFormat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7" applyNumberFormat="0" applyFill="0" applyAlignment="0" applyProtection="0"/>
    <xf numFmtId="0" fontId="69" fillId="0" borderId="8" applyNumberFormat="0" applyFill="0" applyAlignment="0" applyProtection="0"/>
    <xf numFmtId="0" fontId="59" fillId="0" borderId="9" applyNumberFormat="0" applyFill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79" fillId="25" borderId="0" applyNumberFormat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34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34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34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34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79" fillId="25" borderId="0" applyNumberFormat="0" applyBorder="0" applyAlignment="0" applyProtection="0"/>
    <xf numFmtId="0" fontId="1" fillId="0" borderId="0"/>
    <xf numFmtId="43" fontId="110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0" fontId="34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5" fillId="72" borderId="0" applyNumberFormat="0" applyBorder="0" applyAlignment="0" applyProtection="0"/>
    <xf numFmtId="167" fontId="1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93" fillId="0" borderId="0"/>
    <xf numFmtId="43" fontId="110" fillId="0" borderId="0" applyFont="0" applyFill="0" applyBorder="0" applyAlignment="0" applyProtection="0"/>
    <xf numFmtId="0" fontId="144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29" fillId="0" borderId="12" applyNumberFormat="0" applyFill="0" applyAlignment="0" applyProtection="0"/>
    <xf numFmtId="0" fontId="130" fillId="0" borderId="13" applyNumberFormat="0" applyFill="0" applyAlignment="0" applyProtection="0"/>
    <xf numFmtId="0" fontId="130" fillId="0" borderId="0" applyNumberFormat="0" applyFill="0" applyBorder="0" applyAlignment="0" applyProtection="0"/>
    <xf numFmtId="0" fontId="132" fillId="27" borderId="0" applyNumberFormat="0" applyBorder="0" applyAlignment="0" applyProtection="0"/>
    <xf numFmtId="0" fontId="133" fillId="25" borderId="0" applyNumberFormat="0" applyBorder="0" applyAlignment="0" applyProtection="0"/>
    <xf numFmtId="0" fontId="134" fillId="28" borderId="14" applyNumberFormat="0" applyAlignment="0" applyProtection="0"/>
    <xf numFmtId="0" fontId="135" fillId="29" borderId="15" applyNumberFormat="0" applyAlignment="0" applyProtection="0"/>
    <xf numFmtId="0" fontId="136" fillId="29" borderId="14" applyNumberFormat="0" applyAlignment="0" applyProtection="0"/>
    <xf numFmtId="0" fontId="137" fillId="0" borderId="16" applyNumberFormat="0" applyFill="0" applyAlignment="0" applyProtection="0"/>
    <xf numFmtId="0" fontId="138" fillId="30" borderId="17" applyNumberFormat="0" applyAlignment="0" applyProtection="0"/>
    <xf numFmtId="0" fontId="139" fillId="0" borderId="0" applyNumberFormat="0" applyFill="0" applyBorder="0" applyAlignment="0" applyProtection="0"/>
    <xf numFmtId="0" fontId="127" fillId="31" borderId="18" applyNumberFormat="0" applyFont="0" applyAlignment="0" applyProtection="0"/>
    <xf numFmtId="0" fontId="141" fillId="0" borderId="11" applyNumberFormat="0" applyFill="0" applyAlignment="0" applyProtection="0"/>
    <xf numFmtId="0" fontId="142" fillId="32" borderId="0" applyNumberFormat="0" applyBorder="0" applyAlignment="0" applyProtection="0"/>
    <xf numFmtId="0" fontId="127" fillId="33" borderId="0" applyNumberFormat="0" applyBorder="0" applyAlignment="0" applyProtection="0"/>
    <xf numFmtId="0" fontId="127" fillId="34" borderId="0" applyNumberFormat="0" applyBorder="0" applyAlignment="0" applyProtection="0"/>
    <xf numFmtId="0" fontId="142" fillId="35" borderId="0" applyNumberFormat="0" applyBorder="0" applyAlignment="0" applyProtection="0"/>
    <xf numFmtId="0" fontId="142" fillId="36" borderId="0" applyNumberFormat="0" applyBorder="0" applyAlignment="0" applyProtection="0"/>
    <xf numFmtId="0" fontId="127" fillId="37" borderId="0" applyNumberFormat="0" applyBorder="0" applyAlignment="0" applyProtection="0"/>
    <xf numFmtId="0" fontId="127" fillId="38" borderId="0" applyNumberFormat="0" applyBorder="0" applyAlignment="0" applyProtection="0"/>
    <xf numFmtId="0" fontId="142" fillId="39" borderId="0" applyNumberFormat="0" applyBorder="0" applyAlignment="0" applyProtection="0"/>
    <xf numFmtId="0" fontId="142" fillId="40" borderId="0" applyNumberFormat="0" applyBorder="0" applyAlignment="0" applyProtection="0"/>
    <xf numFmtId="0" fontId="127" fillId="41" borderId="0" applyNumberFormat="0" applyBorder="0" applyAlignment="0" applyProtection="0"/>
    <xf numFmtId="0" fontId="127" fillId="42" borderId="0" applyNumberFormat="0" applyBorder="0" applyAlignment="0" applyProtection="0"/>
    <xf numFmtId="0" fontId="142" fillId="43" borderId="0" applyNumberFormat="0" applyBorder="0" applyAlignment="0" applyProtection="0"/>
    <xf numFmtId="0" fontId="142" fillId="44" borderId="0" applyNumberFormat="0" applyBorder="0" applyAlignment="0" applyProtection="0"/>
    <xf numFmtId="0" fontId="127" fillId="45" borderId="0" applyNumberFormat="0" applyBorder="0" applyAlignment="0" applyProtection="0"/>
    <xf numFmtId="0" fontId="127" fillId="46" borderId="0" applyNumberFormat="0" applyBorder="0" applyAlignment="0" applyProtection="0"/>
    <xf numFmtId="0" fontId="142" fillId="47" borderId="0" applyNumberFormat="0" applyBorder="0" applyAlignment="0" applyProtection="0"/>
    <xf numFmtId="0" fontId="142" fillId="48" borderId="0" applyNumberFormat="0" applyBorder="0" applyAlignment="0" applyProtection="0"/>
    <xf numFmtId="0" fontId="127" fillId="49" borderId="0" applyNumberFormat="0" applyBorder="0" applyAlignment="0" applyProtection="0"/>
    <xf numFmtId="0" fontId="127" fillId="50" borderId="0" applyNumberFormat="0" applyBorder="0" applyAlignment="0" applyProtection="0"/>
    <xf numFmtId="0" fontId="142" fillId="51" borderId="0" applyNumberFormat="0" applyBorder="0" applyAlignment="0" applyProtection="0"/>
    <xf numFmtId="0" fontId="142" fillId="52" borderId="0" applyNumberFormat="0" applyBorder="0" applyAlignment="0" applyProtection="0"/>
    <xf numFmtId="0" fontId="127" fillId="53" borderId="0" applyNumberFormat="0" applyBorder="0" applyAlignment="0" applyProtection="0"/>
    <xf numFmtId="0" fontId="127" fillId="54" borderId="0" applyNumberFormat="0" applyBorder="0" applyAlignment="0" applyProtection="0"/>
    <xf numFmtId="0" fontId="142" fillId="55" borderId="0" applyNumberFormat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93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10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3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44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34" fillId="0" borderId="0" applyNumberFormat="0" applyFont="0" applyFill="0" applyBorder="0" applyAlignment="0" applyProtection="0"/>
    <xf numFmtId="44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1" fontId="34" fillId="0" borderId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127" fillId="0" borderId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46" fillId="0" borderId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34" fillId="0" borderId="0" applyNumberFormat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34" fillId="0" borderId="0"/>
    <xf numFmtId="44" fontId="34" fillId="0" borderId="0" applyFont="0" applyFill="0" applyBorder="0" applyAlignment="0" applyProtection="0"/>
    <xf numFmtId="0" fontId="11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93" fillId="0" borderId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3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0" fillId="0" borderId="0"/>
    <xf numFmtId="43" fontId="110" fillId="0" borderId="0" applyFont="0" applyFill="0" applyBorder="0" applyAlignment="0" applyProtection="0"/>
    <xf numFmtId="191" fontId="34" fillId="0" borderId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127" fillId="0" borderId="0"/>
    <xf numFmtId="44" fontId="34" fillId="0" borderId="0" applyFont="0" applyFill="0" applyBorder="0" applyAlignment="0" applyProtection="0"/>
    <xf numFmtId="44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4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10" fillId="0" borderId="0"/>
    <xf numFmtId="43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1" borderId="18" applyNumberFormat="0" applyFont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0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0" fontId="3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27" fillId="50" borderId="0" applyNumberFormat="0" applyBorder="0" applyAlignment="0" applyProtection="0"/>
    <xf numFmtId="43" fontId="127" fillId="0" borderId="0" applyFont="0" applyFill="0" applyBorder="0" applyAlignment="0" applyProtection="0"/>
    <xf numFmtId="0" fontId="127" fillId="42" borderId="0" applyNumberFormat="0" applyBorder="0" applyAlignment="0" applyProtection="0"/>
    <xf numFmtId="0" fontId="127" fillId="34" borderId="0" applyNumberFormat="0" applyBorder="0" applyAlignment="0" applyProtection="0"/>
    <xf numFmtId="0" fontId="127" fillId="53" borderId="0" applyNumberFormat="0" applyBorder="0" applyAlignment="0" applyProtection="0"/>
    <xf numFmtId="0" fontId="127" fillId="37" borderId="0" applyNumberFormat="0" applyBorder="0" applyAlignment="0" applyProtection="0"/>
    <xf numFmtId="0" fontId="127" fillId="41" borderId="0" applyNumberFormat="0" applyBorder="0" applyAlignment="0" applyProtection="0"/>
    <xf numFmtId="0" fontId="127" fillId="0" borderId="0"/>
    <xf numFmtId="0" fontId="127" fillId="38" borderId="0" applyNumberFormat="0" applyBorder="0" applyAlignment="0" applyProtection="0"/>
    <xf numFmtId="0" fontId="127" fillId="54" borderId="0" applyNumberFormat="0" applyBorder="0" applyAlignment="0" applyProtection="0"/>
    <xf numFmtId="0" fontId="127" fillId="45" borderId="0" applyNumberFormat="0" applyBorder="0" applyAlignment="0" applyProtection="0"/>
    <xf numFmtId="0" fontId="34" fillId="0" borderId="0"/>
    <xf numFmtId="0" fontId="127" fillId="49" borderId="0" applyNumberFormat="0" applyBorder="0" applyAlignment="0" applyProtection="0"/>
    <xf numFmtId="0" fontId="127" fillId="46" borderId="0" applyNumberFormat="0" applyBorder="0" applyAlignment="0" applyProtection="0"/>
    <xf numFmtId="0" fontId="127" fillId="33" borderId="0" applyNumberFormat="0" applyBorder="0" applyAlignment="0" applyProtection="0"/>
    <xf numFmtId="0" fontId="127" fillId="31" borderId="18" applyNumberFormat="0" applyFont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28" fillId="0" borderId="21" applyNumberFormat="0" applyFill="0" applyAlignment="0" applyProtection="0"/>
    <xf numFmtId="0" fontId="129" fillId="0" borderId="12" applyNumberFormat="0" applyFill="0" applyAlignment="0" applyProtection="0"/>
    <xf numFmtId="0" fontId="130" fillId="0" borderId="13" applyNumberFormat="0" applyFill="0" applyAlignment="0" applyProtection="0"/>
    <xf numFmtId="0" fontId="130" fillId="0" borderId="0" applyNumberFormat="0" applyFill="0" applyBorder="0" applyAlignment="0" applyProtection="0"/>
    <xf numFmtId="0" fontId="131" fillId="26" borderId="0" applyNumberFormat="0" applyBorder="0" applyAlignment="0" applyProtection="0"/>
    <xf numFmtId="0" fontId="132" fillId="27" borderId="0" applyNumberFormat="0" applyBorder="0" applyAlignment="0" applyProtection="0"/>
    <xf numFmtId="0" fontId="133" fillId="25" borderId="0" applyNumberFormat="0" applyBorder="0" applyAlignment="0" applyProtection="0"/>
    <xf numFmtId="0" fontId="134" fillId="28" borderId="14" applyNumberFormat="0" applyAlignment="0" applyProtection="0"/>
    <xf numFmtId="0" fontId="135" fillId="29" borderId="15" applyNumberFormat="0" applyAlignment="0" applyProtection="0"/>
    <xf numFmtId="0" fontId="136" fillId="29" borderId="14" applyNumberFormat="0" applyAlignment="0" applyProtection="0"/>
    <xf numFmtId="0" fontId="137" fillId="0" borderId="16" applyNumberFormat="0" applyFill="0" applyAlignment="0" applyProtection="0"/>
    <xf numFmtId="0" fontId="138" fillId="30" borderId="17" applyNumberFormat="0" applyAlignment="0" applyProtection="0"/>
    <xf numFmtId="0" fontId="139" fillId="0" borderId="0" applyNumberFormat="0" applyFill="0" applyBorder="0" applyAlignment="0" applyProtection="0"/>
    <xf numFmtId="0" fontId="127" fillId="31" borderId="18" applyNumberFormat="0" applyFont="0" applyAlignment="0" applyProtection="0"/>
    <xf numFmtId="0" fontId="140" fillId="0" borderId="0" applyNumberFormat="0" applyFill="0" applyBorder="0" applyAlignment="0" applyProtection="0"/>
    <xf numFmtId="0" fontId="141" fillId="0" borderId="11" applyNumberFormat="0" applyFill="0" applyAlignment="0" applyProtection="0"/>
    <xf numFmtId="0" fontId="142" fillId="32" borderId="0" applyNumberFormat="0" applyBorder="0" applyAlignment="0" applyProtection="0"/>
    <xf numFmtId="0" fontId="127" fillId="33" borderId="0" applyNumberFormat="0" applyBorder="0" applyAlignment="0" applyProtection="0"/>
    <xf numFmtId="0" fontId="127" fillId="34" borderId="0" applyNumberFormat="0" applyBorder="0" applyAlignment="0" applyProtection="0"/>
    <xf numFmtId="0" fontId="142" fillId="35" borderId="0" applyNumberFormat="0" applyBorder="0" applyAlignment="0" applyProtection="0"/>
    <xf numFmtId="0" fontId="142" fillId="36" borderId="0" applyNumberFormat="0" applyBorder="0" applyAlignment="0" applyProtection="0"/>
    <xf numFmtId="0" fontId="127" fillId="37" borderId="0" applyNumberFormat="0" applyBorder="0" applyAlignment="0" applyProtection="0"/>
    <xf numFmtId="0" fontId="127" fillId="38" borderId="0" applyNumberFormat="0" applyBorder="0" applyAlignment="0" applyProtection="0"/>
    <xf numFmtId="0" fontId="142" fillId="39" borderId="0" applyNumberFormat="0" applyBorder="0" applyAlignment="0" applyProtection="0"/>
    <xf numFmtId="0" fontId="142" fillId="40" borderId="0" applyNumberFormat="0" applyBorder="0" applyAlignment="0" applyProtection="0"/>
    <xf numFmtId="0" fontId="127" fillId="41" borderId="0" applyNumberFormat="0" applyBorder="0" applyAlignment="0" applyProtection="0"/>
    <xf numFmtId="0" fontId="127" fillId="42" borderId="0" applyNumberFormat="0" applyBorder="0" applyAlignment="0" applyProtection="0"/>
    <xf numFmtId="0" fontId="142" fillId="43" borderId="0" applyNumberFormat="0" applyBorder="0" applyAlignment="0" applyProtection="0"/>
    <xf numFmtId="0" fontId="142" fillId="44" borderId="0" applyNumberFormat="0" applyBorder="0" applyAlignment="0" applyProtection="0"/>
    <xf numFmtId="0" fontId="127" fillId="45" borderId="0" applyNumberFormat="0" applyBorder="0" applyAlignment="0" applyProtection="0"/>
    <xf numFmtId="0" fontId="127" fillId="46" borderId="0" applyNumberFormat="0" applyBorder="0" applyAlignment="0" applyProtection="0"/>
    <xf numFmtId="0" fontId="142" fillId="47" borderId="0" applyNumberFormat="0" applyBorder="0" applyAlignment="0" applyProtection="0"/>
    <xf numFmtId="0" fontId="142" fillId="48" borderId="0" applyNumberFormat="0" applyBorder="0" applyAlignment="0" applyProtection="0"/>
    <xf numFmtId="0" fontId="127" fillId="49" borderId="0" applyNumberFormat="0" applyBorder="0" applyAlignment="0" applyProtection="0"/>
    <xf numFmtId="0" fontId="127" fillId="50" borderId="0" applyNumberFormat="0" applyBorder="0" applyAlignment="0" applyProtection="0"/>
    <xf numFmtId="0" fontId="142" fillId="51" borderId="0" applyNumberFormat="0" applyBorder="0" applyAlignment="0" applyProtection="0"/>
    <xf numFmtId="0" fontId="142" fillId="52" borderId="0" applyNumberFormat="0" applyBorder="0" applyAlignment="0" applyProtection="0"/>
    <xf numFmtId="0" fontId="127" fillId="53" borderId="0" applyNumberFormat="0" applyBorder="0" applyAlignment="0" applyProtection="0"/>
    <xf numFmtId="0" fontId="127" fillId="54" borderId="0" applyNumberFormat="0" applyBorder="0" applyAlignment="0" applyProtection="0"/>
    <xf numFmtId="0" fontId="142" fillId="55" borderId="0" applyNumberFormat="0" applyBorder="0" applyAlignment="0" applyProtection="0"/>
    <xf numFmtId="43" fontId="127" fillId="0" borderId="0" applyFont="0" applyFill="0" applyBorder="0" applyAlignment="0" applyProtection="0"/>
    <xf numFmtId="0" fontId="53" fillId="3" borderId="0" applyNumberFormat="0" applyBorder="0" applyAlignment="0" applyProtection="0"/>
    <xf numFmtId="0" fontId="53" fillId="4" borderId="0" applyNumberFormat="0" applyBorder="0" applyAlignment="0" applyProtection="0"/>
    <xf numFmtId="0" fontId="53" fillId="5" borderId="0" applyNumberFormat="0" applyBorder="0" applyAlignment="0" applyProtection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6" borderId="0" applyNumberFormat="0" applyBorder="0" applyAlignment="0" applyProtection="0"/>
    <xf numFmtId="0" fontId="53" fillId="9" borderId="0" applyNumberFormat="0" applyBorder="0" applyAlignment="0" applyProtection="0"/>
    <xf numFmtId="0" fontId="53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6" fillId="17" borderId="2" applyNumberFormat="0" applyAlignment="0" applyProtection="0"/>
    <xf numFmtId="0" fontId="57" fillId="18" borderId="3" applyNumberFormat="0" applyAlignment="0" applyProtection="0"/>
    <xf numFmtId="0" fontId="58" fillId="0" borderId="4" applyNumberFormat="0" applyFill="0" applyAlignment="0" applyProtection="0"/>
    <xf numFmtId="0" fontId="59" fillId="0" borderId="0" applyNumberFormat="0" applyFill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2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22" borderId="0" applyNumberFormat="0" applyBorder="0" applyAlignment="0" applyProtection="0"/>
    <xf numFmtId="0" fontId="60" fillId="8" borderId="2" applyNumberFormat="0" applyAlignment="0" applyProtection="0"/>
    <xf numFmtId="0" fontId="61" fillId="4" borderId="0" applyNumberFormat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3" fillId="23" borderId="0" applyNumberFormat="0" applyBorder="0" applyAlignment="0" applyProtection="0"/>
    <xf numFmtId="0" fontId="53" fillId="24" borderId="5" applyNumberFormat="0" applyFont="0" applyAlignment="0" applyProtection="0"/>
    <xf numFmtId="0" fontId="64" fillId="17" borderId="6" applyNumberFormat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9" fillId="0" borderId="8" applyNumberFormat="0" applyFill="0" applyAlignment="0" applyProtection="0"/>
    <xf numFmtId="0" fontId="59" fillId="0" borderId="9" applyNumberFormat="0" applyFill="0" applyAlignment="0" applyProtection="0"/>
    <xf numFmtId="0" fontId="70" fillId="0" borderId="10" applyNumberFormat="0" applyFill="0" applyAlignment="0" applyProtection="0"/>
    <xf numFmtId="0" fontId="34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53" fillId="3" borderId="0" applyNumberFormat="0" applyBorder="0" applyAlignment="0" applyProtection="0"/>
    <xf numFmtId="0" fontId="53" fillId="4" borderId="0" applyNumberFormat="0" applyBorder="0" applyAlignment="0" applyProtection="0"/>
    <xf numFmtId="0" fontId="53" fillId="5" borderId="0" applyNumberFormat="0" applyBorder="0" applyAlignment="0" applyProtection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6" borderId="0" applyNumberFormat="0" applyBorder="0" applyAlignment="0" applyProtection="0"/>
    <xf numFmtId="0" fontId="53" fillId="9" borderId="0" applyNumberFormat="0" applyBorder="0" applyAlignment="0" applyProtection="0"/>
    <xf numFmtId="0" fontId="53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6" fillId="17" borderId="2" applyNumberFormat="0" applyAlignment="0" applyProtection="0"/>
    <xf numFmtId="0" fontId="57" fillId="18" borderId="3" applyNumberFormat="0" applyAlignment="0" applyProtection="0"/>
    <xf numFmtId="0" fontId="58" fillId="0" borderId="4" applyNumberFormat="0" applyFill="0" applyAlignment="0" applyProtection="0"/>
    <xf numFmtId="0" fontId="59" fillId="0" borderId="0" applyNumberFormat="0" applyFill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2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22" borderId="0" applyNumberFormat="0" applyBorder="0" applyAlignment="0" applyProtection="0"/>
    <xf numFmtId="0" fontId="60" fillId="8" borderId="2" applyNumberFormat="0" applyAlignment="0" applyProtection="0"/>
    <xf numFmtId="0" fontId="61" fillId="4" borderId="0" applyNumberFormat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3" fillId="23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3" fillId="24" borderId="5" applyNumberFormat="0" applyFont="0" applyAlignment="0" applyProtection="0"/>
    <xf numFmtId="9" fontId="1" fillId="0" borderId="0" applyFont="0" applyFill="0" applyBorder="0" applyAlignment="0" applyProtection="0"/>
    <xf numFmtId="0" fontId="64" fillId="17" borderId="6" applyNumberFormat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8" fillId="0" borderId="7" applyNumberFormat="0" applyFill="0" applyAlignment="0" applyProtection="0"/>
    <xf numFmtId="0" fontId="68" fillId="0" borderId="7" applyNumberFormat="0" applyFill="0" applyAlignment="0" applyProtection="0"/>
    <xf numFmtId="0" fontId="69" fillId="0" borderId="8" applyNumberFormat="0" applyFill="0" applyAlignment="0" applyProtection="0"/>
    <xf numFmtId="0" fontId="59" fillId="0" borderId="9" applyNumberFormat="0" applyFill="0" applyAlignment="0" applyProtection="0"/>
    <xf numFmtId="0" fontId="67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93" fillId="0" borderId="0"/>
    <xf numFmtId="9" fontId="1" fillId="0" borderId="0" applyFont="0" applyFill="0" applyBorder="0" applyAlignment="0" applyProtection="0"/>
    <xf numFmtId="0" fontId="81" fillId="0" borderId="12" applyNumberFormat="0" applyFill="0" applyAlignment="0" applyProtection="0"/>
    <xf numFmtId="0" fontId="82" fillId="0" borderId="13" applyNumberFormat="0" applyFill="0" applyAlignment="0" applyProtection="0"/>
    <xf numFmtId="0" fontId="82" fillId="0" borderId="0" applyNumberFormat="0" applyFill="0" applyBorder="0" applyAlignment="0" applyProtection="0"/>
    <xf numFmtId="0" fontId="83" fillId="26" borderId="0" applyNumberFormat="0" applyBorder="0" applyAlignment="0" applyProtection="0"/>
    <xf numFmtId="0" fontId="84" fillId="27" borderId="0" applyNumberFormat="0" applyBorder="0" applyAlignment="0" applyProtection="0"/>
    <xf numFmtId="0" fontId="85" fillId="28" borderId="14" applyNumberFormat="0" applyAlignment="0" applyProtection="0"/>
    <xf numFmtId="0" fontId="86" fillId="29" borderId="15" applyNumberFormat="0" applyAlignment="0" applyProtection="0"/>
    <xf numFmtId="0" fontId="87" fillId="29" borderId="14" applyNumberFormat="0" applyAlignment="0" applyProtection="0"/>
    <xf numFmtId="0" fontId="88" fillId="0" borderId="16" applyNumberFormat="0" applyFill="0" applyAlignment="0" applyProtection="0"/>
    <xf numFmtId="0" fontId="89" fillId="30" borderId="17" applyNumberFormat="0" applyAlignment="0" applyProtection="0"/>
    <xf numFmtId="0" fontId="90" fillId="0" borderId="0" applyNumberFormat="0" applyFill="0" applyBorder="0" applyAlignment="0" applyProtection="0"/>
    <xf numFmtId="43" fontId="34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50" fillId="0" borderId="11" applyNumberFormat="0" applyFill="0" applyAlignment="0" applyProtection="0"/>
    <xf numFmtId="0" fontId="92" fillId="32" borderId="0" applyNumberFormat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2" fillId="36" borderId="0" applyNumberFormat="0" applyBorder="0" applyAlignment="0" applyProtection="0"/>
    <xf numFmtId="43" fontId="1" fillId="0" borderId="0" applyFont="0" applyFill="0" applyBorder="0" applyAlignment="0" applyProtection="0"/>
    <xf numFmtId="0" fontId="92" fillId="40" borderId="0" applyNumberFormat="0" applyBorder="0" applyAlignment="0" applyProtection="0"/>
    <xf numFmtId="0" fontId="92" fillId="44" borderId="0" applyNumberFormat="0" applyBorder="0" applyAlignment="0" applyProtection="0"/>
    <xf numFmtId="43" fontId="1" fillId="0" borderId="0" applyFont="0" applyFill="0" applyBorder="0" applyAlignment="0" applyProtection="0"/>
    <xf numFmtId="0" fontId="92" fillId="48" borderId="0" applyNumberFormat="0" applyBorder="0" applyAlignment="0" applyProtection="0"/>
    <xf numFmtId="44" fontId="1" fillId="0" borderId="0" applyFont="0" applyFill="0" applyBorder="0" applyAlignment="0" applyProtection="0"/>
    <xf numFmtId="0" fontId="92" fillId="52" borderId="0" applyNumberFormat="0" applyBorder="0" applyAlignment="0" applyProtection="0"/>
    <xf numFmtId="44" fontId="1" fillId="0" borderId="0" applyFont="0" applyFill="0" applyBorder="0" applyAlignment="0" applyProtection="0"/>
    <xf numFmtId="0" fontId="79" fillId="25" borderId="0" applyNumberFormat="0" applyBorder="0" applyAlignment="0" applyProtection="0"/>
    <xf numFmtId="0" fontId="92" fillId="35" borderId="0" applyNumberFormat="0" applyBorder="0" applyAlignment="0" applyProtection="0"/>
    <xf numFmtId="0" fontId="92" fillId="39" borderId="0" applyNumberFormat="0" applyBorder="0" applyAlignment="0" applyProtection="0"/>
    <xf numFmtId="0" fontId="92" fillId="43" borderId="0" applyNumberFormat="0" applyBorder="0" applyAlignment="0" applyProtection="0"/>
    <xf numFmtId="0" fontId="92" fillId="47" borderId="0" applyNumberFormat="0" applyBorder="0" applyAlignment="0" applyProtection="0"/>
    <xf numFmtId="0" fontId="92" fillId="51" borderId="0" applyNumberFormat="0" applyBorder="0" applyAlignment="0" applyProtection="0"/>
    <xf numFmtId="0" fontId="92" fillId="55" borderId="0" applyNumberFormat="0" applyBorder="0" applyAlignment="0" applyProtection="0"/>
    <xf numFmtId="0" fontId="3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15" fillId="74" borderId="23" applyNumberFormat="0" applyAlignment="0" applyProtection="0"/>
    <xf numFmtId="0" fontId="57" fillId="75" borderId="3" applyNumberFormat="0" applyAlignment="0" applyProtection="0"/>
    <xf numFmtId="0" fontId="55" fillId="0" borderId="24" applyNumberFormat="0" applyFill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54" fillId="79" borderId="0" applyNumberFormat="0" applyBorder="0" applyAlignment="0" applyProtection="0"/>
    <xf numFmtId="0" fontId="54" fillId="80" borderId="0" applyNumberFormat="0" applyBorder="0" applyAlignment="0" applyProtection="0"/>
    <xf numFmtId="0" fontId="54" fillId="81" borderId="0" applyNumberFormat="0" applyBorder="0" applyAlignment="0" applyProtection="0"/>
    <xf numFmtId="0" fontId="54" fillId="75" borderId="0" applyNumberFormat="0" applyBorder="0" applyAlignment="0" applyProtection="0"/>
    <xf numFmtId="0" fontId="54" fillId="61" borderId="0" applyNumberFormat="0" applyBorder="0" applyAlignment="0" applyProtection="0"/>
    <xf numFmtId="0" fontId="54" fillId="82" borderId="0" applyNumberFormat="0" applyBorder="0" applyAlignment="0" applyProtection="0"/>
    <xf numFmtId="0" fontId="117" fillId="72" borderId="23" applyNumberFormat="0" applyAlignment="0" applyProtection="0"/>
    <xf numFmtId="0" fontId="118" fillId="71" borderId="0" applyNumberFormat="0" applyBorder="0" applyAlignment="0" applyProtection="0"/>
    <xf numFmtId="0" fontId="55" fillId="72" borderId="0" applyNumberFormat="0" applyBorder="0" applyAlignment="0" applyProtection="0"/>
    <xf numFmtId="0" fontId="104" fillId="71" borderId="23" applyNumberFormat="0" applyFont="0" applyAlignment="0" applyProtection="0"/>
    <xf numFmtId="0" fontId="64" fillId="74" borderId="6" applyNumberFormat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3" fillId="0" borderId="0" applyNumberFormat="0" applyFill="0" applyBorder="0" applyAlignment="0" applyProtection="0"/>
    <xf numFmtId="0" fontId="125" fillId="0" borderId="29" applyNumberFormat="0" applyFill="0" applyAlignment="0" applyProtection="0"/>
    <xf numFmtId="0" fontId="116" fillId="0" borderId="30" applyNumberFormat="0" applyFill="0" applyAlignment="0" applyProtection="0"/>
    <xf numFmtId="0" fontId="70" fillId="0" borderId="31" applyNumberFormat="0" applyFill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0" fontId="93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0" fillId="0" borderId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44" fillId="0" borderId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44" fontId="1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3" fillId="0" borderId="0"/>
    <xf numFmtId="43" fontId="110" fillId="0" borderId="0" applyFont="0" applyFill="0" applyBorder="0" applyAlignment="0" applyProtection="0"/>
    <xf numFmtId="0" fontId="79" fillId="25" borderId="0" applyNumberFormat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0" fontId="3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5" fillId="72" borderId="0" applyNumberFormat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3" fillId="0" borderId="0"/>
    <xf numFmtId="43" fontId="127" fillId="0" borderId="0" applyFont="0" applyFill="0" applyBorder="0" applyAlignment="0" applyProtection="0"/>
    <xf numFmtId="0" fontId="127" fillId="0" borderId="0"/>
    <xf numFmtId="9" fontId="127" fillId="0" borderId="0" applyFont="0" applyFill="0" applyBorder="0" applyAlignment="0" applyProtection="0"/>
    <xf numFmtId="0" fontId="145" fillId="0" borderId="0"/>
    <xf numFmtId="43" fontId="145" fillId="0" borderId="0" applyFont="0" applyFill="0" applyBorder="0" applyAlignment="0" applyProtection="0"/>
    <xf numFmtId="0" fontId="82" fillId="0" borderId="13" applyNumberFormat="0" applyFill="0" applyAlignment="0" applyProtection="0"/>
    <xf numFmtId="43" fontId="1" fillId="0" borderId="0" applyFont="0" applyFill="0" applyBorder="0" applyAlignment="0" applyProtection="0"/>
    <xf numFmtId="0" fontId="147" fillId="0" borderId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4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4" fontId="34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0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1" borderId="18" applyNumberFormat="0" applyFont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0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4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3">
    <xf numFmtId="0" fontId="0" fillId="0" borderId="0" xfId="0" applyAlignment="1"/>
    <xf numFmtId="0" fontId="111" fillId="56" borderId="0" xfId="967" applyFont="1" applyFill="1" applyAlignment="1">
      <alignment horizontal="left"/>
    </xf>
    <xf numFmtId="49" fontId="112" fillId="57" borderId="20" xfId="967" applyNumberFormat="1" applyFont="1" applyFill="1" applyBorder="1" applyAlignment="1">
      <alignment horizontal="center" vertical="center" wrapText="1"/>
    </xf>
    <xf numFmtId="0" fontId="112" fillId="57" borderId="20" xfId="967" applyFont="1" applyFill="1" applyBorder="1" applyAlignment="1">
      <alignment horizontal="center" vertical="center" wrapText="1"/>
    </xf>
    <xf numFmtId="0" fontId="113" fillId="58" borderId="19" xfId="967" applyFont="1" applyFill="1" applyBorder="1" applyAlignment="1">
      <alignment horizontal="left" wrapText="1"/>
    </xf>
    <xf numFmtId="49" fontId="113" fillId="58" borderId="19" xfId="967" applyNumberFormat="1" applyFont="1" applyFill="1" applyBorder="1" applyAlignment="1">
      <alignment horizontal="center" wrapText="1"/>
    </xf>
    <xf numFmtId="186" fontId="113" fillId="58" borderId="19" xfId="967" applyNumberFormat="1" applyFont="1" applyFill="1" applyBorder="1" applyAlignment="1">
      <alignment horizontal="center" wrapText="1"/>
    </xf>
    <xf numFmtId="49" fontId="113" fillId="58" borderId="19" xfId="967" applyNumberFormat="1" applyFont="1" applyFill="1" applyBorder="1" applyAlignment="1">
      <alignment horizontal="left" wrapText="1"/>
    </xf>
    <xf numFmtId="0" fontId="113" fillId="58" borderId="19" xfId="967" applyFont="1" applyFill="1" applyBorder="1" applyAlignment="1">
      <alignment horizontal="center" wrapText="1"/>
    </xf>
    <xf numFmtId="4" fontId="113" fillId="58" borderId="19" xfId="967" applyNumberFormat="1" applyFont="1" applyFill="1" applyBorder="1" applyAlignment="1">
      <alignment horizontal="right" wrapText="1"/>
    </xf>
    <xf numFmtId="1" fontId="113" fillId="58" borderId="19" xfId="967" applyNumberFormat="1" applyFont="1" applyFill="1" applyBorder="1" applyAlignment="1">
      <alignment horizontal="right" wrapText="1"/>
    </xf>
    <xf numFmtId="0" fontId="113" fillId="58" borderId="19" xfId="967" applyFont="1" applyFill="1" applyBorder="1" applyAlignment="1">
      <alignment horizontal="right" wrapText="1"/>
    </xf>
    <xf numFmtId="186" fontId="113" fillId="58" borderId="19" xfId="967" applyNumberFormat="1" applyFont="1" applyFill="1" applyBorder="1" applyAlignment="1">
      <alignment horizontal="right" wrapText="1"/>
    </xf>
    <xf numFmtId="0" fontId="113" fillId="56" borderId="19" xfId="967" applyFont="1" applyFill="1" applyBorder="1" applyAlignment="1">
      <alignment horizontal="left" wrapText="1"/>
    </xf>
    <xf numFmtId="49" fontId="113" fillId="56" borderId="19" xfId="967" applyNumberFormat="1" applyFont="1" applyFill="1" applyBorder="1" applyAlignment="1">
      <alignment horizontal="center" wrapText="1"/>
    </xf>
    <xf numFmtId="186" fontId="113" fillId="56" borderId="19" xfId="967" applyNumberFormat="1" applyFont="1" applyFill="1" applyBorder="1" applyAlignment="1">
      <alignment horizontal="center" wrapText="1"/>
    </xf>
    <xf numFmtId="49" fontId="113" fillId="56" borderId="19" xfId="967" applyNumberFormat="1" applyFont="1" applyFill="1" applyBorder="1" applyAlignment="1">
      <alignment horizontal="left" wrapText="1"/>
    </xf>
    <xf numFmtId="0" fontId="113" fillId="56" borderId="19" xfId="967" applyFont="1" applyFill="1" applyBorder="1" applyAlignment="1">
      <alignment horizontal="center" wrapText="1"/>
    </xf>
    <xf numFmtId="4" fontId="113" fillId="56" borderId="19" xfId="967" applyNumberFormat="1" applyFont="1" applyFill="1" applyBorder="1" applyAlignment="1">
      <alignment horizontal="right" wrapText="1"/>
    </xf>
    <xf numFmtId="1" fontId="113" fillId="56" borderId="19" xfId="967" applyNumberFormat="1" applyFont="1" applyFill="1" applyBorder="1" applyAlignment="1">
      <alignment horizontal="right" wrapText="1"/>
    </xf>
    <xf numFmtId="0" fontId="113" fillId="56" borderId="19" xfId="967" applyFont="1" applyFill="1" applyBorder="1" applyAlignment="1">
      <alignment horizontal="right" wrapText="1"/>
    </xf>
    <xf numFmtId="186" fontId="113" fillId="56" borderId="19" xfId="967" applyNumberFormat="1" applyFont="1" applyFill="1" applyBorder="1" applyAlignment="1">
      <alignment horizontal="right" wrapText="1"/>
    </xf>
    <xf numFmtId="49" fontId="112" fillId="57" borderId="19" xfId="967" applyNumberFormat="1" applyFont="1" applyFill="1" applyBorder="1" applyAlignment="1">
      <alignment horizontal="center" vertical="center" wrapText="1"/>
    </xf>
    <xf numFmtId="0" fontId="112" fillId="57" borderId="19" xfId="967" applyFont="1" applyFill="1" applyBorder="1" applyAlignment="1">
      <alignment horizontal="center" vertical="center" wrapText="1"/>
    </xf>
    <xf numFmtId="49" fontId="113" fillId="56" borderId="19" xfId="967" applyNumberFormat="1" applyFont="1" applyFill="1" applyBorder="1" applyAlignment="1">
      <alignment horizontal="left" vertical="center"/>
    </xf>
    <xf numFmtId="0" fontId="102" fillId="56" borderId="19" xfId="967" applyFont="1" applyFill="1" applyBorder="1" applyAlignment="1">
      <alignment horizontal="left" vertical="center"/>
    </xf>
    <xf numFmtId="0" fontId="113" fillId="56" borderId="19" xfId="967" applyFont="1" applyFill="1" applyBorder="1" applyAlignment="1">
      <alignment horizontal="right" vertical="center"/>
    </xf>
    <xf numFmtId="0" fontId="102" fillId="56" borderId="19" xfId="967" applyFont="1" applyFill="1" applyBorder="1" applyAlignment="1">
      <alignment horizontal="right" vertical="center"/>
    </xf>
    <xf numFmtId="1" fontId="113" fillId="56" borderId="19" xfId="967" applyNumberFormat="1" applyFont="1" applyFill="1" applyBorder="1" applyAlignment="1">
      <alignment horizontal="right" vertical="center"/>
    </xf>
    <xf numFmtId="4" fontId="113" fillId="56" borderId="19" xfId="967" applyNumberFormat="1" applyFont="1" applyFill="1" applyBorder="1" applyAlignment="1">
      <alignment horizontal="right" vertical="center"/>
    </xf>
    <xf numFmtId="0" fontId="93" fillId="0" borderId="0" xfId="967"/>
    <xf numFmtId="49" fontId="107" fillId="56" borderId="19" xfId="967" applyNumberFormat="1" applyFont="1" applyFill="1" applyBorder="1" applyAlignment="1">
      <alignment horizontal="left" vertical="center"/>
    </xf>
    <xf numFmtId="0" fontId="107" fillId="56" borderId="19" xfId="967" applyFont="1" applyFill="1" applyBorder="1" applyAlignment="1">
      <alignment horizontal="left" vertical="center"/>
    </xf>
    <xf numFmtId="0" fontId="107" fillId="56" borderId="19" xfId="967" applyFont="1" applyFill="1" applyBorder="1" applyAlignment="1">
      <alignment horizontal="right" vertical="center"/>
    </xf>
    <xf numFmtId="4" fontId="107" fillId="56" borderId="19" xfId="967" applyNumberFormat="1" applyFont="1" applyFill="1" applyBorder="1" applyAlignment="1">
      <alignment horizontal="right" vertical="center"/>
    </xf>
    <xf numFmtId="49" fontId="107" fillId="56" borderId="19" xfId="967" applyNumberFormat="1" applyFont="1" applyFill="1" applyBorder="1" applyAlignment="1">
      <alignment horizontal="right" vertical="center"/>
    </xf>
    <xf numFmtId="0" fontId="107" fillId="56" borderId="0" xfId="967" applyFont="1" applyFill="1" applyAlignment="1">
      <alignment horizontal="left"/>
    </xf>
    <xf numFmtId="43" fontId="102" fillId="0" borderId="0" xfId="28" applyFont="1"/>
    <xf numFmtId="49" fontId="112" fillId="95" borderId="20" xfId="967" applyNumberFormat="1" applyFont="1" applyFill="1" applyBorder="1" applyAlignment="1">
      <alignment horizontal="center" vertical="center" wrapText="1"/>
    </xf>
    <xf numFmtId="49" fontId="112" fillId="95" borderId="19" xfId="967" applyNumberFormat="1" applyFont="1" applyFill="1" applyBorder="1" applyAlignment="1">
      <alignment horizontal="center" vertical="center" wrapText="1"/>
    </xf>
    <xf numFmtId="4" fontId="143" fillId="56" borderId="19" xfId="967" applyNumberFormat="1" applyFont="1" applyFill="1" applyBorder="1" applyAlignment="1">
      <alignment horizontal="right" vertical="center"/>
    </xf>
    <xf numFmtId="43" fontId="93" fillId="0" borderId="0" xfId="967" applyNumberFormat="1"/>
    <xf numFmtId="0" fontId="93" fillId="0" borderId="0" xfId="967" applyAlignment="1">
      <alignment horizontal="right"/>
    </xf>
  </cellXfs>
  <cellStyles count="27276">
    <cellStyle name="_CONSOLIDADO MXMACFW 07U AL 1 DE DICIEMBRE 2007" xfId="1" xr:uid="{00000000-0005-0000-0000-000000000000}"/>
    <cellStyle name="_Copy of REPORTES DE CARTERA JUD Y EXTRAJUD POR BURSA SEP" xfId="2" xr:uid="{00000000-0005-0000-0000-000001000000}"/>
    <cellStyle name="_HISTORICO DE DACIONES ABRIL V4" xfId="3970" xr:uid="{0247ADB6-9D4F-4567-9CDC-619F585879BB}"/>
    <cellStyle name="_MARZO 180+ FW06U" xfId="3" xr:uid="{00000000-0005-0000-0000-000002000000}"/>
    <cellStyle name="_RCV" xfId="86" xr:uid="{00000000-0005-0000-0000-000003000000}"/>
    <cellStyle name="_RCV BURSAS DIC2010" xfId="4" xr:uid="{00000000-0005-0000-0000-000004000000}"/>
    <cellStyle name="_RCV POR BURSA ABR09" xfId="5" xr:uid="{00000000-0005-0000-0000-000005000000}"/>
    <cellStyle name="_RCV POR BURSA ABR09 (2)" xfId="87" xr:uid="{00000000-0005-0000-0000-000006000000}"/>
    <cellStyle name="_RCV POR BURSA AGOSTO 09" xfId="6" xr:uid="{00000000-0005-0000-0000-000007000000}"/>
    <cellStyle name="_RCV POR BURSA AGOSTO 2009" xfId="7" xr:uid="{00000000-0005-0000-0000-000008000000}"/>
    <cellStyle name="_RCV POR BURSA JULIO 09 (2)" xfId="8" xr:uid="{00000000-0005-0000-0000-000009000000}"/>
    <cellStyle name="_RCV POR BURSA JUNIO" xfId="9" xr:uid="{00000000-0005-0000-0000-00000A000000}"/>
    <cellStyle name="_RCV POR BURSA MAY" xfId="10" xr:uid="{00000000-0005-0000-0000-00000B000000}"/>
    <cellStyle name="_REPORTES DE CARTERA JUD Y EXTRAJUD POR BURSA A JULIO" xfId="11" xr:uid="{00000000-0005-0000-0000-00000C000000}"/>
    <cellStyle name="_REPORTES DE CARTERA JUD Y EXTRAJUD POR BURSA A JUNIO" xfId="12" xr:uid="{00000000-0005-0000-0000-00000D000000}"/>
    <cellStyle name="_REPORTES DE CARTERA JUD Y EXTRAJUD POR BURSA A MAYO" xfId="13" xr:uid="{00000000-0005-0000-0000-00000E000000}"/>
    <cellStyle name="_REPORTES DE CARTERA JUD Y EXTRAJUD POR BURSA A SEPTIEMBRE" xfId="14" xr:uid="{00000000-0005-0000-0000-00000F000000}"/>
    <cellStyle name="_REPORTES DE CARTERA JUD Y EXTRAJUD POR BURSA A SEPTIEMBRE (2)" xfId="15" xr:uid="{00000000-0005-0000-0000-000010000000}"/>
    <cellStyle name="_REPORTES DE CARTERA JUD Y EXTRAJUD POR BURSA ABRIL" xfId="16" xr:uid="{00000000-0005-0000-0000-000011000000}"/>
    <cellStyle name="_REPORTES DE CARTERA JUD Y EXTRAJUD POR BURSA ABRIL (2)" xfId="17" xr:uid="{00000000-0005-0000-0000-000012000000}"/>
    <cellStyle name="_REPORTES DE CARTERA JUD Y EXTRAJUD POR BURSA ENE " xfId="18" xr:uid="{00000000-0005-0000-0000-000013000000}"/>
    <cellStyle name="_REPORTES DE CARTERA JUD Y EXTRAJUD POR BURSA ENE  (2)" xfId="19" xr:uid="{00000000-0005-0000-0000-000014000000}"/>
    <cellStyle name="_REPORTES DE CARTERA JUD Y EXTRAJUD POR BURSA FEB" xfId="20" xr:uid="{00000000-0005-0000-0000-000015000000}"/>
    <cellStyle name="_REPORTES DE CARTERA JUD Y EXTRAJUD POR BURSA FEBRERO1" xfId="21" xr:uid="{00000000-0005-0000-0000-000016000000}"/>
    <cellStyle name="_REPORTES DE CARTERA JUD Y EXTRAJUD POR BURSA MARZO" xfId="88" xr:uid="{00000000-0005-0000-0000-000017000000}"/>
    <cellStyle name="_REPORTES DE CARTERA JUD Y EXTRAJUD POR BURSA OCT" xfId="22" xr:uid="{00000000-0005-0000-0000-000018000000}"/>
    <cellStyle name="_REPORTES DE CARTERA JUD Y EXTRAJUD POR BURSA OCT 08" xfId="23" xr:uid="{00000000-0005-0000-0000-000019000000}"/>
    <cellStyle name="_REPORTES DE CARTERA JUD Y EXTRAJUD POR BURSA SEP" xfId="24" xr:uid="{00000000-0005-0000-0000-00001A000000}"/>
    <cellStyle name="_REPORTES DE CARTERA JUDICIAL Y EXTRAJUD POR BURSA" xfId="25" xr:uid="{00000000-0005-0000-0000-00001B000000}"/>
    <cellStyle name="_REPORTES DE COB  JUD Y EXTRAJUD  PARA CONSOLIDADO" xfId="89" xr:uid="{00000000-0005-0000-0000-00001C000000}"/>
    <cellStyle name="_REPORTES DE COB  JUD Y EXTRAJUD FWS (3)" xfId="26" xr:uid="{00000000-0005-0000-0000-00001D000000}"/>
    <cellStyle name="_REPORTES POR BURZATILIZACION SEPTIEMBRE" xfId="27" xr:uid="{00000000-0005-0000-0000-00001E000000}"/>
    <cellStyle name="20% - Énfasis1" xfId="116" xr:uid="{00000000-0005-0000-0000-00001F000000}"/>
    <cellStyle name="20% - Énfasis1 2" xfId="117" xr:uid="{00000000-0005-0000-0000-000020000000}"/>
    <cellStyle name="20% - Énfasis1 2 2" xfId="3926" xr:uid="{A97208FE-9D31-420A-B98E-FFBCC78BC771}"/>
    <cellStyle name="20% - Énfasis1 2 2 2" xfId="5008" xr:uid="{486998A2-5962-4A69-8B4D-D801F37C382C}"/>
    <cellStyle name="20% - Énfasis1 2 2 2 2" xfId="9728" xr:uid="{C837E3EB-91D2-433E-97C6-9DE68750CF3B}"/>
    <cellStyle name="20% - Énfasis1 2 2 2 2 2" xfId="19237" xr:uid="{BDB8C95B-8BA5-4A46-9EC1-50EA86CABFEA}"/>
    <cellStyle name="20% - Énfasis1 2 2 2 2 2 2" xfId="26152" xr:uid="{E7221C22-5A33-4F02-B3C9-3542392D9D0A}"/>
    <cellStyle name="20% - Énfasis1 2 2 2 2 2 3" xfId="22548" xr:uid="{77073F99-5396-4E7B-92AE-BE57DCC9EDA2}"/>
    <cellStyle name="20% - Énfasis1 2 2 2 2 3" xfId="24443" xr:uid="{83A049A3-979A-4AE0-9E74-0E1B816E9310}"/>
    <cellStyle name="20% - Énfasis1 2 2 2 2 4" xfId="20623" xr:uid="{A080C131-9EB5-4ADD-82C6-55FFB52D664C}"/>
    <cellStyle name="20% - Énfasis1 2 2 2 3" xfId="14523" xr:uid="{914BB02F-4447-4B65-8952-10A73C50AAEB}"/>
    <cellStyle name="20% - Énfasis1 2 2 2 3 2" xfId="24866" xr:uid="{AA0C63E4-0139-4134-85CC-A5897B36C54C}"/>
    <cellStyle name="20% - Énfasis1 2 2 2 3 3" xfId="21046" xr:uid="{256C2E2D-89CE-4421-96F1-CD466E31B091}"/>
    <cellStyle name="20% - Énfasis1 2 2 2 4" xfId="24000" xr:uid="{2C25D59C-FC67-470D-B3F9-FD8AA6C65DF5}"/>
    <cellStyle name="20% - Énfasis1 2 2 2 5" xfId="20177" xr:uid="{6EE3FF49-5FD9-43CF-A17F-F3F8EA6DB64F}"/>
    <cellStyle name="20% - Énfasis1 2 2 3" xfId="4753" xr:uid="{DD20538A-3F31-4534-A470-0E718E726771}"/>
    <cellStyle name="20% - Énfasis1 2 2 3 2" xfId="9483" xr:uid="{C558C0E5-861F-451E-BDCE-6B9CB4A7F490}"/>
    <cellStyle name="20% - Énfasis1 2 2 3 2 2" xfId="18992" xr:uid="{335506C7-284A-47E4-B92A-D545111FD6BC}"/>
    <cellStyle name="20% - Énfasis1 2 2 3 2 2 2" xfId="26036" xr:uid="{498DB048-C173-4FC2-90D2-810922C2B82F}"/>
    <cellStyle name="20% - Énfasis1 2 2 3 2 3" xfId="22432" xr:uid="{B5588028-C400-4F00-A2E2-011070EAF798}"/>
    <cellStyle name="20% - Énfasis1 2 2 3 3" xfId="14278" xr:uid="{3AC9EE09-ED0E-48BB-B2EC-E88FC96EBBB4}"/>
    <cellStyle name="20% - Énfasis1 2 2 3 3 2" xfId="24312" xr:uid="{9472E781-BBAA-47EE-B358-1B2E6E542F9C}"/>
    <cellStyle name="20% - Énfasis1 2 2 3 4" xfId="20492" xr:uid="{FE545C1E-28D4-4927-9C7E-7A9DBEE9FBFF}"/>
    <cellStyle name="20% - Énfasis1 2 2 4" xfId="8723" xr:uid="{57F027BC-4AF1-43CA-914E-F32F8AC9063B}"/>
    <cellStyle name="20% - Énfasis1 2 2 4 2" xfId="18233" xr:uid="{84298B53-0368-4268-803C-5BF6D0669976}"/>
    <cellStyle name="20% - Énfasis1 2 2 4 2 2" xfId="24735" xr:uid="{EB8D1856-4E39-481D-AE54-3800A34E0203}"/>
    <cellStyle name="20% - Énfasis1 2 2 4 3" xfId="20915" xr:uid="{D0C2E6A1-964D-4CA7-8ABB-6E186B38619B}"/>
    <cellStyle name="20% - Énfasis1 2 2 5" xfId="13519" xr:uid="{372034F0-C868-4DD6-AD61-ABE3A62A4CAF}"/>
    <cellStyle name="20% - Énfasis1 2 2 5 2" xfId="23869" xr:uid="{A8FFCBA7-E4BB-46AC-A589-3253FA12F61F}"/>
    <cellStyle name="20% - Énfasis1 2 2 6" xfId="20046" xr:uid="{FC1BE32F-3738-4FDF-8DB8-176E0B91428E}"/>
    <cellStyle name="20% - Énfasis1 2 3" xfId="3845" xr:uid="{0982B58C-CDD0-4613-A56A-69629F0ABDB7}"/>
    <cellStyle name="20% - Énfasis1 2 3 2" xfId="21700" xr:uid="{C33C5A9B-8A44-43A3-B58C-F996481525A3}"/>
    <cellStyle name="20% - Énfasis1 2 3 2 2" xfId="25499" xr:uid="{11A953F8-3FF6-4AAC-AF42-768B395422DC}"/>
    <cellStyle name="20% - Énfasis1 2 3 3" xfId="21746" xr:uid="{06CE92A4-C5B9-4839-A267-F0054A6F5934}"/>
    <cellStyle name="20% - Énfasis1 2 3 4" xfId="21614" xr:uid="{12E8C16C-2157-405E-A8C2-27B2DCBD7CAB}"/>
    <cellStyle name="20% - Énfasis1 2 3 4 2" xfId="25414" xr:uid="{7CF2EF15-935E-470C-BB34-D53ED59223F9}"/>
    <cellStyle name="20% - Énfasis1 2 4" xfId="3849" xr:uid="{1E528E29-BD9F-4001-ABD1-711EE676AD6F}"/>
    <cellStyle name="20% - Énfasis1 2 4 2" xfId="4946" xr:uid="{79F9292C-9E79-4A54-B1E4-F6A751D03A0C}"/>
    <cellStyle name="20% - Énfasis1 2 4 2 2" xfId="9667" xr:uid="{113D0C2F-EA6C-4428-81DB-7EF4878C87FD}"/>
    <cellStyle name="20% - Énfasis1 2 4 2 2 2" xfId="19176" xr:uid="{2737976B-0D2A-4D85-B854-52AB8F684003}"/>
    <cellStyle name="20% - Énfasis1 2 4 2 2 2 2" xfId="26098" xr:uid="{6A167F32-9C31-43DC-8DDA-0F92873C6937}"/>
    <cellStyle name="20% - Énfasis1 2 4 2 2 3" xfId="22494" xr:uid="{D26DB3FE-7437-4BCC-83BF-C0807AB0DBBD}"/>
    <cellStyle name="20% - Énfasis1 2 4 2 3" xfId="14462" xr:uid="{9A3B3C72-E761-40E9-8971-E12A0FF2B5A7}"/>
    <cellStyle name="20% - Énfasis1 2 4 2 3 2" xfId="24382" xr:uid="{8F34AD72-BA48-47EB-A290-0A1B3E140C88}"/>
    <cellStyle name="20% - Énfasis1 2 4 2 4" xfId="20562" xr:uid="{F56894C1-C617-4F7A-9105-2EF718BC2A4C}"/>
    <cellStyle name="20% - Énfasis1 2 4 3" xfId="8662" xr:uid="{069FF517-95FD-4F2A-90A4-C01B48AA3423}"/>
    <cellStyle name="20% - Énfasis1 2 4 3 2" xfId="18172" xr:uid="{EDBB5E67-4E25-49B4-B426-D0D21C66ED85}"/>
    <cellStyle name="20% - Énfasis1 2 4 3 2 2" xfId="24805" xr:uid="{A49E0BD5-C481-4813-B62B-0A71E4DD1D4E}"/>
    <cellStyle name="20% - Énfasis1 2 4 3 3" xfId="20985" xr:uid="{669D1E3B-4128-408D-AD3E-0B5CF1FC26E8}"/>
    <cellStyle name="20% - Énfasis1 2 4 4" xfId="13458" xr:uid="{DB634222-5942-415A-8338-2741D5D33DE6}"/>
    <cellStyle name="20% - Énfasis1 2 4 4 2" xfId="23939" xr:uid="{44DBA948-1F1F-4221-9A70-D1AFD6DE3855}"/>
    <cellStyle name="20% - Énfasis1 2 4 5" xfId="20116" xr:uid="{A7CD1180-B80E-487B-9C08-2B2C8686B7C6}"/>
    <cellStyle name="20% - Énfasis1 2 5" xfId="4692" xr:uid="{5636C7F4-80AD-42EE-955C-CA06FFE1AB31}"/>
    <cellStyle name="20% - Énfasis1 2 5 2" xfId="9422" xr:uid="{A8CD0B3A-3764-460B-B046-F989EECC8DB2}"/>
    <cellStyle name="20% - Énfasis1 2 5 2 2" xfId="18931" xr:uid="{C00A5D8D-1A80-4179-96C0-ADB6BA6AD8F5}"/>
    <cellStyle name="20% - Énfasis1 2 5 2 2 2" xfId="25687" xr:uid="{BA8AEBD6-717E-49B9-89A0-F5B2F3F1B991}"/>
    <cellStyle name="20% - Énfasis1 2 5 2 3" xfId="22082" xr:uid="{F1B94828-AF33-4EBB-B1D5-25F9FE6DB392}"/>
    <cellStyle name="20% - Énfasis1 2 5 3" xfId="14217" xr:uid="{9DDC033D-A1FE-449E-A871-E1528AAD1D6B}"/>
    <cellStyle name="20% - Énfasis1 2 5 4" xfId="19973" xr:uid="{3B49B419-B741-4C02-B010-6712E4F7BAB8}"/>
    <cellStyle name="20% - Énfasis1 2 6" xfId="20359" xr:uid="{451369FD-F0D2-49E3-98AE-F1515D76086B}"/>
    <cellStyle name="20% - Énfasis1 2 6 2" xfId="23438" xr:uid="{68F9CA1F-64EA-4586-91A7-23D657D8785B}"/>
    <cellStyle name="20% - Énfasis1 2 6 2 2" xfId="27033" xr:uid="{FA2ADCAF-A646-433B-B415-73BA9260A27C}"/>
    <cellStyle name="20% - Énfasis1 2 6 3" xfId="21840" xr:uid="{AC0F1033-ECB9-49EC-BAC8-E3BD9717275B}"/>
    <cellStyle name="20% - Énfasis1 2 6 4" xfId="24179" xr:uid="{E4E53AC6-5545-448C-A573-705C8F330C9E}"/>
    <cellStyle name="20% - Énfasis1 2 7" xfId="20782" xr:uid="{ACFC0A21-407D-454E-B195-5587D9CDABC1}"/>
    <cellStyle name="20% - Énfasis1 2 7 2" xfId="24602" xr:uid="{366DF13D-0249-42A0-99F4-60D39C698676}"/>
    <cellStyle name="20% - Énfasis1 2 8" xfId="23736" xr:uid="{1D5843D0-57AF-4480-994D-4939C5B2DE92}"/>
    <cellStyle name="20% - Énfasis1 2 9" xfId="19873" xr:uid="{0B6B94CA-BE8C-4431-8032-7534A71E8233}"/>
    <cellStyle name="20% - Énfasis1 3" xfId="118" xr:uid="{00000000-0005-0000-0000-000021000000}"/>
    <cellStyle name="20% - Énfasis1 3 2" xfId="3862" xr:uid="{01EF2DFB-A874-4371-873F-A6D6AA35A7D4}"/>
    <cellStyle name="20% - Énfasis1 3 2 2" xfId="4959" xr:uid="{C804977B-C162-485C-AA78-83622D313354}"/>
    <cellStyle name="20% - Énfasis1 3 2 2 2" xfId="9680" xr:uid="{A031A2CC-CFCB-46A3-9DFD-0293143D89AA}"/>
    <cellStyle name="20% - Énfasis1 3 2 2 2 2" xfId="19189" xr:uid="{FFD64682-67C6-433D-9A63-C93CFDFFAEA0}"/>
    <cellStyle name="20% - Énfasis1 3 2 2 2 2 2" xfId="25511" xr:uid="{37F95B8A-2B80-4DC5-9194-F4945694C6D7}"/>
    <cellStyle name="20% - Énfasis1 3 2 2 2 3" xfId="21712" xr:uid="{600BC124-2EC6-4437-A2E9-719B7AA83F3F}"/>
    <cellStyle name="20% - Énfasis1 3 2 2 3" xfId="14475" xr:uid="{455F6E38-B9DB-4480-8BA6-C6F13862033C}"/>
    <cellStyle name="20% - Énfasis1 3 2 2 3 2" xfId="24395" xr:uid="{CD145981-5202-4F9D-902B-2390F7D99C1E}"/>
    <cellStyle name="20% - Énfasis1 3 2 2 4" xfId="20575" xr:uid="{C36DE81F-652A-4AB9-8CBC-02A2D36EA847}"/>
    <cellStyle name="20% - Énfasis1 3 2 3" xfId="8675" xr:uid="{A32BA5EF-1E81-4C1D-A5E5-47FB683F5DDE}"/>
    <cellStyle name="20% - Énfasis1 3 2 3 2" xfId="18185" xr:uid="{6E003222-5A04-4232-9362-277B52A69868}"/>
    <cellStyle name="20% - Énfasis1 3 2 3 2 2" xfId="24818" xr:uid="{66F07246-5632-425F-8DC2-532C5FC122CD}"/>
    <cellStyle name="20% - Énfasis1 3 2 3 3" xfId="20998" xr:uid="{70DA0E81-7729-482C-81DF-9A2B85DD361F}"/>
    <cellStyle name="20% - Énfasis1 3 2 4" xfId="13471" xr:uid="{1754B6EA-A2DB-43A2-9AF6-27E021906353}"/>
    <cellStyle name="20% - Énfasis1 3 2 4 2" xfId="23952" xr:uid="{BC8E180B-78F6-4B72-B9E0-5459A37E8B6D}"/>
    <cellStyle name="20% - Énfasis1 3 2 5" xfId="20129" xr:uid="{E691913F-75BF-4E5B-8D12-46914042C642}"/>
    <cellStyle name="20% - Énfasis1 3 3" xfId="4705" xr:uid="{B1AC0B05-3A07-4DC6-A3DD-651441C97066}"/>
    <cellStyle name="20% - Énfasis1 3 3 2" xfId="9435" xr:uid="{438209B2-C5E7-4E3F-B491-6201BD86A0C8}"/>
    <cellStyle name="20% - Énfasis1 3 3 2 2" xfId="18944" xr:uid="{59258F76-67CD-4741-AC84-856E4858412C}"/>
    <cellStyle name="20% - Énfasis1 3 3 2 2 2" xfId="25469" xr:uid="{3B3DB114-FCE7-4D69-A6CA-C4D309DF23ED}"/>
    <cellStyle name="20% - Énfasis1 3 3 2 3" xfId="21670" xr:uid="{FD43932A-5741-45F7-9AAF-BAD92A6B8A49}"/>
    <cellStyle name="20% - Énfasis1 3 3 3" xfId="14230" xr:uid="{D1728490-D858-4970-A2A8-68CB67991990}"/>
    <cellStyle name="20% - Énfasis1 3 3 3 2" xfId="24192" xr:uid="{B59A8023-7BF0-43F0-9C59-BB94D62CB5E8}"/>
    <cellStyle name="20% - Énfasis1 3 3 4" xfId="20372" xr:uid="{0D85AC8B-E72F-4B37-996F-5B4C390EFE16}"/>
    <cellStyle name="20% - Énfasis1 3 4" xfId="22396" xr:uid="{AF59961D-1D5D-41D7-A71F-DF684E618EE4}"/>
    <cellStyle name="20% - Énfasis1 3 4 2" xfId="26000" xr:uid="{BC5AF9EF-014B-4E71-ABDF-589E8BD8A7B2}"/>
    <cellStyle name="20% - Énfasis1 3 5" xfId="21887" xr:uid="{24A8E294-FDE1-4462-9369-EE7EA35F6D3E}"/>
    <cellStyle name="20% - Énfasis1 3 6" xfId="20795" xr:uid="{FA966DB7-7B38-4C36-A862-1E984C0D7E2F}"/>
    <cellStyle name="20% - Énfasis1 3 6 2" xfId="24615" xr:uid="{CFA587EF-BF37-4582-8190-C086C6BA1F1E}"/>
    <cellStyle name="20% - Énfasis1 3 7" xfId="23749" xr:uid="{070F5C97-FDCC-4C48-A1F9-A05CB4BA20C7}"/>
    <cellStyle name="20% - Énfasis1 3 8" xfId="19886" xr:uid="{B3D0ED7D-BB14-4396-85E1-696A7D01E4F1}"/>
    <cellStyle name="20% - Énfasis1 4" xfId="119" xr:uid="{00000000-0005-0000-0000-000022000000}"/>
    <cellStyle name="20% - Énfasis1 4 2" xfId="4912" xr:uid="{09B7450E-60BD-476E-AF63-B0E031A029AE}"/>
    <cellStyle name="20% - Énfasis1 4 2 2" xfId="9634" xr:uid="{3BBE9E78-B726-49A2-9197-EB5F2E006E7C}"/>
    <cellStyle name="20% - Énfasis1 4 2 2 2" xfId="19143" xr:uid="{27ED1559-9FCD-42D0-8C54-E02057D9F375}"/>
    <cellStyle name="20% - Énfasis1 4 2 2 2 2" xfId="25483" xr:uid="{3BBEEAD9-C1B7-42E5-867B-CA8AA8CF756D}"/>
    <cellStyle name="20% - Énfasis1 4 2 2 3" xfId="21684" xr:uid="{ACBC00BD-A112-4DDC-881B-91E5958B9826}"/>
    <cellStyle name="20% - Énfasis1 4 2 3" xfId="14429" xr:uid="{C6BADCE5-DD4E-4207-AA69-7C8374B875DB}"/>
    <cellStyle name="20% - Énfasis1 4 2 3 2" xfId="24348" xr:uid="{E99998EB-3B28-4782-A70C-2D56210F8CFE}"/>
    <cellStyle name="20% - Énfasis1 4 2 4" xfId="20528" xr:uid="{2F4CBD50-536F-4E81-8094-FC9BF9089FB6}"/>
    <cellStyle name="20% - Énfasis1 4 3" xfId="20951" xr:uid="{ACCA9494-26AA-4D06-95F6-DAD6C1AEF0D2}"/>
    <cellStyle name="20% - Énfasis1 4 3 2" xfId="24771" xr:uid="{92B7D0C4-9B2D-4E6E-ACD6-AE19D3414BB2}"/>
    <cellStyle name="20% - Énfasis1 4 4" xfId="23905" xr:uid="{18FFC70E-AB89-46C8-A1BA-AD6A3556B092}"/>
    <cellStyle name="20% - Énfasis1 4 5" xfId="20082" xr:uid="{48233104-317C-43EC-AB5F-6FEE9DA46370}"/>
    <cellStyle name="20% - Énfasis1 5" xfId="547" xr:uid="{00000000-0005-0000-0000-000023000000}"/>
    <cellStyle name="20% - Énfasis1 5 2" xfId="765" xr:uid="{00000000-0005-0000-0000-000024000000}"/>
    <cellStyle name="20% - Énfasis1 5 2 2" xfId="1176" xr:uid="{00000000-0005-0000-0000-000025000000}"/>
    <cellStyle name="20% - Énfasis1 5 2 2 2" xfId="1947" xr:uid="{00000000-0005-0000-0000-000025000000}"/>
    <cellStyle name="20% - Énfasis1 5 2 2 2 2" xfId="3468" xr:uid="{8A4341BD-DF59-47F4-90E9-C21BFFFC77C0}"/>
    <cellStyle name="20% - Énfasis1 5 2 2 2 2 2" xfId="8434" xr:uid="{DAD3205F-DEF9-400A-A11D-956D5F3FAB7F}"/>
    <cellStyle name="20% - Énfasis1 5 2 2 2 2 2 2" xfId="17944" xr:uid="{CF0D472F-29F2-4EC8-869E-FA4952EEA291}"/>
    <cellStyle name="20% - Énfasis1 5 2 2 2 2 3" xfId="13230" xr:uid="{BE4720A0-A93D-4463-BFED-A24EEF1C3E53}"/>
    <cellStyle name="20% - Énfasis1 5 2 2 2 3" xfId="6917" xr:uid="{2DBA751C-CF2A-4C4B-A297-199148C705C6}"/>
    <cellStyle name="20% - Énfasis1 5 2 2 2 3 2" xfId="16427" xr:uid="{DEF5700C-976D-4A73-91B6-EC547D554430}"/>
    <cellStyle name="20% - Énfasis1 5 2 2 2 4" xfId="11713" xr:uid="{6A8AAC62-6D97-4986-B900-639E04C44BFB}"/>
    <cellStyle name="20% - Énfasis1 5 2 2 2 5" xfId="27011" xr:uid="{76B92070-E7CC-45C6-9F27-C675AA0D7E6E}"/>
    <cellStyle name="20% - Énfasis1 5 2 2 3" xfId="2700" xr:uid="{D52C1ECA-6E4C-4BDB-AA21-3E174EB8E8A7}"/>
    <cellStyle name="20% - Énfasis1 5 2 2 3 2" xfId="7668" xr:uid="{510F7C5B-14CD-44D2-881B-3513D22B97C4}"/>
    <cellStyle name="20% - Énfasis1 5 2 2 3 2 2" xfId="17178" xr:uid="{2F2242C4-ECE1-455F-AF21-11F994290DF9}"/>
    <cellStyle name="20% - Énfasis1 5 2 2 3 3" xfId="12464" xr:uid="{D1C43E52-4319-4A03-8DF6-669FEC8F2C4B}"/>
    <cellStyle name="20% - Énfasis1 5 2 2 4" xfId="6151" xr:uid="{CD25DC7A-3C91-4E1F-8793-BF4075A43FF5}"/>
    <cellStyle name="20% - Énfasis1 5 2 2 4 2" xfId="15661" xr:uid="{C03FC6F4-64B2-4622-BE30-F1DA086B51C4}"/>
    <cellStyle name="20% - Énfasis1 5 2 2 5" xfId="10947" xr:uid="{FFCE7DA0-4EDC-4A7E-9E46-48B55EA62CDC}"/>
    <cellStyle name="20% - Énfasis1 5 2 2 6" xfId="23416" xr:uid="{E6517C6A-B6FF-45C0-A296-407F5CC1EF2A}"/>
    <cellStyle name="20% - Énfasis1 5 2 3" xfId="1571" xr:uid="{00000000-0005-0000-0000-000024000000}"/>
    <cellStyle name="20% - Énfasis1 5 2 3 2" xfId="3092" xr:uid="{DBD60C93-5B7D-4FE7-B438-D185E32296F6}"/>
    <cellStyle name="20% - Énfasis1 5 2 3 2 2" xfId="8058" xr:uid="{72A31E33-4C4F-4C1A-B97B-4974B0DEAC36}"/>
    <cellStyle name="20% - Énfasis1 5 2 3 2 2 2" xfId="17568" xr:uid="{83D7DC6C-D096-4314-9B73-F3BD908A1510}"/>
    <cellStyle name="20% - Énfasis1 5 2 3 2 3" xfId="12854" xr:uid="{968E9C69-5C69-4FE0-A54F-C70D839A1E0E}"/>
    <cellStyle name="20% - Énfasis1 5 2 3 3" xfId="6541" xr:uid="{87DFB99D-0430-4CDE-8944-F06ACC8A68D5}"/>
    <cellStyle name="20% - Énfasis1 5 2 3 3 2" xfId="16051" xr:uid="{C40C6DD8-7817-4BC3-8EBA-A06F642CC067}"/>
    <cellStyle name="20% - Énfasis1 5 2 3 4" xfId="11337" xr:uid="{05080473-C1DE-4A66-B91B-ACE686EE7E47}"/>
    <cellStyle name="20% - Énfasis1 5 2 3 5" xfId="24152" xr:uid="{2FF9F3FB-2FEC-41FD-8942-430E07D0A9FD}"/>
    <cellStyle name="20% - Énfasis1 5 2 4" xfId="2324" xr:uid="{7F6CCCD8-9389-44B6-B85C-C0AA78F5588B}"/>
    <cellStyle name="20% - Énfasis1 5 2 4 2" xfId="7292" xr:uid="{177256EC-DFFB-4079-9B50-A9EF0457F28E}"/>
    <cellStyle name="20% - Énfasis1 5 2 4 2 2" xfId="16802" xr:uid="{380C7E5A-83CA-417D-A8ED-090D364E8518}"/>
    <cellStyle name="20% - Énfasis1 5 2 4 3" xfId="12088" xr:uid="{94147296-3B40-400D-96B3-F04D8B1DD262}"/>
    <cellStyle name="20% - Énfasis1 5 2 5" xfId="4248" xr:uid="{8FBF01C0-3D66-4AFA-9839-79C9AA17F798}"/>
    <cellStyle name="20% - Énfasis1 5 2 5 2" xfId="8988" xr:uid="{A967683E-2121-47EF-8181-83714751B05A}"/>
    <cellStyle name="20% - Énfasis1 5 2 5 2 2" xfId="18498" xr:uid="{4B194275-8C05-49CF-80E9-EBDD53CFE2F0}"/>
    <cellStyle name="20% - Énfasis1 5 2 5 3" xfId="13784" xr:uid="{E949A734-2B6E-4CB5-9687-057F33CEF196}"/>
    <cellStyle name="20% - Énfasis1 5 2 6" xfId="5775" xr:uid="{7E411582-4839-4AF3-BFC7-389F3B07BB61}"/>
    <cellStyle name="20% - Énfasis1 5 2 6 2" xfId="15285" xr:uid="{EE4D1C29-ACA6-4992-BD50-078F20F3C080}"/>
    <cellStyle name="20% - Énfasis1 5 2 7" xfId="10567" xr:uid="{AEBBA9B0-E886-4A83-A3F8-F9F6E927D555}"/>
    <cellStyle name="20% - Énfasis1 5 2 8" xfId="20332" xr:uid="{250968F6-8608-4100-92E1-4CA8C0EAA6B7}"/>
    <cellStyle name="20% - Énfasis1 5 3" xfId="1024" xr:uid="{00000000-0005-0000-0000-000026000000}"/>
    <cellStyle name="20% - Énfasis1 5 3 2" xfId="1795" xr:uid="{00000000-0005-0000-0000-000026000000}"/>
    <cellStyle name="20% - Énfasis1 5 3 2 2" xfId="3316" xr:uid="{A7830ADE-3F61-4A79-9BB9-6550C4A2F776}"/>
    <cellStyle name="20% - Énfasis1 5 3 2 2 2" xfId="8282" xr:uid="{8A7E4FFA-DFD8-4854-BDD3-4C7B96035C1D}"/>
    <cellStyle name="20% - Énfasis1 5 3 2 2 2 2" xfId="17792" xr:uid="{AA1FCCED-8A8A-499F-A2D8-52FA160FAFB8}"/>
    <cellStyle name="20% - Énfasis1 5 3 2 2 3" xfId="13078" xr:uid="{96450F4E-18BE-4F2F-80A1-5C24A96D34C2}"/>
    <cellStyle name="20% - Énfasis1 5 3 2 3" xfId="6765" xr:uid="{6645B035-0F94-4B43-92BF-D5523B95E044}"/>
    <cellStyle name="20% - Énfasis1 5 3 2 3 2" xfId="16275" xr:uid="{2A5C9324-2647-495E-82C7-2B1FEB6505AF}"/>
    <cellStyle name="20% - Énfasis1 5 3 2 4" xfId="11561" xr:uid="{DACC0B72-6584-4144-9DDF-6AB6ED1B01AD}"/>
    <cellStyle name="20% - Énfasis1 5 3 2 5" xfId="25428" xr:uid="{0B674C53-C7EC-4C79-8251-2CE1FF95F7A8}"/>
    <cellStyle name="20% - Énfasis1 5 3 3" xfId="2548" xr:uid="{CCE3C07C-CEBA-4564-AE88-DC4AD3108030}"/>
    <cellStyle name="20% - Énfasis1 5 3 3 2" xfId="7516" xr:uid="{20A9C160-5FB5-4617-AE71-E97CB1BBDAAD}"/>
    <cellStyle name="20% - Énfasis1 5 3 3 2 2" xfId="17026" xr:uid="{73AF8649-1B7A-4DDD-B5AB-5766EE14ACB1}"/>
    <cellStyle name="20% - Énfasis1 5 3 3 3" xfId="12312" xr:uid="{7654116D-F594-43C9-BE84-97F1DA61430B}"/>
    <cellStyle name="20% - Énfasis1 5 3 4" xfId="5999" xr:uid="{8DBE1448-F015-4A96-B4BB-09527CEAA86D}"/>
    <cellStyle name="20% - Énfasis1 5 3 4 2" xfId="15509" xr:uid="{DD7B7D8C-7083-4217-9F0B-8A66DA07556F}"/>
    <cellStyle name="20% - Énfasis1 5 3 5" xfId="10795" xr:uid="{981217F3-86D5-426A-AFC6-FFC2E969B64F}"/>
    <cellStyle name="20% - Énfasis1 5 3 6" xfId="21629" xr:uid="{3FEB13BF-1938-4F26-8807-B772DEB46548}"/>
    <cellStyle name="20% - Énfasis1 5 4" xfId="1419" xr:uid="{00000000-0005-0000-0000-000023000000}"/>
    <cellStyle name="20% - Énfasis1 5 4 2" xfId="2940" xr:uid="{AEF420DC-FB99-4231-B007-B49142457BF9}"/>
    <cellStyle name="20% - Énfasis1 5 4 2 2" xfId="7906" xr:uid="{04095DA1-DD01-4923-9DAF-D82CF115EC18}"/>
    <cellStyle name="20% - Énfasis1 5 4 2 2 2" xfId="17416" xr:uid="{C2126B03-A960-44AF-B853-BA0060C55D42}"/>
    <cellStyle name="20% - Énfasis1 5 4 2 3" xfId="12702" xr:uid="{27DCEC1D-3C25-44EF-AF4C-40DC224DBFCC}"/>
    <cellStyle name="20% - Énfasis1 5 4 3" xfId="6389" xr:uid="{C466FF5D-21EE-4E07-A5EC-CF2662180CA6}"/>
    <cellStyle name="20% - Énfasis1 5 4 3 2" xfId="15899" xr:uid="{DFEC5C06-5D2C-4A75-9362-1928B246A4BD}"/>
    <cellStyle name="20% - Énfasis1 5 4 4" xfId="11185" xr:uid="{7968E010-7CE8-40A1-9632-692CEA9743B6}"/>
    <cellStyle name="20% - Énfasis1 5 4 5" xfId="23709" xr:uid="{8B9F9507-0FD8-42D5-BF39-05EB64CD37B5}"/>
    <cellStyle name="20% - Énfasis1 5 5" xfId="2172" xr:uid="{21AAA489-AE21-4530-98EC-326499385079}"/>
    <cellStyle name="20% - Énfasis1 5 5 2" xfId="7140" xr:uid="{F82638C0-3361-4E49-8A8C-975C2C7EA669}"/>
    <cellStyle name="20% - Énfasis1 5 5 2 2" xfId="16650" xr:uid="{EBD40159-758E-4C5D-A18C-84C06AEBE0FF}"/>
    <cellStyle name="20% - Énfasis1 5 5 3" xfId="11936" xr:uid="{A9D372C8-834A-4829-B223-7D689BB0807A}"/>
    <cellStyle name="20% - Énfasis1 5 6" xfId="4095" xr:uid="{77AD2021-4E72-4F63-85B6-B0F8B4554308}"/>
    <cellStyle name="20% - Énfasis1 5 6 2" xfId="8836" xr:uid="{EE81B813-3ECB-420D-A37F-E5B1C59543D0}"/>
    <cellStyle name="20% - Énfasis1 5 6 2 2" xfId="18346" xr:uid="{386A1ADF-EF4A-4B38-9CCE-6355F21340A3}"/>
    <cellStyle name="20% - Énfasis1 5 6 3" xfId="13632" xr:uid="{1188F3FA-127C-4710-82E2-BBD14B2F9B0B}"/>
    <cellStyle name="20% - Énfasis1 5 7" xfId="5623" xr:uid="{F9860E96-CEF1-4ABD-87AB-67E56B671B3E}"/>
    <cellStyle name="20% - Énfasis1 5 7 2" xfId="15133" xr:uid="{1C81DA80-F972-4E14-9731-FD428852776E}"/>
    <cellStyle name="20% - Énfasis1 5 8" xfId="10415" xr:uid="{F1B82C8D-E7FE-44CC-887F-6E333B9CC8B8}"/>
    <cellStyle name="20% - Énfasis1 5 9" xfId="19842" xr:uid="{2889C572-9C73-4EA1-977D-4A39D24B302E}"/>
    <cellStyle name="20% - Énfasis1 6" xfId="3664" xr:uid="{5731E4F3-F13C-482B-972A-BBCA945EBABD}"/>
    <cellStyle name="20% - Énfasis1 6 2" xfId="4027" xr:uid="{9C59E8A1-10AD-44E7-9F65-84F3F65E4A9D}"/>
    <cellStyle name="20% - Énfasis1 6 2 2" xfId="21816" xr:uid="{0431D745-9576-493F-B63F-EB4588772CEB}"/>
    <cellStyle name="20% - Énfasis1 6 3" xfId="8628" xr:uid="{D5B3BD02-FE4F-4658-9074-3724C43A2F29}"/>
    <cellStyle name="20% - Énfasis1 6 3 2" xfId="18138" xr:uid="{C50B9F13-3671-4E12-9F6A-354E0C331D38}"/>
    <cellStyle name="20% - Énfasis1 6 3 2 2" xfId="25368" xr:uid="{C7075C81-27FD-49F4-A5E9-3C14C3DBDB02}"/>
    <cellStyle name="20% - Énfasis1 6 3 3" xfId="21561" xr:uid="{6B96CDFE-BE23-491B-BF82-7AA334D25E35}"/>
    <cellStyle name="20% - Énfasis1 6 4" xfId="13424" xr:uid="{8CEAFF0E-2A7C-4B62-87F1-AA3F0DC4C909}"/>
    <cellStyle name="20% - Énfasis1 6 4 2" xfId="24133" xr:uid="{0ADDC6D0-12B7-4059-9103-5EB58F989B70}"/>
    <cellStyle name="20% - Énfasis1 6 5" xfId="20313" xr:uid="{A61F9028-84C4-4941-AFD3-51ACD734B70B}"/>
    <cellStyle name="20% - Énfasis1 7" xfId="4658" xr:uid="{A38827DF-CEA4-48A5-96F8-30C3FB81C019}"/>
    <cellStyle name="20% - Énfasis1 7 2" xfId="9388" xr:uid="{A12E4EB7-2BD1-446B-8981-21FBF0BB6070}"/>
    <cellStyle name="20% - Énfasis1 7 2 2" xfId="18897" xr:uid="{F6C8A7EC-E329-4EAA-B905-E1F4C28B372E}"/>
    <cellStyle name="20% - Énfasis1 7 2 3" xfId="24575" xr:uid="{79447FDD-31DA-4EED-92E7-8E08FD9E7AEC}"/>
    <cellStyle name="20% - Énfasis1 7 3" xfId="14183" xr:uid="{238908D3-0F7D-4537-9641-710DCF49ECFA}"/>
    <cellStyle name="20% - Énfasis1 7 4" xfId="20755" xr:uid="{F7ADDCB7-A380-4D21-B87B-8DB474768132}"/>
    <cellStyle name="20% - Énfasis1 8" xfId="10349" xr:uid="{5AC9B2FD-D825-4BA2-A595-1BB7BA8B96BA}"/>
    <cellStyle name="20% - Énfasis1 8 2" xfId="23690" xr:uid="{8464C56A-6758-46F8-82D2-5E584C886BF9}"/>
    <cellStyle name="20% - Énfasis1 9" xfId="19822" xr:uid="{3D62DA32-106A-4758-94CA-F59F1A448039}"/>
    <cellStyle name="20% - Énfasis2" xfId="120" xr:uid="{00000000-0005-0000-0000-000027000000}"/>
    <cellStyle name="20% - Énfasis2 2" xfId="121" xr:uid="{00000000-0005-0000-0000-000028000000}"/>
    <cellStyle name="20% - Énfasis2 2 2" xfId="3928" xr:uid="{DA132D6F-AC86-4CE2-8AFF-9A4733C70453}"/>
    <cellStyle name="20% - Énfasis2 2 2 2" xfId="5010" xr:uid="{DBDAEFBE-9B86-4880-BFD0-2EBE59FDFEBC}"/>
    <cellStyle name="20% - Énfasis2 2 2 2 2" xfId="9730" xr:uid="{884EB9C7-B13F-4804-9EA7-DA7C8AA4FEAA}"/>
    <cellStyle name="20% - Énfasis2 2 2 2 2 2" xfId="19239" xr:uid="{BD836E73-3A1F-464A-8F68-BDEDC6A05963}"/>
    <cellStyle name="20% - Énfasis2 2 2 2 2 2 2" xfId="26154" xr:uid="{7515FE06-C695-4A01-AC1F-245FE50FDE62}"/>
    <cellStyle name="20% - Énfasis2 2 2 2 2 2 3" xfId="22550" xr:uid="{C9C659E5-D6B4-4C18-AF16-744A2DC8AB6F}"/>
    <cellStyle name="20% - Énfasis2 2 2 2 2 3" xfId="24445" xr:uid="{BC820443-DEE6-4AA4-B4E9-1332BCE6649B}"/>
    <cellStyle name="20% - Énfasis2 2 2 2 2 4" xfId="20625" xr:uid="{8B843480-6B22-4446-AF47-5BA0B6E195AE}"/>
    <cellStyle name="20% - Énfasis2 2 2 2 3" xfId="14525" xr:uid="{021966E3-F531-494A-A82B-39DD761C119B}"/>
    <cellStyle name="20% - Énfasis2 2 2 2 3 2" xfId="24868" xr:uid="{A90D9FC7-3F95-4676-A678-0C85B6797938}"/>
    <cellStyle name="20% - Énfasis2 2 2 2 3 3" xfId="21048" xr:uid="{F2317E86-D02B-4A19-8DC8-713F6EF9ACE1}"/>
    <cellStyle name="20% - Énfasis2 2 2 2 4" xfId="24002" xr:uid="{A661B4F8-FBBC-4D4A-A279-D8C77C0BA5C4}"/>
    <cellStyle name="20% - Énfasis2 2 2 2 5" xfId="20179" xr:uid="{8CD65042-958B-443A-93D1-70E2A78125AA}"/>
    <cellStyle name="20% - Énfasis2 2 2 3" xfId="4755" xr:uid="{26CB0FC3-C7D1-4E8F-B1E5-C0D47286C3FF}"/>
    <cellStyle name="20% - Énfasis2 2 2 3 2" xfId="9485" xr:uid="{D9D546BA-F725-46F8-AA85-979FE7B99342}"/>
    <cellStyle name="20% - Énfasis2 2 2 3 2 2" xfId="18994" xr:uid="{3F007C45-12FA-42B0-9A9B-61035BAD1345}"/>
    <cellStyle name="20% - Énfasis2 2 2 3 2 2 2" xfId="26038" xr:uid="{6232B403-2C21-4942-A347-BEB5B908CAC1}"/>
    <cellStyle name="20% - Énfasis2 2 2 3 2 3" xfId="22434" xr:uid="{2EC6BA89-6E37-4542-8DFD-E6283D8E6143}"/>
    <cellStyle name="20% - Énfasis2 2 2 3 3" xfId="14280" xr:uid="{A5815772-2D24-4986-9911-2C31C6544813}"/>
    <cellStyle name="20% - Énfasis2 2 2 3 3 2" xfId="24314" xr:uid="{1DBFE6CE-5B69-4057-8705-B1851A38908C}"/>
    <cellStyle name="20% - Énfasis2 2 2 3 4" xfId="20494" xr:uid="{DA0BFC85-C35B-4EB8-854D-2DA92247A6A4}"/>
    <cellStyle name="20% - Énfasis2 2 2 4" xfId="8725" xr:uid="{4192E56A-6A6F-4653-9958-19CEA4D9BCCA}"/>
    <cellStyle name="20% - Énfasis2 2 2 4 2" xfId="18235" xr:uid="{C37530E4-045D-41A2-BD1B-04FA50AEAA30}"/>
    <cellStyle name="20% - Énfasis2 2 2 4 2 2" xfId="24737" xr:uid="{90A11EA7-6118-40CE-B568-2B5D0771CAD0}"/>
    <cellStyle name="20% - Énfasis2 2 2 4 3" xfId="20917" xr:uid="{173BFA5F-335E-4F55-BF38-9980527DA7BB}"/>
    <cellStyle name="20% - Énfasis2 2 2 5" xfId="13521" xr:uid="{6EC2CE74-869F-4BA0-A207-88C0635D82DA}"/>
    <cellStyle name="20% - Énfasis2 2 2 5 2" xfId="23871" xr:uid="{B0D7192A-90A1-4D95-B14A-47AAD587C306}"/>
    <cellStyle name="20% - Énfasis2 2 2 6" xfId="20048" xr:uid="{76CC3702-DFEA-4FFB-8486-AAD7C9160E2E}"/>
    <cellStyle name="20% - Énfasis2 2 3" xfId="3797" xr:uid="{10C3D431-576C-4067-AB69-4AFA7450B624}"/>
    <cellStyle name="20% - Énfasis2 2 3 2" xfId="21702" xr:uid="{13CB4109-23B1-473B-8C31-76889378DE26}"/>
    <cellStyle name="20% - Énfasis2 2 3 2 2" xfId="25501" xr:uid="{4DABC299-FFA0-48D1-BC5D-DF2CD2C82AA6}"/>
    <cellStyle name="20% - Énfasis2 2 3 3" xfId="21737" xr:uid="{50788233-E09D-48C2-A19E-895EEFC849C3}"/>
    <cellStyle name="20% - Énfasis2 2 3 4" xfId="21616" xr:uid="{15D37970-B52A-4ADE-B101-DBCEAD847F9F}"/>
    <cellStyle name="20% - Énfasis2 2 3 4 2" xfId="25416" xr:uid="{50828C20-A035-4DA6-9191-8D2B1C1B105E}"/>
    <cellStyle name="20% - Énfasis2 2 4" xfId="3851" xr:uid="{122EA7C4-35B8-48AD-8B0C-668F558928C0}"/>
    <cellStyle name="20% - Énfasis2 2 4 2" xfId="4948" xr:uid="{2DB527DD-2822-43E5-A720-8AFFAA4F62AE}"/>
    <cellStyle name="20% - Énfasis2 2 4 2 2" xfId="9669" xr:uid="{285E8588-B679-4697-BA8F-FE224A7E728C}"/>
    <cellStyle name="20% - Énfasis2 2 4 2 2 2" xfId="19178" xr:uid="{757DD35C-148C-4531-8510-53789B3C1340}"/>
    <cellStyle name="20% - Énfasis2 2 4 2 2 2 2" xfId="26100" xr:uid="{D5770586-52BD-43D9-863C-303DE7B9D9F7}"/>
    <cellStyle name="20% - Énfasis2 2 4 2 2 3" xfId="22496" xr:uid="{E81E0BBD-A7E1-4C06-8CE5-7537E1523C60}"/>
    <cellStyle name="20% - Énfasis2 2 4 2 3" xfId="14464" xr:uid="{9450C4C3-F773-43C6-8FE5-30E017772D9F}"/>
    <cellStyle name="20% - Énfasis2 2 4 2 3 2" xfId="24384" xr:uid="{7BAA5485-DF90-45C8-860E-C7E2111887F2}"/>
    <cellStyle name="20% - Énfasis2 2 4 2 4" xfId="20564" xr:uid="{23C9208D-CBFC-450A-A83E-D6A40E66C5CD}"/>
    <cellStyle name="20% - Énfasis2 2 4 3" xfId="8664" xr:uid="{E171EAB0-2CE2-457A-9AD5-A68BCB89544F}"/>
    <cellStyle name="20% - Énfasis2 2 4 3 2" xfId="18174" xr:uid="{99D7B4FD-2CCC-4CEE-B4FA-D13F2AE3FF00}"/>
    <cellStyle name="20% - Énfasis2 2 4 3 2 2" xfId="24807" xr:uid="{34CEDE9D-E35E-4D14-ADAA-F6D897CA6914}"/>
    <cellStyle name="20% - Énfasis2 2 4 3 3" xfId="20987" xr:uid="{4F7AFB6F-7E4B-4080-BC40-AFC9199F18B2}"/>
    <cellStyle name="20% - Énfasis2 2 4 4" xfId="13460" xr:uid="{82A7452D-8B16-4554-971E-176B5025653E}"/>
    <cellStyle name="20% - Énfasis2 2 4 4 2" xfId="23941" xr:uid="{999D6C4C-BC38-4AF6-9C4C-9759EDC417C2}"/>
    <cellStyle name="20% - Énfasis2 2 4 5" xfId="20118" xr:uid="{8D954D11-10CC-4D5E-BF07-8509033C535C}"/>
    <cellStyle name="20% - Énfasis2 2 5" xfId="4694" xr:uid="{0CB7A18C-E73F-44E2-B7B7-D9EBCEBD01F5}"/>
    <cellStyle name="20% - Énfasis2 2 5 2" xfId="9424" xr:uid="{07F3FC2A-05DB-414E-8766-762591DEC983}"/>
    <cellStyle name="20% - Énfasis2 2 5 2 2" xfId="18933" xr:uid="{5C08782F-6A18-4614-AE1E-67C77A313091}"/>
    <cellStyle name="20% - Énfasis2 2 5 2 2 2" xfId="25689" xr:uid="{F366B612-6C2B-46C4-AB48-00949F31FCD9}"/>
    <cellStyle name="20% - Énfasis2 2 5 2 3" xfId="22084" xr:uid="{B4FB4687-3989-4A0C-8968-E4F25669438A}"/>
    <cellStyle name="20% - Énfasis2 2 5 3" xfId="14219" xr:uid="{44CF2F87-6E4C-46BD-9C53-23F9C478644C}"/>
    <cellStyle name="20% - Énfasis2 2 5 4" xfId="19977" xr:uid="{D59C4791-0568-43F2-AA07-512053BA424B}"/>
    <cellStyle name="20% - Énfasis2 2 6" xfId="20361" xr:uid="{479421E3-96C2-43FC-BC08-5E128F8B7629}"/>
    <cellStyle name="20% - Énfasis2 2 6 2" xfId="23440" xr:uid="{3F714017-3B1D-470D-88BF-7A3EFD77730E}"/>
    <cellStyle name="20% - Énfasis2 2 6 2 2" xfId="27035" xr:uid="{32DE7BC9-2075-4B15-840A-B1BFD01B24E5}"/>
    <cellStyle name="20% - Énfasis2 2 6 3" xfId="21841" xr:uid="{6B5EB5BF-E7DD-42CD-89E4-8E0DA8FABF1D}"/>
    <cellStyle name="20% - Énfasis2 2 6 4" xfId="24181" xr:uid="{A119A654-4085-4AD2-9CEB-BD9860570B95}"/>
    <cellStyle name="20% - Énfasis2 2 7" xfId="20784" xr:uid="{B77DEFFB-B4DB-4E82-AC64-143D830AB841}"/>
    <cellStyle name="20% - Énfasis2 2 7 2" xfId="24604" xr:uid="{BFD158E6-95E0-4072-A278-B5F4A48A8E33}"/>
    <cellStyle name="20% - Énfasis2 2 8" xfId="23738" xr:uid="{F27C72EF-362B-4482-ACC2-28914E275853}"/>
    <cellStyle name="20% - Énfasis2 2 9" xfId="19875" xr:uid="{D6BB6272-9574-4883-B886-A659F91874CB}"/>
    <cellStyle name="20% - Énfasis2 3" xfId="122" xr:uid="{00000000-0005-0000-0000-000029000000}"/>
    <cellStyle name="20% - Énfasis2 3 2" xfId="3864" xr:uid="{D84A1C07-38DB-495F-BD83-0A6403CE05FC}"/>
    <cellStyle name="20% - Énfasis2 3 2 2" xfId="4961" xr:uid="{D82B6F3B-6CF8-4974-B241-55FBB7EA87E0}"/>
    <cellStyle name="20% - Énfasis2 3 2 2 2" xfId="9682" xr:uid="{49A7EA5E-064E-4EDE-95C0-D6771B422AB6}"/>
    <cellStyle name="20% - Énfasis2 3 2 2 2 2" xfId="19191" xr:uid="{1399A52C-CA7B-4258-9CA0-1B1C55B9C009}"/>
    <cellStyle name="20% - Énfasis2 3 2 2 2 2 2" xfId="25513" xr:uid="{35AC176D-CADA-4B47-9C89-A45AF2C94966}"/>
    <cellStyle name="20% - Énfasis2 3 2 2 2 3" xfId="21714" xr:uid="{5DC0549D-3709-44DE-8E7B-D0BA2CA94CD3}"/>
    <cellStyle name="20% - Énfasis2 3 2 2 3" xfId="14477" xr:uid="{21932B4B-849A-474A-8984-34D83E998D84}"/>
    <cellStyle name="20% - Énfasis2 3 2 2 3 2" xfId="24397" xr:uid="{A1A87957-A934-4FE7-83B4-6830D37EE03B}"/>
    <cellStyle name="20% - Énfasis2 3 2 2 4" xfId="20577" xr:uid="{7FAC2175-8F93-4CF1-B4AE-916250EAA33C}"/>
    <cellStyle name="20% - Énfasis2 3 2 3" xfId="8677" xr:uid="{2367E330-E4B1-4D86-B619-90C4E9EF596E}"/>
    <cellStyle name="20% - Énfasis2 3 2 3 2" xfId="18187" xr:uid="{37600A99-4366-4362-B3A7-ED1A9DAC5505}"/>
    <cellStyle name="20% - Énfasis2 3 2 3 2 2" xfId="24820" xr:uid="{CBB8F930-2C5F-44E6-AFC4-CFAB570EBC96}"/>
    <cellStyle name="20% - Énfasis2 3 2 3 3" xfId="21000" xr:uid="{7B9EC10D-4B13-41D8-B919-471777115341}"/>
    <cellStyle name="20% - Énfasis2 3 2 4" xfId="13473" xr:uid="{C38F4AE8-719B-4732-AF1C-DDAAF400DBAB}"/>
    <cellStyle name="20% - Énfasis2 3 2 4 2" xfId="23954" xr:uid="{7B57EF9F-F9DF-4AB1-9598-D9FF0CC0C72B}"/>
    <cellStyle name="20% - Énfasis2 3 2 5" xfId="20131" xr:uid="{73924BFB-7B3B-4528-A636-4904C3B57C6F}"/>
    <cellStyle name="20% - Énfasis2 3 3" xfId="4707" xr:uid="{EEB4A803-24C0-43B5-9FE9-81B859D67551}"/>
    <cellStyle name="20% - Énfasis2 3 3 2" xfId="9437" xr:uid="{0ADE6CB8-82FB-4D13-9935-F9D0ADE9C81B}"/>
    <cellStyle name="20% - Énfasis2 3 3 2 2" xfId="18946" xr:uid="{8B00B45C-A607-4B05-A81E-67C08B85916C}"/>
    <cellStyle name="20% - Énfasis2 3 3 2 2 2" xfId="25471" xr:uid="{053AE86D-B417-4DB4-B85E-EF7AD58209B9}"/>
    <cellStyle name="20% - Énfasis2 3 3 2 3" xfId="21672" xr:uid="{6ABE3A0E-486D-4D10-91E9-7AE118A005E6}"/>
    <cellStyle name="20% - Énfasis2 3 3 3" xfId="14232" xr:uid="{8BD3B047-0007-45BE-8E07-07A434560EE8}"/>
    <cellStyle name="20% - Énfasis2 3 3 3 2" xfId="24194" xr:uid="{46137B90-6D96-40D8-911A-A367FF74E53B}"/>
    <cellStyle name="20% - Énfasis2 3 3 4" xfId="20374" xr:uid="{90CEA937-39F7-4CBE-8F8B-472430DE778E}"/>
    <cellStyle name="20% - Énfasis2 3 4" xfId="22398" xr:uid="{B65174D6-4F63-489C-A02F-8F21FCCBC8F8}"/>
    <cellStyle name="20% - Énfasis2 3 4 2" xfId="26002" xr:uid="{922B181D-566C-4E00-A151-97E5C0A0DCAA}"/>
    <cellStyle name="20% - Énfasis2 3 5" xfId="21888" xr:uid="{823391F5-8190-41AF-AE7F-2D99230FBCB2}"/>
    <cellStyle name="20% - Énfasis2 3 6" xfId="20797" xr:uid="{F8170F7A-D882-4025-9EFB-028D0FC27186}"/>
    <cellStyle name="20% - Énfasis2 3 6 2" xfId="24617" xr:uid="{BA7932FE-F285-42A7-9499-75AA117C061A}"/>
    <cellStyle name="20% - Énfasis2 3 7" xfId="23751" xr:uid="{3DB30E0B-B729-4561-978D-99E0B2059E8B}"/>
    <cellStyle name="20% - Énfasis2 3 8" xfId="19888" xr:uid="{85CE8948-1279-421A-A21E-6C6E2606642A}"/>
    <cellStyle name="20% - Énfasis2 4" xfId="123" xr:uid="{00000000-0005-0000-0000-00002A000000}"/>
    <cellStyle name="20% - Énfasis2 4 2" xfId="4914" xr:uid="{2070AA7E-70FD-47CB-988D-ABFFA27DE981}"/>
    <cellStyle name="20% - Énfasis2 4 2 2" xfId="9636" xr:uid="{5A16DDBD-F88E-4CE0-A042-8E2E5283BD5D}"/>
    <cellStyle name="20% - Énfasis2 4 2 2 2" xfId="19145" xr:uid="{1A9624C8-2298-443E-B370-179C3D6E8B6D}"/>
    <cellStyle name="20% - Énfasis2 4 2 2 2 2" xfId="25485" xr:uid="{2A1D68C6-7C20-42B3-A6FB-3BF3AF416FCB}"/>
    <cellStyle name="20% - Énfasis2 4 2 2 3" xfId="21686" xr:uid="{604549DD-0831-41DE-A56D-0A9CD8037641}"/>
    <cellStyle name="20% - Énfasis2 4 2 3" xfId="14431" xr:uid="{B2363EAE-D724-4AF4-BF4D-0E93D5C54E29}"/>
    <cellStyle name="20% - Énfasis2 4 2 3 2" xfId="24350" xr:uid="{C1BA4B9B-C179-4A46-A936-119E823E5D61}"/>
    <cellStyle name="20% - Énfasis2 4 2 4" xfId="20530" xr:uid="{AA9F59F9-AB8A-45DD-B67E-0F982693E63C}"/>
    <cellStyle name="20% - Énfasis2 4 3" xfId="20953" xr:uid="{001F5124-8BBA-4816-8F66-533E958C8721}"/>
    <cellStyle name="20% - Énfasis2 4 3 2" xfId="24773" xr:uid="{1140E920-0FF6-4AF1-A11A-70BC6F2B9C5D}"/>
    <cellStyle name="20% - Énfasis2 4 4" xfId="23907" xr:uid="{EC691476-446A-43CE-8D7A-B88476582648}"/>
    <cellStyle name="20% - Énfasis2 4 5" xfId="20084" xr:uid="{9008946D-8847-41AB-9DEE-8CA9536C1105}"/>
    <cellStyle name="20% - Énfasis2 5" xfId="551" xr:uid="{00000000-0005-0000-0000-00002B000000}"/>
    <cellStyle name="20% - Énfasis2 5 2" xfId="767" xr:uid="{00000000-0005-0000-0000-00002C000000}"/>
    <cellStyle name="20% - Énfasis2 5 2 2" xfId="1178" xr:uid="{00000000-0005-0000-0000-00002D000000}"/>
    <cellStyle name="20% - Énfasis2 5 2 2 2" xfId="1949" xr:uid="{00000000-0005-0000-0000-00002D000000}"/>
    <cellStyle name="20% - Énfasis2 5 2 2 2 2" xfId="3470" xr:uid="{4810E654-95D2-4435-A286-80C17706711E}"/>
    <cellStyle name="20% - Énfasis2 5 2 2 2 2 2" xfId="8436" xr:uid="{28EFDA05-1BDA-450A-9058-E33379FAE298}"/>
    <cellStyle name="20% - Énfasis2 5 2 2 2 2 2 2" xfId="17946" xr:uid="{2658A009-5B72-4339-B311-D34956480726}"/>
    <cellStyle name="20% - Énfasis2 5 2 2 2 2 3" xfId="13232" xr:uid="{7F7F3228-92B0-49CA-93C3-8E7024CAAC09}"/>
    <cellStyle name="20% - Énfasis2 5 2 2 2 3" xfId="6919" xr:uid="{EF66F1B7-D2AE-4461-9698-815D13E76B7C}"/>
    <cellStyle name="20% - Énfasis2 5 2 2 2 3 2" xfId="16429" xr:uid="{C54DDE2E-A2AF-4B28-8078-1427E7AFCB2A}"/>
    <cellStyle name="20% - Énfasis2 5 2 2 2 4" xfId="11715" xr:uid="{CC9D109C-4C82-4B52-AA71-25927BC71AA4}"/>
    <cellStyle name="20% - Énfasis2 5 2 2 2 5" xfId="27013" xr:uid="{8CA7C1D4-B521-4019-9817-D6EFE6788C9B}"/>
    <cellStyle name="20% - Énfasis2 5 2 2 3" xfId="2702" xr:uid="{5C56619A-AC35-4F03-A3BD-7F1E63F90558}"/>
    <cellStyle name="20% - Énfasis2 5 2 2 3 2" xfId="7670" xr:uid="{07DE6339-8A91-4801-ADC7-83C3C78EFE08}"/>
    <cellStyle name="20% - Énfasis2 5 2 2 3 2 2" xfId="17180" xr:uid="{F0EB660F-374A-4C00-BCF7-1C5BE84AB070}"/>
    <cellStyle name="20% - Énfasis2 5 2 2 3 3" xfId="12466" xr:uid="{6DA1E9AD-913B-4B92-8F97-FEDCEE86BE7F}"/>
    <cellStyle name="20% - Énfasis2 5 2 2 4" xfId="6153" xr:uid="{07B1F664-54D8-4FF9-8302-CB76C563A5BB}"/>
    <cellStyle name="20% - Énfasis2 5 2 2 4 2" xfId="15663" xr:uid="{CBDA8EE8-CFCC-4B5D-A2EE-B51D93BB8176}"/>
    <cellStyle name="20% - Énfasis2 5 2 2 5" xfId="10949" xr:uid="{D2D67314-BAB2-4771-B1F8-ACFD62225226}"/>
    <cellStyle name="20% - Énfasis2 5 2 2 6" xfId="23418" xr:uid="{03967197-476A-4E0B-8D99-8BAFB39D0976}"/>
    <cellStyle name="20% - Énfasis2 5 2 3" xfId="1573" xr:uid="{00000000-0005-0000-0000-00002C000000}"/>
    <cellStyle name="20% - Énfasis2 5 2 3 2" xfId="3094" xr:uid="{5DF9C652-981D-4716-80C7-43765BE7DC1C}"/>
    <cellStyle name="20% - Énfasis2 5 2 3 2 2" xfId="8060" xr:uid="{534ECEEB-B302-4A0C-B035-DED567A8AFAB}"/>
    <cellStyle name="20% - Énfasis2 5 2 3 2 2 2" xfId="17570" xr:uid="{C26D5BE1-ABB1-4A09-A265-33494B40ACA3}"/>
    <cellStyle name="20% - Énfasis2 5 2 3 2 3" xfId="12856" xr:uid="{4FCF9CC6-312D-4B39-997D-54833C8B5493}"/>
    <cellStyle name="20% - Énfasis2 5 2 3 3" xfId="6543" xr:uid="{98154E18-4460-4566-8BDF-45FD49B8F287}"/>
    <cellStyle name="20% - Énfasis2 5 2 3 3 2" xfId="16053" xr:uid="{AD02AFB1-8D3B-4B6A-8C45-2E527975895F}"/>
    <cellStyle name="20% - Énfasis2 5 2 3 4" xfId="11339" xr:uid="{5FBA2F84-C47C-4622-B774-F09A4974869C}"/>
    <cellStyle name="20% - Énfasis2 5 2 3 5" xfId="24154" xr:uid="{5CDEE856-0EB2-47AE-A5B6-75E26A350CD5}"/>
    <cellStyle name="20% - Énfasis2 5 2 4" xfId="2326" xr:uid="{7CCBD4D3-5AE1-4967-87E5-6981C06AC8F5}"/>
    <cellStyle name="20% - Énfasis2 5 2 4 2" xfId="7294" xr:uid="{24EC9313-5F4E-4432-A8CD-5BC127E4D800}"/>
    <cellStyle name="20% - Énfasis2 5 2 4 2 2" xfId="16804" xr:uid="{8C88A1F1-5868-44A9-B7B4-A492EA6E6609}"/>
    <cellStyle name="20% - Énfasis2 5 2 4 3" xfId="12090" xr:uid="{91EA8C00-C843-4B56-831C-13AA97E9DE64}"/>
    <cellStyle name="20% - Énfasis2 5 2 5" xfId="4250" xr:uid="{10047259-CE8E-49DA-9127-48F021A970FE}"/>
    <cellStyle name="20% - Énfasis2 5 2 5 2" xfId="8990" xr:uid="{EED3DFC1-6D51-41B0-AA87-D8722D8D2F41}"/>
    <cellStyle name="20% - Énfasis2 5 2 5 2 2" xfId="18500" xr:uid="{2DFEB9C1-E8F0-460C-99A5-06573980BAAB}"/>
    <cellStyle name="20% - Énfasis2 5 2 5 3" xfId="13786" xr:uid="{53778220-77E6-4C60-8DA5-8A4A3A35E283}"/>
    <cellStyle name="20% - Énfasis2 5 2 6" xfId="5777" xr:uid="{4643C6DC-B45A-4F82-8A3A-F499292BD48E}"/>
    <cellStyle name="20% - Énfasis2 5 2 6 2" xfId="15287" xr:uid="{52DD44EA-EADA-4E61-8C33-D6551449D180}"/>
    <cellStyle name="20% - Énfasis2 5 2 7" xfId="10569" xr:uid="{A25222F4-F28D-4765-9544-17DC781C8E2B}"/>
    <cellStyle name="20% - Énfasis2 5 2 8" xfId="20334" xr:uid="{33742FF4-E6F2-41F9-87D1-48037844E951}"/>
    <cellStyle name="20% - Énfasis2 5 3" xfId="1026" xr:uid="{00000000-0005-0000-0000-00002E000000}"/>
    <cellStyle name="20% - Énfasis2 5 3 2" xfId="1797" xr:uid="{00000000-0005-0000-0000-00002E000000}"/>
    <cellStyle name="20% - Énfasis2 5 3 2 2" xfId="3318" xr:uid="{11CDEDA8-2E8F-478E-AE0A-6349BF8F17E3}"/>
    <cellStyle name="20% - Énfasis2 5 3 2 2 2" xfId="8284" xr:uid="{491D6E10-F91C-49AA-83F3-5503D8A54197}"/>
    <cellStyle name="20% - Énfasis2 5 3 2 2 2 2" xfId="17794" xr:uid="{2A84A43D-97DC-412F-82C7-DD7628B10703}"/>
    <cellStyle name="20% - Énfasis2 5 3 2 2 3" xfId="13080" xr:uid="{145D1BF2-DC89-49B4-9B8E-68F572DCD911}"/>
    <cellStyle name="20% - Énfasis2 5 3 2 3" xfId="6767" xr:uid="{15B44087-AFFB-419E-B0ED-569C5B2D833E}"/>
    <cellStyle name="20% - Énfasis2 5 3 2 3 2" xfId="16277" xr:uid="{A5483DDE-8E74-49F5-8128-A22073C5C1DB}"/>
    <cellStyle name="20% - Énfasis2 5 3 2 4" xfId="11563" xr:uid="{53D7CEE0-6C89-4FE9-9699-D2EC50088E39}"/>
    <cellStyle name="20% - Énfasis2 5 3 2 5" xfId="25430" xr:uid="{D6EE8DC4-01D1-4379-B6A2-411E723550C5}"/>
    <cellStyle name="20% - Énfasis2 5 3 3" xfId="2550" xr:uid="{8D1A698D-39B9-4A98-8D0A-17532F56A302}"/>
    <cellStyle name="20% - Énfasis2 5 3 3 2" xfId="7518" xr:uid="{D9372E41-613D-489E-83F2-FD45D0251E9C}"/>
    <cellStyle name="20% - Énfasis2 5 3 3 2 2" xfId="17028" xr:uid="{B8B44DC3-AEB1-4753-A235-7BF219E44C45}"/>
    <cellStyle name="20% - Énfasis2 5 3 3 3" xfId="12314" xr:uid="{1F084324-5BCA-40B9-BC2F-73FB89D2F73F}"/>
    <cellStyle name="20% - Énfasis2 5 3 4" xfId="6001" xr:uid="{138AE038-ABF1-4AE7-A341-6017E43FE152}"/>
    <cellStyle name="20% - Énfasis2 5 3 4 2" xfId="15511" xr:uid="{F1955F46-742C-4970-9473-10B69346D990}"/>
    <cellStyle name="20% - Énfasis2 5 3 5" xfId="10797" xr:uid="{E59F3C2B-D39A-4CC1-B51A-95684358059C}"/>
    <cellStyle name="20% - Énfasis2 5 3 6" xfId="21631" xr:uid="{CB5EEEAC-6C7D-4B67-BB52-82BE548FD754}"/>
    <cellStyle name="20% - Énfasis2 5 4" xfId="1421" xr:uid="{00000000-0005-0000-0000-00002B000000}"/>
    <cellStyle name="20% - Énfasis2 5 4 2" xfId="2942" xr:uid="{43DF0443-05AB-4BD6-849A-1791B59CEEA2}"/>
    <cellStyle name="20% - Énfasis2 5 4 2 2" xfId="7908" xr:uid="{CD84266F-2035-494D-98EE-7505B0D61B67}"/>
    <cellStyle name="20% - Énfasis2 5 4 2 2 2" xfId="17418" xr:uid="{1CD6B610-26B3-4DEB-B2AF-0F6E1CC286E1}"/>
    <cellStyle name="20% - Énfasis2 5 4 2 3" xfId="12704" xr:uid="{54EC1CD3-440A-40D0-83F5-59BCDBCFEA6E}"/>
    <cellStyle name="20% - Énfasis2 5 4 3" xfId="6391" xr:uid="{46CC054C-5017-4E82-8832-C7CB6423FBE6}"/>
    <cellStyle name="20% - Énfasis2 5 4 3 2" xfId="15901" xr:uid="{82FEBA05-F233-47CD-9709-43F07904D157}"/>
    <cellStyle name="20% - Énfasis2 5 4 4" xfId="11187" xr:uid="{20066AE7-A1A2-4E53-8C0D-93DC33B8C006}"/>
    <cellStyle name="20% - Énfasis2 5 4 5" xfId="23711" xr:uid="{0BE6A166-4A9E-4B98-84F4-13C234A25AEE}"/>
    <cellStyle name="20% - Énfasis2 5 5" xfId="2174" xr:uid="{A60750C7-1618-4C29-BE6B-FC0383202752}"/>
    <cellStyle name="20% - Énfasis2 5 5 2" xfId="7142" xr:uid="{A1752A3F-8019-42F8-BBA7-A331DC08DEB4}"/>
    <cellStyle name="20% - Énfasis2 5 5 2 2" xfId="16652" xr:uid="{644E3F7E-A0CB-43C1-85B4-FF3BF75B010E}"/>
    <cellStyle name="20% - Énfasis2 5 5 3" xfId="11938" xr:uid="{532B38CF-1F2D-4985-8DEB-FB855D9D9A8F}"/>
    <cellStyle name="20% - Énfasis2 5 6" xfId="4097" xr:uid="{B2361D37-6B1D-4B1E-9B33-B2E3C05318FF}"/>
    <cellStyle name="20% - Énfasis2 5 6 2" xfId="8838" xr:uid="{63967BEA-8C6D-47C4-ACB1-8A65AD6942CC}"/>
    <cellStyle name="20% - Énfasis2 5 6 2 2" xfId="18348" xr:uid="{4D11A45D-254B-40CC-A03E-6BA781811FE6}"/>
    <cellStyle name="20% - Énfasis2 5 6 3" xfId="13634" xr:uid="{5D7AB5A7-10CA-43FF-95C0-3C895DD9DEC8}"/>
    <cellStyle name="20% - Énfasis2 5 7" xfId="5625" xr:uid="{6F983EBE-6925-44B0-95AA-C81CEB0937D8}"/>
    <cellStyle name="20% - Énfasis2 5 7 2" xfId="15135" xr:uid="{093F99A5-E352-4727-A21C-A4B3EFD7EFF5}"/>
    <cellStyle name="20% - Énfasis2 5 8" xfId="10417" xr:uid="{844BA968-39C8-451D-AB2A-68AA5DAC8F4F}"/>
    <cellStyle name="20% - Énfasis2 5 9" xfId="19844" xr:uid="{DE4629F6-5480-4F2B-AD56-D6178620A046}"/>
    <cellStyle name="20% - Énfasis2 6" xfId="3666" xr:uid="{6E04DE78-1A9B-423F-BE98-6FD67731A4D7}"/>
    <cellStyle name="20% - Énfasis2 6 2" xfId="4028" xr:uid="{BC470177-5B65-48B6-9D11-FA390EE76432}"/>
    <cellStyle name="20% - Énfasis2 6 2 2" xfId="21820" xr:uid="{2140E694-969D-4742-B76E-9FCD3F6A5D44}"/>
    <cellStyle name="20% - Énfasis2 6 3" xfId="8630" xr:uid="{47B98C2C-3C11-4B8A-935A-14AE2F99AEFB}"/>
    <cellStyle name="20% - Énfasis2 6 3 2" xfId="18140" xr:uid="{5DF15314-C9B1-450C-AC06-A0826F1C8E0C}"/>
    <cellStyle name="20% - Énfasis2 6 3 2 2" xfId="25370" xr:uid="{D8F9EAD9-C301-46EE-A90C-7633A5791A05}"/>
    <cellStyle name="20% - Énfasis2 6 3 3" xfId="21563" xr:uid="{E4CB6009-57AB-4602-A8B6-12EFCE156E36}"/>
    <cellStyle name="20% - Énfasis2 6 4" xfId="13426" xr:uid="{078F0918-589E-4311-BBC1-A1A5E4E3E4BD}"/>
    <cellStyle name="20% - Énfasis2 6 4 2" xfId="24135" xr:uid="{C08E0E1B-A9AB-48F0-8C5C-1DCBEBBFD086}"/>
    <cellStyle name="20% - Énfasis2 6 5" xfId="20315" xr:uid="{56F845BD-0B0B-4DF1-ADA6-97ABC04E70C9}"/>
    <cellStyle name="20% - Énfasis2 7" xfId="4660" xr:uid="{829D2ED2-D84A-4B19-996B-6865DDF98B0E}"/>
    <cellStyle name="20% - Énfasis2 7 2" xfId="9390" xr:uid="{F941CF5F-E68B-44A6-B414-FC708DF2A6E0}"/>
    <cellStyle name="20% - Énfasis2 7 2 2" xfId="18899" xr:uid="{CFBB7278-C6C4-4235-A371-CC9FE13A43BA}"/>
    <cellStyle name="20% - Énfasis2 7 2 3" xfId="24577" xr:uid="{EC270597-B3C1-4608-9635-C16C72DE1461}"/>
    <cellStyle name="20% - Énfasis2 7 3" xfId="14185" xr:uid="{A25E2E92-1450-4669-BF1D-876DC5DAB141}"/>
    <cellStyle name="20% - Énfasis2 7 4" xfId="20757" xr:uid="{52E2A83D-9632-48D5-A01E-FCE8CD02CA44}"/>
    <cellStyle name="20% - Énfasis2 8" xfId="10350" xr:uid="{94B17C27-A32F-4100-86EC-9E37FE2E4F15}"/>
    <cellStyle name="20% - Énfasis2 8 2" xfId="23692" xr:uid="{AE3D7E8E-EDCD-4AA7-9405-0E0643A807C6}"/>
    <cellStyle name="20% - Énfasis2 9" xfId="19824" xr:uid="{32EA1513-9708-4786-8216-80A7016CB4E4}"/>
    <cellStyle name="20% - Énfasis3" xfId="124" xr:uid="{00000000-0005-0000-0000-00002F000000}"/>
    <cellStyle name="20% - Énfasis3 2" xfId="125" xr:uid="{00000000-0005-0000-0000-000030000000}"/>
    <cellStyle name="20% - Énfasis3 2 2" xfId="3930" xr:uid="{0C8987F8-D78A-4605-BF9A-089B2E92B9A8}"/>
    <cellStyle name="20% - Énfasis3 2 2 2" xfId="5012" xr:uid="{9E8492A5-EEC8-416A-84EC-9AD9EFD8BEA0}"/>
    <cellStyle name="20% - Énfasis3 2 2 2 2" xfId="9732" xr:uid="{7C3A82B8-0AD9-44D0-90D7-4B21E3AEA6AB}"/>
    <cellStyle name="20% - Énfasis3 2 2 2 2 2" xfId="19241" xr:uid="{EC877DEA-2F60-4992-B796-1409FC6D8835}"/>
    <cellStyle name="20% - Énfasis3 2 2 2 2 2 2" xfId="26156" xr:uid="{32323F12-5AC3-41C4-9008-2383CC550946}"/>
    <cellStyle name="20% - Énfasis3 2 2 2 2 2 3" xfId="22552" xr:uid="{170C2A6A-BA09-4504-AF8F-6F6E6BDD4182}"/>
    <cellStyle name="20% - Énfasis3 2 2 2 2 3" xfId="24447" xr:uid="{DD67AE5F-C1EA-4594-A3CF-59A1D5835AE0}"/>
    <cellStyle name="20% - Énfasis3 2 2 2 2 4" xfId="20627" xr:uid="{33460676-07DA-4D0C-953C-F0DC8C1CF2DA}"/>
    <cellStyle name="20% - Énfasis3 2 2 2 3" xfId="14527" xr:uid="{5F98F034-560A-45EA-9B65-CB5342B354FA}"/>
    <cellStyle name="20% - Énfasis3 2 2 2 3 2" xfId="24870" xr:uid="{DC97C34C-FEFC-4692-B4C4-5CCD7DCEFC0A}"/>
    <cellStyle name="20% - Énfasis3 2 2 2 3 3" xfId="21050" xr:uid="{2AA46E5A-0D5F-45A9-BB2E-8D803EF6EBB6}"/>
    <cellStyle name="20% - Énfasis3 2 2 2 4" xfId="24004" xr:uid="{AC363FB8-5C56-4AF0-AECC-8DE85D4F066B}"/>
    <cellStyle name="20% - Énfasis3 2 2 2 5" xfId="20181" xr:uid="{B775BAEB-2339-4D22-87F1-10A91ACF1725}"/>
    <cellStyle name="20% - Énfasis3 2 2 3" xfId="4757" xr:uid="{2BF17F80-FCC1-46D1-A02D-CCE41380F6DF}"/>
    <cellStyle name="20% - Énfasis3 2 2 3 2" xfId="9487" xr:uid="{00B5B423-03CA-4D94-82DA-9AFE75DF1975}"/>
    <cellStyle name="20% - Énfasis3 2 2 3 2 2" xfId="18996" xr:uid="{7137DA27-0E83-40D8-B516-C5364DEBB0D2}"/>
    <cellStyle name="20% - Énfasis3 2 2 3 2 2 2" xfId="26040" xr:uid="{E043C733-602B-4444-B735-15943F9389FD}"/>
    <cellStyle name="20% - Énfasis3 2 2 3 2 3" xfId="22436" xr:uid="{2BB9AF1F-F2A1-47E7-8E67-E51E5CD1D0AD}"/>
    <cellStyle name="20% - Énfasis3 2 2 3 3" xfId="14282" xr:uid="{1BA7E775-AB88-46EA-AC38-617B0384BC20}"/>
    <cellStyle name="20% - Énfasis3 2 2 3 3 2" xfId="24316" xr:uid="{0C58E825-625C-41BC-978A-7C2BDF9B3D01}"/>
    <cellStyle name="20% - Énfasis3 2 2 3 4" xfId="20496" xr:uid="{60BF1FFE-0B24-4D7A-9294-ED9B18DF36A9}"/>
    <cellStyle name="20% - Énfasis3 2 2 4" xfId="8727" xr:uid="{D02E8A73-066F-4A68-9F3B-DA3568DA4354}"/>
    <cellStyle name="20% - Énfasis3 2 2 4 2" xfId="18237" xr:uid="{BB56D490-2D76-4C42-ADEC-ADB4EB35247B}"/>
    <cellStyle name="20% - Énfasis3 2 2 4 2 2" xfId="24739" xr:uid="{74B8C60B-6FAE-4116-B8BF-5B2C3709D314}"/>
    <cellStyle name="20% - Énfasis3 2 2 4 3" xfId="20919" xr:uid="{8DD54700-BA86-47D2-B05A-C1097706E49B}"/>
    <cellStyle name="20% - Énfasis3 2 2 5" xfId="13523" xr:uid="{B98345EC-3162-47CC-88E3-D9E780711474}"/>
    <cellStyle name="20% - Énfasis3 2 2 5 2" xfId="23873" xr:uid="{51C50DB1-76FF-44A7-9231-BB3FAEAF70C1}"/>
    <cellStyle name="20% - Énfasis3 2 2 6" xfId="20050" xr:uid="{9A930E9F-AB7E-4C75-B810-2F9C2488F356}"/>
    <cellStyle name="20% - Énfasis3 2 3" xfId="3806" xr:uid="{3CA13FC5-5E9A-4898-854F-F9B978E9D940}"/>
    <cellStyle name="20% - Énfasis3 2 3 2" xfId="21704" xr:uid="{A400B02A-E808-4367-ABBA-04B99CE2AC87}"/>
    <cellStyle name="20% - Énfasis3 2 3 2 2" xfId="25503" xr:uid="{A70C228C-5D68-43CF-B78E-080157EEC41C}"/>
    <cellStyle name="20% - Énfasis3 2 3 3" xfId="21738" xr:uid="{1F11FC7F-0BAC-41D9-8996-1A27E2B364D5}"/>
    <cellStyle name="20% - Énfasis3 2 3 4" xfId="21618" xr:uid="{FAF42773-4458-48C1-B4A9-5EC34E6696EB}"/>
    <cellStyle name="20% - Énfasis3 2 3 4 2" xfId="25418" xr:uid="{D057115E-15B7-4A5F-8E57-6361087385A5}"/>
    <cellStyle name="20% - Énfasis3 2 4" xfId="3853" xr:uid="{95552607-22B5-4B0B-B8A8-3AECD1527F20}"/>
    <cellStyle name="20% - Énfasis3 2 4 2" xfId="4950" xr:uid="{41050EC6-A288-4053-AC17-117D68BFCF9A}"/>
    <cellStyle name="20% - Énfasis3 2 4 2 2" xfId="9671" xr:uid="{62111786-7188-4CB5-BC58-0A292F781AB3}"/>
    <cellStyle name="20% - Énfasis3 2 4 2 2 2" xfId="19180" xr:uid="{82C1ED59-31A5-4ACD-BAE6-86906B959C3C}"/>
    <cellStyle name="20% - Énfasis3 2 4 2 2 2 2" xfId="26102" xr:uid="{9F92718C-5CDF-4590-9DE4-069CC298D8C6}"/>
    <cellStyle name="20% - Énfasis3 2 4 2 2 3" xfId="22498" xr:uid="{EBD083BD-AE75-49CC-8C5B-EF59A2465C66}"/>
    <cellStyle name="20% - Énfasis3 2 4 2 3" xfId="14466" xr:uid="{E0F320D7-180A-49C2-B99C-B7A4A72B35B3}"/>
    <cellStyle name="20% - Énfasis3 2 4 2 3 2" xfId="24386" xr:uid="{A5935097-CCED-4700-92F6-F144F79F8DED}"/>
    <cellStyle name="20% - Énfasis3 2 4 2 4" xfId="20566" xr:uid="{B0B2153E-07FA-4DE5-9983-CCB11005D33F}"/>
    <cellStyle name="20% - Énfasis3 2 4 3" xfId="8666" xr:uid="{E58A899D-59D2-4E26-B91D-C43CBC228B40}"/>
    <cellStyle name="20% - Énfasis3 2 4 3 2" xfId="18176" xr:uid="{37FC39A9-2AA9-4827-A1B0-CF0482C03F3A}"/>
    <cellStyle name="20% - Énfasis3 2 4 3 2 2" xfId="24809" xr:uid="{079A2427-28F3-42F9-A763-A7D4B6BEA2DC}"/>
    <cellStyle name="20% - Énfasis3 2 4 3 3" xfId="20989" xr:uid="{3D174B09-C217-4F45-A918-2D2637B11825}"/>
    <cellStyle name="20% - Énfasis3 2 4 4" xfId="13462" xr:uid="{2B43629C-CFF6-48D0-B60B-D18B168AFB39}"/>
    <cellStyle name="20% - Énfasis3 2 4 4 2" xfId="23943" xr:uid="{F1CF0FF0-82AF-42A9-B69C-E3A017371712}"/>
    <cellStyle name="20% - Énfasis3 2 4 5" xfId="20120" xr:uid="{0002F0A5-7C3A-449D-AA38-0EF667D78485}"/>
    <cellStyle name="20% - Énfasis3 2 5" xfId="4696" xr:uid="{60194777-6040-4864-8928-1FDDD892724D}"/>
    <cellStyle name="20% - Énfasis3 2 5 2" xfId="9426" xr:uid="{0DDDEEAB-743A-4CD0-8A0E-52C494598820}"/>
    <cellStyle name="20% - Énfasis3 2 5 2 2" xfId="18935" xr:uid="{3179AE5C-3582-428B-B5E6-D11C3F2E0CA2}"/>
    <cellStyle name="20% - Énfasis3 2 5 2 2 2" xfId="25691" xr:uid="{5A9A34D3-ACAB-47E3-A90A-016DF0FA2170}"/>
    <cellStyle name="20% - Énfasis3 2 5 2 3" xfId="22086" xr:uid="{E7A8F325-C9C0-4AF7-BA58-6C2354F38051}"/>
    <cellStyle name="20% - Énfasis3 2 5 3" xfId="14221" xr:uid="{2A5736E0-4B6C-436E-9515-2D5504BEF86E}"/>
    <cellStyle name="20% - Énfasis3 2 5 4" xfId="19981" xr:uid="{E01E789E-78CE-4DDC-9740-163F786C08AC}"/>
    <cellStyle name="20% - Énfasis3 2 6" xfId="20363" xr:uid="{4E407549-CBD7-4DF4-8690-52CC6DDBA0CE}"/>
    <cellStyle name="20% - Énfasis3 2 6 2" xfId="23442" xr:uid="{09548E6E-35FE-47FF-A2CF-A05132C989B8}"/>
    <cellStyle name="20% - Énfasis3 2 6 2 2" xfId="27037" xr:uid="{74D2C0B2-8737-4B29-B26A-BA6797495E32}"/>
    <cellStyle name="20% - Énfasis3 2 6 3" xfId="21842" xr:uid="{55187D6D-5B17-421F-ABF8-A008A00A55F7}"/>
    <cellStyle name="20% - Énfasis3 2 6 4" xfId="24183" xr:uid="{2C2C60A6-FE81-451A-933C-2A5FCB89F9EC}"/>
    <cellStyle name="20% - Énfasis3 2 7" xfId="20786" xr:uid="{8DB2C1E0-85A5-4309-9F42-E04823639E5B}"/>
    <cellStyle name="20% - Énfasis3 2 7 2" xfId="24606" xr:uid="{ACEEEB3E-7426-48CD-842D-B6567BD57892}"/>
    <cellStyle name="20% - Énfasis3 2 8" xfId="23740" xr:uid="{C3244106-5770-4862-A4F3-6A0B074E089C}"/>
    <cellStyle name="20% - Énfasis3 2 9" xfId="19877" xr:uid="{FB924187-F569-4BC8-9514-C3EF1DCEED74}"/>
    <cellStyle name="20% - Énfasis3 3" xfId="126" xr:uid="{00000000-0005-0000-0000-000031000000}"/>
    <cellStyle name="20% - Énfasis3 3 2" xfId="3866" xr:uid="{1FE96D10-26D0-4236-932D-496D60B8BAF7}"/>
    <cellStyle name="20% - Énfasis3 3 2 2" xfId="4963" xr:uid="{064A0D62-D77F-4D3E-ACA6-99D1DFF89E01}"/>
    <cellStyle name="20% - Énfasis3 3 2 2 2" xfId="9684" xr:uid="{DEECBF3D-B0E9-4830-A9D4-A677A465CD6E}"/>
    <cellStyle name="20% - Énfasis3 3 2 2 2 2" xfId="19193" xr:uid="{1EAFFB08-F2F1-429B-9E8A-390B4A4748C4}"/>
    <cellStyle name="20% - Énfasis3 3 2 2 2 2 2" xfId="25515" xr:uid="{3F15EEFF-EB65-4F31-A12E-10406C350931}"/>
    <cellStyle name="20% - Énfasis3 3 2 2 2 3" xfId="21716" xr:uid="{B872C2E4-EB60-4075-BC69-1CB8CCE9A371}"/>
    <cellStyle name="20% - Énfasis3 3 2 2 3" xfId="14479" xr:uid="{3EDE0FA4-505B-4F78-9964-8D4985EC649E}"/>
    <cellStyle name="20% - Énfasis3 3 2 2 3 2" xfId="24399" xr:uid="{FD25464E-1FAE-4EB5-A9AC-AD25C03396C3}"/>
    <cellStyle name="20% - Énfasis3 3 2 2 4" xfId="20579" xr:uid="{3347AF61-A823-4C7F-A6EC-7ECCF7A7C199}"/>
    <cellStyle name="20% - Énfasis3 3 2 3" xfId="8679" xr:uid="{F8FB430E-46DD-49C0-AB52-21E2A253988B}"/>
    <cellStyle name="20% - Énfasis3 3 2 3 2" xfId="18189" xr:uid="{1B690C2E-BF99-4EED-B1EE-50F6BCEF704B}"/>
    <cellStyle name="20% - Énfasis3 3 2 3 2 2" xfId="24822" xr:uid="{BFF89F57-3EBA-4387-B588-EB047014BB4F}"/>
    <cellStyle name="20% - Énfasis3 3 2 3 3" xfId="21002" xr:uid="{C9ECD819-A701-4186-892C-CD4DA27A1CF9}"/>
    <cellStyle name="20% - Énfasis3 3 2 4" xfId="13475" xr:uid="{D4A0CD9B-0835-4B8F-9F93-AE16BC3E0A48}"/>
    <cellStyle name="20% - Énfasis3 3 2 4 2" xfId="23956" xr:uid="{5D6E48EF-9EA9-4232-8ABA-DD6BD66FE46E}"/>
    <cellStyle name="20% - Énfasis3 3 2 5" xfId="20133" xr:uid="{8AB3B21D-B92C-4540-8DCC-01CA5BADD4E9}"/>
    <cellStyle name="20% - Énfasis3 3 3" xfId="4709" xr:uid="{36B4729F-154C-41A3-A703-6CEC97820FC9}"/>
    <cellStyle name="20% - Énfasis3 3 3 2" xfId="9439" xr:uid="{37A7D2C5-CC3C-44B7-905A-2CA4B5D708E0}"/>
    <cellStyle name="20% - Énfasis3 3 3 2 2" xfId="18948" xr:uid="{697FA3AC-7327-43F9-9F24-C1ABBFFCE2BA}"/>
    <cellStyle name="20% - Énfasis3 3 3 2 2 2" xfId="25473" xr:uid="{AA03B8E6-33D1-4A16-97D3-C905B4D069F4}"/>
    <cellStyle name="20% - Énfasis3 3 3 2 3" xfId="21674" xr:uid="{5177D47D-32BE-4E03-A727-F666694EAA2A}"/>
    <cellStyle name="20% - Énfasis3 3 3 3" xfId="14234" xr:uid="{12CCF739-C78D-4B55-A607-685614A83A76}"/>
    <cellStyle name="20% - Énfasis3 3 3 3 2" xfId="24196" xr:uid="{27ADF20A-1DC1-4A6B-A2E2-A12350909E7F}"/>
    <cellStyle name="20% - Énfasis3 3 3 4" xfId="20376" xr:uid="{B7693767-93A8-4A90-832E-8B57D361C7A9}"/>
    <cellStyle name="20% - Énfasis3 3 4" xfId="22400" xr:uid="{E6AC40DA-628C-4B7F-BC71-3FDED2BBD7F7}"/>
    <cellStyle name="20% - Énfasis3 3 4 2" xfId="26004" xr:uid="{35044A96-22F5-459E-813A-91C929EA0CF3}"/>
    <cellStyle name="20% - Énfasis3 3 5" xfId="21889" xr:uid="{43682154-D44A-4CD4-9B7C-4F85B4F8E947}"/>
    <cellStyle name="20% - Énfasis3 3 6" xfId="20799" xr:uid="{441E8D9F-405C-4458-BC7F-3FC77FA2951F}"/>
    <cellStyle name="20% - Énfasis3 3 6 2" xfId="24619" xr:uid="{B995CB16-E3AC-483D-BB3C-F0F0196DCCAD}"/>
    <cellStyle name="20% - Énfasis3 3 7" xfId="23753" xr:uid="{91785420-A492-4089-8B30-1412E3EE4480}"/>
    <cellStyle name="20% - Énfasis3 3 8" xfId="19890" xr:uid="{9E60AB19-483C-4B97-9E19-5FFFD5C475E0}"/>
    <cellStyle name="20% - Énfasis3 4" xfId="127" xr:uid="{00000000-0005-0000-0000-000032000000}"/>
    <cellStyle name="20% - Énfasis3 4 2" xfId="4916" xr:uid="{E38B7581-600C-4C47-AB02-DEA6005CDB3E}"/>
    <cellStyle name="20% - Énfasis3 4 2 2" xfId="9638" xr:uid="{DAA6D3CD-2D5D-48C6-98C4-6B035C3DFE51}"/>
    <cellStyle name="20% - Énfasis3 4 2 2 2" xfId="19147" xr:uid="{61300AE3-2730-4610-9745-B398077E5710}"/>
    <cellStyle name="20% - Énfasis3 4 2 2 2 2" xfId="25487" xr:uid="{C6256C38-E61B-4292-AD86-23043FEF89FF}"/>
    <cellStyle name="20% - Énfasis3 4 2 2 3" xfId="21688" xr:uid="{2465C15B-9BB0-460E-B7D0-E9EDB27EF154}"/>
    <cellStyle name="20% - Énfasis3 4 2 3" xfId="14433" xr:uid="{CB177075-A068-4FCA-88FF-628BEBAF30B3}"/>
    <cellStyle name="20% - Énfasis3 4 2 3 2" xfId="24352" xr:uid="{6B76291E-DF96-4474-9CDA-97A7511C0FD0}"/>
    <cellStyle name="20% - Énfasis3 4 2 4" xfId="20532" xr:uid="{4ECED7EB-D971-49EB-AD70-C76D3E8A9D0A}"/>
    <cellStyle name="20% - Énfasis3 4 3" xfId="20955" xr:uid="{3B278273-4277-4781-B65F-8C262E1D5EFD}"/>
    <cellStyle name="20% - Énfasis3 4 3 2" xfId="24775" xr:uid="{91EE03C4-1653-423F-96E5-73928F26BE2A}"/>
    <cellStyle name="20% - Énfasis3 4 4" xfId="23909" xr:uid="{340F7EE3-E012-4107-BD54-74021B7D1010}"/>
    <cellStyle name="20% - Énfasis3 4 5" xfId="20086" xr:uid="{D8C6B224-361C-4C5A-B407-8B0CC990BA4C}"/>
    <cellStyle name="20% - Énfasis3 5" xfId="555" xr:uid="{00000000-0005-0000-0000-000033000000}"/>
    <cellStyle name="20% - Énfasis3 5 2" xfId="769" xr:uid="{00000000-0005-0000-0000-000034000000}"/>
    <cellStyle name="20% - Énfasis3 5 2 2" xfId="1180" xr:uid="{00000000-0005-0000-0000-000035000000}"/>
    <cellStyle name="20% - Énfasis3 5 2 2 2" xfId="1951" xr:uid="{00000000-0005-0000-0000-000035000000}"/>
    <cellStyle name="20% - Énfasis3 5 2 2 2 2" xfId="3472" xr:uid="{D9AF6456-F97D-437E-A9EF-E017C5E80ECC}"/>
    <cellStyle name="20% - Énfasis3 5 2 2 2 2 2" xfId="8438" xr:uid="{973EBEE5-FC51-4B69-99CD-20E17F94556F}"/>
    <cellStyle name="20% - Énfasis3 5 2 2 2 2 2 2" xfId="17948" xr:uid="{60C4976C-C888-4F1B-AC69-B0D1A9D05A88}"/>
    <cellStyle name="20% - Énfasis3 5 2 2 2 2 3" xfId="13234" xr:uid="{E25073C3-1A26-46DB-80C7-3D4D715D3904}"/>
    <cellStyle name="20% - Énfasis3 5 2 2 2 3" xfId="6921" xr:uid="{30E72355-11B2-480A-B3CC-29C99B0CFD0E}"/>
    <cellStyle name="20% - Énfasis3 5 2 2 2 3 2" xfId="16431" xr:uid="{C903D9EC-07CC-49A4-9C42-C24222818654}"/>
    <cellStyle name="20% - Énfasis3 5 2 2 2 4" xfId="11717" xr:uid="{F6365F80-8DD1-4C0E-9152-4941495888EA}"/>
    <cellStyle name="20% - Énfasis3 5 2 2 2 5" xfId="27015" xr:uid="{762C238A-BCCA-4F0C-8016-D7F0FC2E8844}"/>
    <cellStyle name="20% - Énfasis3 5 2 2 3" xfId="2704" xr:uid="{2BACAEE7-2788-406E-97D5-72CF35FD6D94}"/>
    <cellStyle name="20% - Énfasis3 5 2 2 3 2" xfId="7672" xr:uid="{E84075BA-4F50-4B81-9E46-91B31861E273}"/>
    <cellStyle name="20% - Énfasis3 5 2 2 3 2 2" xfId="17182" xr:uid="{C50D9505-7E7D-4928-91DA-5BFD8B9BDCFD}"/>
    <cellStyle name="20% - Énfasis3 5 2 2 3 3" xfId="12468" xr:uid="{ED318CB0-C23E-4E0A-B837-C7257C94472C}"/>
    <cellStyle name="20% - Énfasis3 5 2 2 4" xfId="6155" xr:uid="{65D79315-5956-4CFB-B40D-B2DF8BE227D1}"/>
    <cellStyle name="20% - Énfasis3 5 2 2 4 2" xfId="15665" xr:uid="{FE078EE5-CEC8-4ED6-8824-7037C578B132}"/>
    <cellStyle name="20% - Énfasis3 5 2 2 5" xfId="10951" xr:uid="{2FD94D96-BD2D-4AA3-9E24-F132DEB604E4}"/>
    <cellStyle name="20% - Énfasis3 5 2 2 6" xfId="23420" xr:uid="{CFC7A051-6566-4E63-9626-AA0412016E64}"/>
    <cellStyle name="20% - Énfasis3 5 2 3" xfId="1575" xr:uid="{00000000-0005-0000-0000-000034000000}"/>
    <cellStyle name="20% - Énfasis3 5 2 3 2" xfId="3096" xr:uid="{1846485D-2A82-4592-B20F-BD070E26A194}"/>
    <cellStyle name="20% - Énfasis3 5 2 3 2 2" xfId="8062" xr:uid="{27847A96-6381-4A3D-BBBC-B7C07C208E0E}"/>
    <cellStyle name="20% - Énfasis3 5 2 3 2 2 2" xfId="17572" xr:uid="{7525A874-B30B-45B7-8202-F48529B30783}"/>
    <cellStyle name="20% - Énfasis3 5 2 3 2 3" xfId="12858" xr:uid="{5B947BD5-7612-4983-B41A-C5C41FA80B5B}"/>
    <cellStyle name="20% - Énfasis3 5 2 3 3" xfId="6545" xr:uid="{46B648D7-DF80-4D52-BC21-F36F68F3CA1F}"/>
    <cellStyle name="20% - Énfasis3 5 2 3 3 2" xfId="16055" xr:uid="{759D27B4-F920-4463-8D30-171EF85BC973}"/>
    <cellStyle name="20% - Énfasis3 5 2 3 4" xfId="11341" xr:uid="{8AC42C39-D8ED-4A94-92AF-6371A6A7D632}"/>
    <cellStyle name="20% - Énfasis3 5 2 3 5" xfId="24156" xr:uid="{30A3DE05-E863-4E15-AAFA-25E141CE064C}"/>
    <cellStyle name="20% - Énfasis3 5 2 4" xfId="2328" xr:uid="{7ACF524A-8E28-4769-BB9C-B9E7B9DBC855}"/>
    <cellStyle name="20% - Énfasis3 5 2 4 2" xfId="7296" xr:uid="{BAC6CD1F-67FD-47BC-BB91-0DA39C7F2AAC}"/>
    <cellStyle name="20% - Énfasis3 5 2 4 2 2" xfId="16806" xr:uid="{DA96103B-CCB1-4696-B67B-7B97677A10CF}"/>
    <cellStyle name="20% - Énfasis3 5 2 4 3" xfId="12092" xr:uid="{7B1D2266-EE23-4746-972A-24188503ACD9}"/>
    <cellStyle name="20% - Énfasis3 5 2 5" xfId="4252" xr:uid="{8B2C7AE3-6F8E-4EE1-B37C-79517E701C64}"/>
    <cellStyle name="20% - Énfasis3 5 2 5 2" xfId="8992" xr:uid="{064BB4D6-31F8-4CC2-BED3-465A207092F2}"/>
    <cellStyle name="20% - Énfasis3 5 2 5 2 2" xfId="18502" xr:uid="{62938088-3ECD-4B94-A452-63477371A752}"/>
    <cellStyle name="20% - Énfasis3 5 2 5 3" xfId="13788" xr:uid="{42FDB53B-E977-4B73-80AB-53C4F458B14B}"/>
    <cellStyle name="20% - Énfasis3 5 2 6" xfId="5779" xr:uid="{5F97264E-8B11-478E-852C-C38385A46FAE}"/>
    <cellStyle name="20% - Énfasis3 5 2 6 2" xfId="15289" xr:uid="{76B7C512-8988-4AE6-B9D1-6ABDC41F9E76}"/>
    <cellStyle name="20% - Énfasis3 5 2 7" xfId="10571" xr:uid="{5F7DA872-4A14-4834-9166-EB6EEC852131}"/>
    <cellStyle name="20% - Énfasis3 5 2 8" xfId="20336" xr:uid="{04A25C63-3556-4DB9-85E0-698545CE0BDA}"/>
    <cellStyle name="20% - Énfasis3 5 3" xfId="1028" xr:uid="{00000000-0005-0000-0000-000036000000}"/>
    <cellStyle name="20% - Énfasis3 5 3 2" xfId="1799" xr:uid="{00000000-0005-0000-0000-000036000000}"/>
    <cellStyle name="20% - Énfasis3 5 3 2 2" xfId="3320" xr:uid="{C47CA052-53C4-4074-8C94-F587BAF31E4D}"/>
    <cellStyle name="20% - Énfasis3 5 3 2 2 2" xfId="8286" xr:uid="{8D0C0FFA-C13E-4840-B1A2-3ABBE0886D33}"/>
    <cellStyle name="20% - Énfasis3 5 3 2 2 2 2" xfId="17796" xr:uid="{CC828CE8-177D-4E2B-B44A-86372CA82D78}"/>
    <cellStyle name="20% - Énfasis3 5 3 2 2 3" xfId="13082" xr:uid="{1516BD94-06CB-49D2-A398-D575FD188299}"/>
    <cellStyle name="20% - Énfasis3 5 3 2 3" xfId="6769" xr:uid="{2C5DDB41-8BBD-4D55-AB5A-D1F382DC86A8}"/>
    <cellStyle name="20% - Énfasis3 5 3 2 3 2" xfId="16279" xr:uid="{4CC9C56F-309E-4386-90C3-8B5A1AF98548}"/>
    <cellStyle name="20% - Énfasis3 5 3 2 4" xfId="11565" xr:uid="{0C1B45BA-60BE-449C-AD0A-2F8E5A39C2CB}"/>
    <cellStyle name="20% - Énfasis3 5 3 2 5" xfId="25432" xr:uid="{BFEDD171-D3AC-4DC9-9C03-3E71CCE76D82}"/>
    <cellStyle name="20% - Énfasis3 5 3 3" xfId="2552" xr:uid="{0AE1CACC-0CCA-454E-B867-8B5972205583}"/>
    <cellStyle name="20% - Énfasis3 5 3 3 2" xfId="7520" xr:uid="{BB8761A8-3B3D-41B6-99C6-09FD1AC8C89A}"/>
    <cellStyle name="20% - Énfasis3 5 3 3 2 2" xfId="17030" xr:uid="{864FF435-D2B5-4749-9452-71BC64243A6C}"/>
    <cellStyle name="20% - Énfasis3 5 3 3 3" xfId="12316" xr:uid="{52BCA292-E530-4058-A485-575D08916DF9}"/>
    <cellStyle name="20% - Énfasis3 5 3 4" xfId="6003" xr:uid="{16C68EA2-CEDA-474D-9C0C-4BA5648ECE8B}"/>
    <cellStyle name="20% - Énfasis3 5 3 4 2" xfId="15513" xr:uid="{941CB5F0-DCE4-4B3F-9150-D99F165DFA3F}"/>
    <cellStyle name="20% - Énfasis3 5 3 5" xfId="10799" xr:uid="{2BFB25BA-D1DB-4484-A548-C0FEADFB59C4}"/>
    <cellStyle name="20% - Énfasis3 5 3 6" xfId="21633" xr:uid="{31429E08-74B0-4EE0-9E49-37E4C6B2E958}"/>
    <cellStyle name="20% - Énfasis3 5 4" xfId="1423" xr:uid="{00000000-0005-0000-0000-000033000000}"/>
    <cellStyle name="20% - Énfasis3 5 4 2" xfId="2944" xr:uid="{938E35C6-8C5C-4788-A373-822E835D5FE9}"/>
    <cellStyle name="20% - Énfasis3 5 4 2 2" xfId="7910" xr:uid="{80FD258F-2D0D-4F21-8101-D7080BB20D86}"/>
    <cellStyle name="20% - Énfasis3 5 4 2 2 2" xfId="17420" xr:uid="{4B52C949-2FB9-4F22-8A8E-8200901726DC}"/>
    <cellStyle name="20% - Énfasis3 5 4 2 3" xfId="12706" xr:uid="{24CE66A4-DDE0-472A-BD18-CEA26EEFB9F1}"/>
    <cellStyle name="20% - Énfasis3 5 4 3" xfId="6393" xr:uid="{F35D08D1-FBC7-42CA-B487-8D9B6CBAF8D5}"/>
    <cellStyle name="20% - Énfasis3 5 4 3 2" xfId="15903" xr:uid="{23336E9F-4981-4CC6-85C7-A711D6ACE96D}"/>
    <cellStyle name="20% - Énfasis3 5 4 4" xfId="11189" xr:uid="{C17E1509-7F1B-4EDF-BCFE-0FC849C7BF44}"/>
    <cellStyle name="20% - Énfasis3 5 4 5" xfId="23713" xr:uid="{AADE83BF-19F8-4398-9D1A-E7999E97FCDD}"/>
    <cellStyle name="20% - Énfasis3 5 5" xfId="2176" xr:uid="{D19929BC-4145-4BC6-9907-CC5008B55439}"/>
    <cellStyle name="20% - Énfasis3 5 5 2" xfId="7144" xr:uid="{E7ED23AA-344F-4ED6-B473-3BFED87F9C90}"/>
    <cellStyle name="20% - Énfasis3 5 5 2 2" xfId="16654" xr:uid="{A2B50E08-10C9-4CD1-863D-19EACEB3631D}"/>
    <cellStyle name="20% - Énfasis3 5 5 3" xfId="11940" xr:uid="{79A52D0F-FA46-41C5-9E00-9BDD8722CF1D}"/>
    <cellStyle name="20% - Énfasis3 5 6" xfId="4099" xr:uid="{B847CA1D-E09B-4630-B740-DC6A286954CF}"/>
    <cellStyle name="20% - Énfasis3 5 6 2" xfId="8840" xr:uid="{E578C2A1-27F4-4749-AB3A-E883D3A3600E}"/>
    <cellStyle name="20% - Énfasis3 5 6 2 2" xfId="18350" xr:uid="{796E9502-41E5-48D5-B821-7093F2805FF3}"/>
    <cellStyle name="20% - Énfasis3 5 6 3" xfId="13636" xr:uid="{AA7A8501-26A4-4137-BE07-DA0351131D98}"/>
    <cellStyle name="20% - Énfasis3 5 7" xfId="5627" xr:uid="{D0D40B31-9B5C-4ECB-9FD2-35D9DB4581FD}"/>
    <cellStyle name="20% - Énfasis3 5 7 2" xfId="15137" xr:uid="{77D2285D-206A-4998-9911-EAD374BE3F93}"/>
    <cellStyle name="20% - Énfasis3 5 8" xfId="10419" xr:uid="{8861704C-CC79-4BEC-AFC8-E78009DEB09B}"/>
    <cellStyle name="20% - Énfasis3 5 9" xfId="19846" xr:uid="{EC84A770-3496-4D5A-9F94-E9D997061BB3}"/>
    <cellStyle name="20% - Énfasis3 6" xfId="3668" xr:uid="{B64B3D63-1B6F-47B3-97C1-DC8B407BC573}"/>
    <cellStyle name="20% - Énfasis3 6 2" xfId="4029" xr:uid="{35833B35-C70A-45C3-8295-02DCFDDE2FFF}"/>
    <cellStyle name="20% - Énfasis3 6 2 2" xfId="21824" xr:uid="{21A30C25-402F-4149-8CBE-8627F583A1F8}"/>
    <cellStyle name="20% - Énfasis3 6 3" xfId="8632" xr:uid="{3451AA3C-7304-462E-AFCB-DC81D0BDE3EC}"/>
    <cellStyle name="20% - Énfasis3 6 3 2" xfId="18142" xr:uid="{D6A2A529-63B8-4757-8840-006C6D6D4E60}"/>
    <cellStyle name="20% - Énfasis3 6 3 2 2" xfId="25372" xr:uid="{48F76CFB-1961-43DE-A726-42B95AF25458}"/>
    <cellStyle name="20% - Énfasis3 6 3 3" xfId="21565" xr:uid="{DA530E68-9A8C-41A8-9FD8-D2303E3DC4BC}"/>
    <cellStyle name="20% - Énfasis3 6 4" xfId="13428" xr:uid="{28AF446B-6EC7-4DFD-A04F-0B7CEB3B4034}"/>
    <cellStyle name="20% - Énfasis3 6 4 2" xfId="24137" xr:uid="{B71D48ED-1BE4-4D00-B438-FBFA1207A17F}"/>
    <cellStyle name="20% - Énfasis3 6 5" xfId="20317" xr:uid="{662E8397-64C9-4FE0-8A82-96201E689321}"/>
    <cellStyle name="20% - Énfasis3 7" xfId="4662" xr:uid="{87F99689-6846-4B54-BFB5-037311DE60FB}"/>
    <cellStyle name="20% - Énfasis3 7 2" xfId="9392" xr:uid="{BD62C4C0-2D33-4E8F-A452-38199618F991}"/>
    <cellStyle name="20% - Énfasis3 7 2 2" xfId="18901" xr:uid="{4446383D-5AFD-4B35-BD57-1861C3E1DA4A}"/>
    <cellStyle name="20% - Énfasis3 7 2 3" xfId="24579" xr:uid="{6F4C16B4-9074-4A89-8A10-C45291A23A29}"/>
    <cellStyle name="20% - Énfasis3 7 3" xfId="14187" xr:uid="{CCB82100-0498-48D3-87C0-6E29C8FF9F1B}"/>
    <cellStyle name="20% - Énfasis3 7 4" xfId="20759" xr:uid="{65320481-60F6-4C8B-B8AC-1D927E711CBE}"/>
    <cellStyle name="20% - Énfasis3 8" xfId="10351" xr:uid="{098F0891-D0D4-4C44-AA03-76F00DA38D9F}"/>
    <cellStyle name="20% - Énfasis3 8 2" xfId="23694" xr:uid="{E0583BAE-22B1-4EAC-84A0-C48B2D656529}"/>
    <cellStyle name="20% - Énfasis3 9" xfId="19826" xr:uid="{3E264962-1B8A-4C51-B2D5-E3543292D9F6}"/>
    <cellStyle name="20% - Énfasis4" xfId="128" xr:uid="{00000000-0005-0000-0000-000037000000}"/>
    <cellStyle name="20% - Énfasis4 2" xfId="129" xr:uid="{00000000-0005-0000-0000-000038000000}"/>
    <cellStyle name="20% - Énfasis4 2 2" xfId="3932" xr:uid="{74A6FC9D-D8A9-4724-BCD2-228A1DCF7E56}"/>
    <cellStyle name="20% - Énfasis4 2 2 2" xfId="5014" xr:uid="{F947D20B-A6FB-4EF8-801C-9A0A16B4D953}"/>
    <cellStyle name="20% - Énfasis4 2 2 2 2" xfId="9734" xr:uid="{1BE16CDA-2F62-4EE2-AA15-B4B52E4E1132}"/>
    <cellStyle name="20% - Énfasis4 2 2 2 2 2" xfId="19243" xr:uid="{DA1BD65C-1B99-4BAD-9984-B893F92EAEB1}"/>
    <cellStyle name="20% - Énfasis4 2 2 2 2 2 2" xfId="26158" xr:uid="{3B625689-379C-433E-9691-90FCADE20738}"/>
    <cellStyle name="20% - Énfasis4 2 2 2 2 2 3" xfId="22554" xr:uid="{78E5C97F-F47F-49C9-B4F4-8B6DE60AF760}"/>
    <cellStyle name="20% - Énfasis4 2 2 2 2 3" xfId="24449" xr:uid="{337C82FC-7970-4BC5-AD3D-097156CF9B6F}"/>
    <cellStyle name="20% - Énfasis4 2 2 2 2 4" xfId="20629" xr:uid="{28227981-9BE7-4593-970D-6D54608009B5}"/>
    <cellStyle name="20% - Énfasis4 2 2 2 3" xfId="14529" xr:uid="{90B21A83-CE11-43A4-A813-3991F1B73CCE}"/>
    <cellStyle name="20% - Énfasis4 2 2 2 3 2" xfId="24872" xr:uid="{9721C9ED-719B-4474-BD2D-04F724C1977C}"/>
    <cellStyle name="20% - Énfasis4 2 2 2 3 3" xfId="21052" xr:uid="{C7D37588-8EE6-4A2D-A84C-6E8F0C4AA234}"/>
    <cellStyle name="20% - Énfasis4 2 2 2 4" xfId="24006" xr:uid="{7383F5A2-7A40-4406-85CE-77BC481CF595}"/>
    <cellStyle name="20% - Énfasis4 2 2 2 5" xfId="20183" xr:uid="{FA455F3F-F33C-4F14-BB87-C025AB872714}"/>
    <cellStyle name="20% - Énfasis4 2 2 3" xfId="4759" xr:uid="{44B98111-CD2A-4DCA-B4A3-A346C8582FAD}"/>
    <cellStyle name="20% - Énfasis4 2 2 3 2" xfId="9489" xr:uid="{4275CEC3-7390-4015-8AF5-FDA12B6D2C3C}"/>
    <cellStyle name="20% - Énfasis4 2 2 3 2 2" xfId="18998" xr:uid="{BA15AC86-A411-438D-8196-16559E360580}"/>
    <cellStyle name="20% - Énfasis4 2 2 3 2 2 2" xfId="26042" xr:uid="{8614ADD8-434A-4234-B46A-1148CEB3F55F}"/>
    <cellStyle name="20% - Énfasis4 2 2 3 2 3" xfId="22438" xr:uid="{D88FF5EB-F244-4B1C-8129-1E7A4B705089}"/>
    <cellStyle name="20% - Énfasis4 2 2 3 3" xfId="14284" xr:uid="{C8D916EA-BCEA-415B-8824-85BDD616B1ED}"/>
    <cellStyle name="20% - Énfasis4 2 2 3 3 2" xfId="24318" xr:uid="{2C74314B-FBEE-4AE3-807B-94D9D9619FCE}"/>
    <cellStyle name="20% - Énfasis4 2 2 3 4" xfId="20498" xr:uid="{03A12BEA-4483-455A-BB7E-E4F832F56D53}"/>
    <cellStyle name="20% - Énfasis4 2 2 4" xfId="8729" xr:uid="{9F1BEF38-1A89-4008-A621-92C4B9FA5970}"/>
    <cellStyle name="20% - Énfasis4 2 2 4 2" xfId="18239" xr:uid="{E09EFBE8-CB55-4B9D-AA17-8949AB358875}"/>
    <cellStyle name="20% - Énfasis4 2 2 4 2 2" xfId="24741" xr:uid="{DC3949D0-3CF2-43EE-BFCF-45CFE1C9F9D4}"/>
    <cellStyle name="20% - Énfasis4 2 2 4 3" xfId="20921" xr:uid="{289F34CD-0948-43A2-8A2C-473EE9F5C849}"/>
    <cellStyle name="20% - Énfasis4 2 2 5" xfId="13525" xr:uid="{E0680BA1-DE96-42BE-8D99-0095265E5542}"/>
    <cellStyle name="20% - Énfasis4 2 2 5 2" xfId="23875" xr:uid="{D61E7F67-1FD1-4F76-AEE6-E799D35626BE}"/>
    <cellStyle name="20% - Énfasis4 2 2 6" xfId="20052" xr:uid="{89B8431A-358B-4A82-93DF-6DB84DE315D0}"/>
    <cellStyle name="20% - Énfasis4 2 3" xfId="3832" xr:uid="{87EF5FDA-91E9-4F42-A6DF-F05D0FA55035}"/>
    <cellStyle name="20% - Énfasis4 2 3 2" xfId="21706" xr:uid="{8C13D70A-0164-4412-A40B-5EFE0C818987}"/>
    <cellStyle name="20% - Énfasis4 2 3 2 2" xfId="25505" xr:uid="{BB0E31D8-7DB6-428E-A798-C8DB226056F7}"/>
    <cellStyle name="20% - Énfasis4 2 3 3" xfId="21742" xr:uid="{C9B188C0-0D71-4FA0-8A4D-F7CE9EB2C6B6}"/>
    <cellStyle name="20% - Énfasis4 2 3 4" xfId="21620" xr:uid="{1D002F27-6F33-438E-AC5B-4A6891F8C35F}"/>
    <cellStyle name="20% - Énfasis4 2 3 4 2" xfId="25420" xr:uid="{1382D78A-57C8-4D2A-B007-AE343C58E308}"/>
    <cellStyle name="20% - Énfasis4 2 4" xfId="3855" xr:uid="{238DCB35-C832-428B-83E9-388967FC7865}"/>
    <cellStyle name="20% - Énfasis4 2 4 2" xfId="4952" xr:uid="{F5362741-7D4C-463A-BF8C-0835218C9B1A}"/>
    <cellStyle name="20% - Énfasis4 2 4 2 2" xfId="9673" xr:uid="{20E2352D-750D-4C09-9D32-B09C8AA0B741}"/>
    <cellStyle name="20% - Énfasis4 2 4 2 2 2" xfId="19182" xr:uid="{12D5ED99-10F3-432A-A858-8082778F9EA5}"/>
    <cellStyle name="20% - Énfasis4 2 4 2 2 2 2" xfId="26104" xr:uid="{5F59D9D3-3C90-4B47-8333-412F9DB6B580}"/>
    <cellStyle name="20% - Énfasis4 2 4 2 2 3" xfId="22500" xr:uid="{F190DF9D-6896-4D57-AFE5-D96E1370D83F}"/>
    <cellStyle name="20% - Énfasis4 2 4 2 3" xfId="14468" xr:uid="{07E16A17-B606-4B03-821D-830719BAB575}"/>
    <cellStyle name="20% - Énfasis4 2 4 2 3 2" xfId="24388" xr:uid="{9215FDA0-D7EE-449B-BCB4-0C78728F629E}"/>
    <cellStyle name="20% - Énfasis4 2 4 2 4" xfId="20568" xr:uid="{144569EF-D231-4522-A83E-D2900AC4391A}"/>
    <cellStyle name="20% - Énfasis4 2 4 3" xfId="8668" xr:uid="{AB8CFC77-59E5-48E2-AE6D-FCDABD5210B7}"/>
    <cellStyle name="20% - Énfasis4 2 4 3 2" xfId="18178" xr:uid="{BC00515B-E672-4332-9242-EF141AC2FCFE}"/>
    <cellStyle name="20% - Énfasis4 2 4 3 2 2" xfId="24811" xr:uid="{0F15B9D4-FA5F-4C59-AEEB-5544B8811FC2}"/>
    <cellStyle name="20% - Énfasis4 2 4 3 3" xfId="20991" xr:uid="{7ABF576F-6F40-4550-BEDD-C03FBDF95AB5}"/>
    <cellStyle name="20% - Énfasis4 2 4 4" xfId="13464" xr:uid="{BA27933D-1471-42C1-B890-2DDCBD8E79F6}"/>
    <cellStyle name="20% - Énfasis4 2 4 4 2" xfId="23945" xr:uid="{28042C1D-B6DE-42A8-8FED-15754353A5E0}"/>
    <cellStyle name="20% - Énfasis4 2 4 5" xfId="20122" xr:uid="{3BB5E5AB-315F-45B7-8E9A-DFC21BDE8BB7}"/>
    <cellStyle name="20% - Énfasis4 2 5" xfId="4698" xr:uid="{95DD0044-445D-4820-93BA-26DC9351CB88}"/>
    <cellStyle name="20% - Énfasis4 2 5 2" xfId="9428" xr:uid="{2E2B69AC-592B-4331-9CC4-34FC772D125C}"/>
    <cellStyle name="20% - Énfasis4 2 5 2 2" xfId="18937" xr:uid="{3222EBAC-E3F5-471F-8EA7-4DF4B537C82B}"/>
    <cellStyle name="20% - Énfasis4 2 5 2 2 2" xfId="25693" xr:uid="{F3851D8D-063D-49CC-926B-DED137343882}"/>
    <cellStyle name="20% - Énfasis4 2 5 2 3" xfId="22088" xr:uid="{DFA40E3D-681D-413C-97FA-F3C5D495A3BE}"/>
    <cellStyle name="20% - Énfasis4 2 5 3" xfId="14223" xr:uid="{EB41FFA4-0DCA-481D-8309-A30E7664D348}"/>
    <cellStyle name="20% - Énfasis4 2 5 4" xfId="19985" xr:uid="{B286AF07-B0C1-4839-AF73-8CD0E9A89DCB}"/>
    <cellStyle name="20% - Énfasis4 2 6" xfId="20365" xr:uid="{249EAD97-51DB-4D72-8C2D-9996B4456638}"/>
    <cellStyle name="20% - Énfasis4 2 6 2" xfId="23444" xr:uid="{4364B0EA-C8FB-47BA-BAEF-F4A8A8DFDBC1}"/>
    <cellStyle name="20% - Énfasis4 2 6 2 2" xfId="27039" xr:uid="{787C9E44-5670-444D-A398-0A0F8F218186}"/>
    <cellStyle name="20% - Énfasis4 2 6 3" xfId="21843" xr:uid="{72BB9873-F096-4347-BFEF-F257A2739BF1}"/>
    <cellStyle name="20% - Énfasis4 2 6 4" xfId="24185" xr:uid="{9F3E9ECB-F336-4E36-813E-836ED666CF21}"/>
    <cellStyle name="20% - Énfasis4 2 7" xfId="20788" xr:uid="{7198C7BA-03D9-46EA-A234-87C38FA6EFF7}"/>
    <cellStyle name="20% - Énfasis4 2 7 2" xfId="24608" xr:uid="{F8FFBC7F-999C-4EF6-8746-0E136604588B}"/>
    <cellStyle name="20% - Énfasis4 2 8" xfId="23742" xr:uid="{3354A7A2-1435-4BFB-A314-8A426AA67179}"/>
    <cellStyle name="20% - Énfasis4 2 9" xfId="19879" xr:uid="{002D8134-B966-4646-80C7-B5B870D87CE7}"/>
    <cellStyle name="20% - Énfasis4 3" xfId="130" xr:uid="{00000000-0005-0000-0000-000039000000}"/>
    <cellStyle name="20% - Énfasis4 3 2" xfId="3868" xr:uid="{405AE281-B0B7-45F4-A374-2FB8DCB0CD45}"/>
    <cellStyle name="20% - Énfasis4 3 2 2" xfId="4965" xr:uid="{6C30053E-5154-45D3-9840-C840E8EAAED0}"/>
    <cellStyle name="20% - Énfasis4 3 2 2 2" xfId="9686" xr:uid="{102F2A88-5705-4DD9-BB57-A66646E96680}"/>
    <cellStyle name="20% - Énfasis4 3 2 2 2 2" xfId="19195" xr:uid="{3B45345C-A235-4738-A663-E471EDB0CC95}"/>
    <cellStyle name="20% - Énfasis4 3 2 2 2 2 2" xfId="25517" xr:uid="{DA27A867-5A38-44FC-893E-BFB3F0A64237}"/>
    <cellStyle name="20% - Énfasis4 3 2 2 2 3" xfId="21718" xr:uid="{40E1AFD2-992F-408C-8389-8889F79AFD65}"/>
    <cellStyle name="20% - Énfasis4 3 2 2 3" xfId="14481" xr:uid="{8B8CBAB4-8149-4D37-849F-8FB6B4E3E396}"/>
    <cellStyle name="20% - Énfasis4 3 2 2 3 2" xfId="24401" xr:uid="{00A3D841-764B-4030-9B6E-88300B788B0E}"/>
    <cellStyle name="20% - Énfasis4 3 2 2 4" xfId="20581" xr:uid="{F1053359-559B-4886-9DF4-DB72BE4580E6}"/>
    <cellStyle name="20% - Énfasis4 3 2 3" xfId="8681" xr:uid="{605DFEB1-6371-43CE-BBF6-E4D06C93A9B4}"/>
    <cellStyle name="20% - Énfasis4 3 2 3 2" xfId="18191" xr:uid="{9E287023-4778-41BB-9D7D-03B085A305E3}"/>
    <cellStyle name="20% - Énfasis4 3 2 3 2 2" xfId="24824" xr:uid="{7F0CD9EF-33FF-45D9-BEAE-608E931B5676}"/>
    <cellStyle name="20% - Énfasis4 3 2 3 3" xfId="21004" xr:uid="{DA9BF8EC-1E68-4E4F-9D49-C2A9B34C47F1}"/>
    <cellStyle name="20% - Énfasis4 3 2 4" xfId="13477" xr:uid="{6CB3EE78-B3E3-4CA3-AD66-7789A142AA80}"/>
    <cellStyle name="20% - Énfasis4 3 2 4 2" xfId="23958" xr:uid="{231499AC-E94A-4FB3-92FF-C7D48CCE1EAE}"/>
    <cellStyle name="20% - Énfasis4 3 2 5" xfId="20135" xr:uid="{758D5A2F-997F-49B3-9C20-A9131721682C}"/>
    <cellStyle name="20% - Énfasis4 3 3" xfId="4711" xr:uid="{AB9857D6-59B1-4C6F-A277-D5DAD20FEDDA}"/>
    <cellStyle name="20% - Énfasis4 3 3 2" xfId="9441" xr:uid="{82849608-B425-49D8-BC3D-4A962E71E0E0}"/>
    <cellStyle name="20% - Énfasis4 3 3 2 2" xfId="18950" xr:uid="{6A7F97BA-55F7-4439-82CA-DA43CB1587BB}"/>
    <cellStyle name="20% - Énfasis4 3 3 2 2 2" xfId="25475" xr:uid="{5BAFC2FF-2C53-4F3D-89DB-AEEEF0929066}"/>
    <cellStyle name="20% - Énfasis4 3 3 2 3" xfId="21676" xr:uid="{AF9010C3-24BE-472E-8BEE-988D5F551BF2}"/>
    <cellStyle name="20% - Énfasis4 3 3 3" xfId="14236" xr:uid="{B136EA2E-3A54-493C-BD63-8C1E42C0B4B6}"/>
    <cellStyle name="20% - Énfasis4 3 3 3 2" xfId="24198" xr:uid="{D905B085-F62B-4B8D-9673-095032B442C7}"/>
    <cellStyle name="20% - Énfasis4 3 3 4" xfId="20378" xr:uid="{D75B3C73-7D34-49F9-BCC4-1C62FB2CC403}"/>
    <cellStyle name="20% - Énfasis4 3 4" xfId="22402" xr:uid="{A6B04F9A-A071-4A20-9430-F3B7B626390A}"/>
    <cellStyle name="20% - Énfasis4 3 4 2" xfId="26006" xr:uid="{56D03D16-14D8-4BB1-9869-0E6BA4F10D69}"/>
    <cellStyle name="20% - Énfasis4 3 5" xfId="21890" xr:uid="{72928620-688A-4F1E-8F7D-75DFDDD72C03}"/>
    <cellStyle name="20% - Énfasis4 3 6" xfId="20801" xr:uid="{A9D0B7BC-5BE6-42C4-9C59-9B724B1BD73F}"/>
    <cellStyle name="20% - Énfasis4 3 6 2" xfId="24621" xr:uid="{254AABC3-4AE5-470A-8317-74869B2786EA}"/>
    <cellStyle name="20% - Énfasis4 3 7" xfId="23755" xr:uid="{C438FE8D-09A3-4A60-9639-87C121547FE0}"/>
    <cellStyle name="20% - Énfasis4 3 8" xfId="19892" xr:uid="{0F47A4F2-C46E-454F-97C5-A6339D57D489}"/>
    <cellStyle name="20% - Énfasis4 4" xfId="131" xr:uid="{00000000-0005-0000-0000-00003A000000}"/>
    <cellStyle name="20% - Énfasis4 4 2" xfId="4918" xr:uid="{38938560-6897-4BAB-8859-F2D3576B7499}"/>
    <cellStyle name="20% - Énfasis4 4 2 2" xfId="9640" xr:uid="{C39B4750-A253-4B2B-97D5-8C497E6E4DF8}"/>
    <cellStyle name="20% - Énfasis4 4 2 2 2" xfId="19149" xr:uid="{A15ADCD4-701E-43FC-8D3D-FA26044BDA70}"/>
    <cellStyle name="20% - Énfasis4 4 2 2 2 2" xfId="25489" xr:uid="{3021DA81-103F-4BFD-861C-D6E9232B3FE0}"/>
    <cellStyle name="20% - Énfasis4 4 2 2 3" xfId="21690" xr:uid="{6842A836-2998-4A4D-88B6-ED9A2C7E9D70}"/>
    <cellStyle name="20% - Énfasis4 4 2 3" xfId="14435" xr:uid="{442A20F1-8CB2-4B49-BD59-2ABD8C0E5541}"/>
    <cellStyle name="20% - Énfasis4 4 2 3 2" xfId="24354" xr:uid="{C39C7167-F07F-464C-9326-78113F757231}"/>
    <cellStyle name="20% - Énfasis4 4 2 4" xfId="20534" xr:uid="{F8E9A14A-0A1E-4235-8F9C-303964C9B24E}"/>
    <cellStyle name="20% - Énfasis4 4 3" xfId="20957" xr:uid="{0FE54199-0F3C-4606-A6B8-395D001D1B24}"/>
    <cellStyle name="20% - Énfasis4 4 3 2" xfId="24777" xr:uid="{EED6D7E6-4A56-487E-A448-E4D2F80497C5}"/>
    <cellStyle name="20% - Énfasis4 4 4" xfId="23911" xr:uid="{A5F871B3-9F2E-4B89-9448-8F296FAF7F93}"/>
    <cellStyle name="20% - Énfasis4 4 5" xfId="20088" xr:uid="{5C49FE43-BD91-4B9C-AD17-7377F3E620D8}"/>
    <cellStyle name="20% - Énfasis4 5" xfId="559" xr:uid="{00000000-0005-0000-0000-00003B000000}"/>
    <cellStyle name="20% - Énfasis4 5 2" xfId="771" xr:uid="{00000000-0005-0000-0000-00003C000000}"/>
    <cellStyle name="20% - Énfasis4 5 2 2" xfId="1182" xr:uid="{00000000-0005-0000-0000-00003D000000}"/>
    <cellStyle name="20% - Énfasis4 5 2 2 2" xfId="1953" xr:uid="{00000000-0005-0000-0000-00003D000000}"/>
    <cellStyle name="20% - Énfasis4 5 2 2 2 2" xfId="3474" xr:uid="{27F9CE5D-701A-4B2C-B7B7-CDC509E31446}"/>
    <cellStyle name="20% - Énfasis4 5 2 2 2 2 2" xfId="8440" xr:uid="{EB84ECA3-0D09-417F-B7ED-071689E9DB5C}"/>
    <cellStyle name="20% - Énfasis4 5 2 2 2 2 2 2" xfId="17950" xr:uid="{2F6B391A-3BDC-4F3A-9CC7-C29548C0D511}"/>
    <cellStyle name="20% - Énfasis4 5 2 2 2 2 3" xfId="13236" xr:uid="{83C57CBD-115E-45EE-89F6-2C4851AB671F}"/>
    <cellStyle name="20% - Énfasis4 5 2 2 2 3" xfId="6923" xr:uid="{5AA4CA12-0853-4BDC-B688-88FD7B10573A}"/>
    <cellStyle name="20% - Énfasis4 5 2 2 2 3 2" xfId="16433" xr:uid="{EC257A7B-8A19-404F-A19E-D79FBC830AB6}"/>
    <cellStyle name="20% - Énfasis4 5 2 2 2 4" xfId="11719" xr:uid="{64E5A52C-52E6-4066-9504-E9A7D2A8C4E9}"/>
    <cellStyle name="20% - Énfasis4 5 2 2 2 5" xfId="27017" xr:uid="{6D812B81-37EB-484C-A192-64AC42B8CED1}"/>
    <cellStyle name="20% - Énfasis4 5 2 2 3" xfId="2706" xr:uid="{709ECE68-B86E-4197-BBDA-E3BE4636D823}"/>
    <cellStyle name="20% - Énfasis4 5 2 2 3 2" xfId="7674" xr:uid="{DF8B53D6-0D6E-4397-AE0C-D15274E6DDCE}"/>
    <cellStyle name="20% - Énfasis4 5 2 2 3 2 2" xfId="17184" xr:uid="{672F77FA-C5A5-49F6-A61D-A1B91A3B9A94}"/>
    <cellStyle name="20% - Énfasis4 5 2 2 3 3" xfId="12470" xr:uid="{FC422575-AEF6-434A-A9CC-E8B7FFDA26F2}"/>
    <cellStyle name="20% - Énfasis4 5 2 2 4" xfId="6157" xr:uid="{0EE87BD3-65D8-4036-A594-1DA0F0D67E5E}"/>
    <cellStyle name="20% - Énfasis4 5 2 2 4 2" xfId="15667" xr:uid="{0537D9E9-3D29-402B-8787-C179FE9406CD}"/>
    <cellStyle name="20% - Énfasis4 5 2 2 5" xfId="10953" xr:uid="{B203FAD5-85E6-4724-8DCF-E8AEDD6E1FCB}"/>
    <cellStyle name="20% - Énfasis4 5 2 2 6" xfId="23422" xr:uid="{B7BB262E-48BD-44A9-8DE0-BB4613A1C48B}"/>
    <cellStyle name="20% - Énfasis4 5 2 3" xfId="1577" xr:uid="{00000000-0005-0000-0000-00003C000000}"/>
    <cellStyle name="20% - Énfasis4 5 2 3 2" xfId="3098" xr:uid="{B86146DB-AE06-4069-8428-53F7BE6935E3}"/>
    <cellStyle name="20% - Énfasis4 5 2 3 2 2" xfId="8064" xr:uid="{4C916882-A0C5-4490-B947-6CA600925267}"/>
    <cellStyle name="20% - Énfasis4 5 2 3 2 2 2" xfId="17574" xr:uid="{E46E45C5-E29C-4313-8240-0C9AC9A30F3B}"/>
    <cellStyle name="20% - Énfasis4 5 2 3 2 3" xfId="12860" xr:uid="{CF523633-9A87-4D60-B7D0-8F5F5567D2B7}"/>
    <cellStyle name="20% - Énfasis4 5 2 3 3" xfId="6547" xr:uid="{5243A9A6-E1EE-4138-8D03-EAE320D3E949}"/>
    <cellStyle name="20% - Énfasis4 5 2 3 3 2" xfId="16057" xr:uid="{BB12B2B6-4DCE-4507-83BA-D2B9CA77CC4B}"/>
    <cellStyle name="20% - Énfasis4 5 2 3 4" xfId="11343" xr:uid="{58D9B44F-ABEE-45E7-9E6C-CE7CFAC4E14C}"/>
    <cellStyle name="20% - Énfasis4 5 2 3 5" xfId="24158" xr:uid="{368CC917-7440-4668-B2A4-E6C1A1DF2254}"/>
    <cellStyle name="20% - Énfasis4 5 2 4" xfId="2330" xr:uid="{212F463F-126F-4456-B216-0524E5DD3174}"/>
    <cellStyle name="20% - Énfasis4 5 2 4 2" xfId="7298" xr:uid="{9D0CDEE5-A955-4AE2-80F5-8F3E401E892E}"/>
    <cellStyle name="20% - Énfasis4 5 2 4 2 2" xfId="16808" xr:uid="{E8002EEB-0553-4316-9633-BB755AACC620}"/>
    <cellStyle name="20% - Énfasis4 5 2 4 3" xfId="12094" xr:uid="{47905FB2-C75E-4945-A673-D1C1D5ABF67A}"/>
    <cellStyle name="20% - Énfasis4 5 2 5" xfId="4254" xr:uid="{247925A5-6B96-43C4-BEB1-7F06A0C89C44}"/>
    <cellStyle name="20% - Énfasis4 5 2 5 2" xfId="8994" xr:uid="{CA1B6A87-DA56-4B83-85AA-80E96C279907}"/>
    <cellStyle name="20% - Énfasis4 5 2 5 2 2" xfId="18504" xr:uid="{6AB979E1-27D7-4FA8-B93B-A9DA90198C33}"/>
    <cellStyle name="20% - Énfasis4 5 2 5 3" xfId="13790" xr:uid="{54E98D51-42E3-49C5-B387-9221CB2450C7}"/>
    <cellStyle name="20% - Énfasis4 5 2 6" xfId="5781" xr:uid="{9D4AF7B1-63B9-4BAC-9A96-3845872DE3ED}"/>
    <cellStyle name="20% - Énfasis4 5 2 6 2" xfId="15291" xr:uid="{40FBDE24-EB82-40B8-8A17-5734828B2000}"/>
    <cellStyle name="20% - Énfasis4 5 2 7" xfId="10573" xr:uid="{8AFE49C1-E755-4332-8AA4-683045C2A0F0}"/>
    <cellStyle name="20% - Énfasis4 5 2 8" xfId="20338" xr:uid="{92A5B39A-DBE5-4755-9AF1-14D467506F4A}"/>
    <cellStyle name="20% - Énfasis4 5 3" xfId="1030" xr:uid="{00000000-0005-0000-0000-00003E000000}"/>
    <cellStyle name="20% - Énfasis4 5 3 2" xfId="1801" xr:uid="{00000000-0005-0000-0000-00003E000000}"/>
    <cellStyle name="20% - Énfasis4 5 3 2 2" xfId="3322" xr:uid="{F0D1F8BC-6718-4247-BCC6-0F74F49102E7}"/>
    <cellStyle name="20% - Énfasis4 5 3 2 2 2" xfId="8288" xr:uid="{EEBFA499-E2F6-4ACF-81F1-FFE75573FB8F}"/>
    <cellStyle name="20% - Énfasis4 5 3 2 2 2 2" xfId="17798" xr:uid="{374C9D91-3D4C-4B34-8ADD-E5389D4A3FDC}"/>
    <cellStyle name="20% - Énfasis4 5 3 2 2 3" xfId="13084" xr:uid="{ED8A4FDE-E50D-4FAE-9E7D-03EFB1AAD14A}"/>
    <cellStyle name="20% - Énfasis4 5 3 2 3" xfId="6771" xr:uid="{E1ADF85B-018F-4C98-BAE2-6DF1C615D6DD}"/>
    <cellStyle name="20% - Énfasis4 5 3 2 3 2" xfId="16281" xr:uid="{5542BC9F-8EA3-4E08-8078-47BC96FED75D}"/>
    <cellStyle name="20% - Énfasis4 5 3 2 4" xfId="11567" xr:uid="{6C799F36-2244-47A9-B81B-FB0B6B0B1149}"/>
    <cellStyle name="20% - Énfasis4 5 3 2 5" xfId="25434" xr:uid="{DA77776D-CD8B-4577-913A-BB6AD373B43F}"/>
    <cellStyle name="20% - Énfasis4 5 3 3" xfId="2554" xr:uid="{A0CDAD22-AEA6-403A-BE6B-E535A14C10DF}"/>
    <cellStyle name="20% - Énfasis4 5 3 3 2" xfId="7522" xr:uid="{E48DBEB0-0B7A-4AB9-AE73-CE1FC645CE78}"/>
    <cellStyle name="20% - Énfasis4 5 3 3 2 2" xfId="17032" xr:uid="{AE1CB4AE-6155-4C46-87E2-1F8B835EC429}"/>
    <cellStyle name="20% - Énfasis4 5 3 3 3" xfId="12318" xr:uid="{B3348AC2-3C36-415C-9E64-1D6F7EBA558F}"/>
    <cellStyle name="20% - Énfasis4 5 3 4" xfId="6005" xr:uid="{8794D4CE-A376-47F7-A65F-00F1EB160CA3}"/>
    <cellStyle name="20% - Énfasis4 5 3 4 2" xfId="15515" xr:uid="{4B509429-64F2-466D-BF0F-DBC475853F79}"/>
    <cellStyle name="20% - Énfasis4 5 3 5" xfId="10801" xr:uid="{3851FE57-09FD-48E9-87BE-194C4BFE53B0}"/>
    <cellStyle name="20% - Énfasis4 5 3 6" xfId="21635" xr:uid="{803DECE4-728E-4FB2-A513-44D4F914364F}"/>
    <cellStyle name="20% - Énfasis4 5 4" xfId="1425" xr:uid="{00000000-0005-0000-0000-00003B000000}"/>
    <cellStyle name="20% - Énfasis4 5 4 2" xfId="2946" xr:uid="{F8B88E0C-7ADB-4DB6-97F3-472A48D47376}"/>
    <cellStyle name="20% - Énfasis4 5 4 2 2" xfId="7912" xr:uid="{2DA98EDE-4F29-4E96-B616-8B9193843795}"/>
    <cellStyle name="20% - Énfasis4 5 4 2 2 2" xfId="17422" xr:uid="{BFA6F396-AC4D-4DA3-98B0-2C32EFB00204}"/>
    <cellStyle name="20% - Énfasis4 5 4 2 3" xfId="12708" xr:uid="{8C76775B-34EC-4560-8556-ACFC0B527DC8}"/>
    <cellStyle name="20% - Énfasis4 5 4 3" xfId="6395" xr:uid="{81DC41E4-EEF6-404C-8DCD-07EB965EDA0A}"/>
    <cellStyle name="20% - Énfasis4 5 4 3 2" xfId="15905" xr:uid="{F436D071-F570-4681-ADD8-01B52694CF02}"/>
    <cellStyle name="20% - Énfasis4 5 4 4" xfId="11191" xr:uid="{B7154211-B4EB-40C7-8EF9-B5264A5CD9F1}"/>
    <cellStyle name="20% - Énfasis4 5 4 5" xfId="23715" xr:uid="{721AE933-DF8B-4647-A01A-93E9520A0E28}"/>
    <cellStyle name="20% - Énfasis4 5 5" xfId="2178" xr:uid="{F3A7B329-E66E-44A7-8B2B-D05506B70E5C}"/>
    <cellStyle name="20% - Énfasis4 5 5 2" xfId="7146" xr:uid="{6CC5A114-0F7A-4AC0-8228-ACA8058BB06E}"/>
    <cellStyle name="20% - Énfasis4 5 5 2 2" xfId="16656" xr:uid="{8DB1ED61-0E6C-446D-889A-022A8571C7C9}"/>
    <cellStyle name="20% - Énfasis4 5 5 3" xfId="11942" xr:uid="{A4B526F1-D804-48EF-974D-DCAE22305CB4}"/>
    <cellStyle name="20% - Énfasis4 5 6" xfId="4101" xr:uid="{41710A0F-A34A-4752-9D17-3634C586B7E4}"/>
    <cellStyle name="20% - Énfasis4 5 6 2" xfId="8842" xr:uid="{35A711DA-387D-4B2F-A9FD-9DDFEDC87127}"/>
    <cellStyle name="20% - Énfasis4 5 6 2 2" xfId="18352" xr:uid="{CD86786E-599D-4A74-A299-02930A40C740}"/>
    <cellStyle name="20% - Énfasis4 5 6 3" xfId="13638" xr:uid="{55A0997F-D1CE-40D6-B742-D99FC50E04FF}"/>
    <cellStyle name="20% - Énfasis4 5 7" xfId="5629" xr:uid="{CB48BE70-87C8-4057-AE27-8DAC22B3737E}"/>
    <cellStyle name="20% - Énfasis4 5 7 2" xfId="15139" xr:uid="{A225FF0C-9338-4681-A246-8CC50BD9DF35}"/>
    <cellStyle name="20% - Énfasis4 5 8" xfId="10421" xr:uid="{8D61F686-FA6C-4853-AE83-39C3CF3407A8}"/>
    <cellStyle name="20% - Énfasis4 5 9" xfId="19848" xr:uid="{30FF2B19-3487-41C6-A34B-799F4D45ADA2}"/>
    <cellStyle name="20% - Énfasis4 6" xfId="3670" xr:uid="{181A9B75-EE11-4DD3-B0AF-1FA3FDCAFB40}"/>
    <cellStyle name="20% - Énfasis4 6 2" xfId="4030" xr:uid="{387BC4D3-FD61-4B77-B0C6-1B18F9710C37}"/>
    <cellStyle name="20% - Énfasis4 6 2 2" xfId="21828" xr:uid="{6B9CABB0-7B47-483A-85CF-F855DE858243}"/>
    <cellStyle name="20% - Énfasis4 6 3" xfId="8634" xr:uid="{F88FAB50-AA53-4894-99FB-D72B63765344}"/>
    <cellStyle name="20% - Énfasis4 6 3 2" xfId="18144" xr:uid="{8323B0C8-45F9-4425-A94D-FA870B4B47D7}"/>
    <cellStyle name="20% - Énfasis4 6 3 2 2" xfId="25374" xr:uid="{1DE46B95-ED74-4CF6-94F8-84463A33A1ED}"/>
    <cellStyle name="20% - Énfasis4 6 3 3" xfId="21567" xr:uid="{5E6EB536-D706-498C-BE2D-C8E9951970D9}"/>
    <cellStyle name="20% - Énfasis4 6 4" xfId="13430" xr:uid="{4BD28E78-0174-4816-BB01-CD05131CAAD2}"/>
    <cellStyle name="20% - Énfasis4 6 4 2" xfId="24139" xr:uid="{9427C4E4-C893-40E7-ADBA-99382C5EA2B0}"/>
    <cellStyle name="20% - Énfasis4 6 5" xfId="20319" xr:uid="{1D521F93-D4E2-43BD-BEEB-6F74C81D3676}"/>
    <cellStyle name="20% - Énfasis4 7" xfId="4664" xr:uid="{6C4A56F4-9FB0-4FF0-BF01-64C2B8700463}"/>
    <cellStyle name="20% - Énfasis4 7 2" xfId="9394" xr:uid="{269072AF-E74E-41B2-BF36-A546F5B346DA}"/>
    <cellStyle name="20% - Énfasis4 7 2 2" xfId="18903" xr:uid="{5ADDE483-CF97-499B-B0A2-8215BDAB2D00}"/>
    <cellStyle name="20% - Énfasis4 7 2 3" xfId="24581" xr:uid="{6B4400D7-3A9D-48DE-90C7-D4F7743C62F5}"/>
    <cellStyle name="20% - Énfasis4 7 3" xfId="14189" xr:uid="{EF5CE472-8973-45E3-8F67-361DD95D13B8}"/>
    <cellStyle name="20% - Énfasis4 7 4" xfId="20761" xr:uid="{C779DE29-77D5-4F8E-92FA-620CA0105D8F}"/>
    <cellStyle name="20% - Énfasis4 8" xfId="10352" xr:uid="{2C7C0DAB-46E9-4D82-9755-4D61450D692C}"/>
    <cellStyle name="20% - Énfasis4 8 2" xfId="23696" xr:uid="{7DF15C20-DB96-41E5-894F-89A18E2B05F9}"/>
    <cellStyle name="20% - Énfasis4 9" xfId="19828" xr:uid="{869AAD77-7325-4660-8270-93BA91ECCB70}"/>
    <cellStyle name="20% - Énfasis5" xfId="132" xr:uid="{00000000-0005-0000-0000-00003F000000}"/>
    <cellStyle name="20% - Énfasis5 2" xfId="133" xr:uid="{00000000-0005-0000-0000-000040000000}"/>
    <cellStyle name="20% - Énfasis5 2 2" xfId="3934" xr:uid="{9701B1CB-61F7-4855-9AB9-04A24715CD7E}"/>
    <cellStyle name="20% - Énfasis5 2 2 2" xfId="5016" xr:uid="{2E72DC62-E606-429A-9693-D063D94B30C2}"/>
    <cellStyle name="20% - Énfasis5 2 2 2 2" xfId="9736" xr:uid="{4BB32F99-04A4-4C14-90FB-DD4C7AD62648}"/>
    <cellStyle name="20% - Énfasis5 2 2 2 2 2" xfId="19245" xr:uid="{1827BCA8-E22C-40C6-91ED-41C7C71FFE12}"/>
    <cellStyle name="20% - Énfasis5 2 2 2 2 2 2" xfId="26160" xr:uid="{B293B26F-087E-4A72-A7FB-E5F10007D51A}"/>
    <cellStyle name="20% - Énfasis5 2 2 2 2 2 3" xfId="22556" xr:uid="{53DD37CD-4439-4B23-885A-B750851B5217}"/>
    <cellStyle name="20% - Énfasis5 2 2 2 2 3" xfId="24451" xr:uid="{E95A3744-EC18-4382-BD3A-61D443D41682}"/>
    <cellStyle name="20% - Énfasis5 2 2 2 2 4" xfId="20631" xr:uid="{5507FACB-5BEE-4CDD-A98C-FE2020393C95}"/>
    <cellStyle name="20% - Énfasis5 2 2 2 3" xfId="14531" xr:uid="{1D985A25-4066-4466-9841-E5FB06DF7622}"/>
    <cellStyle name="20% - Énfasis5 2 2 2 3 2" xfId="24874" xr:uid="{F8EEF634-67A9-4471-B17E-2AF3F428D47E}"/>
    <cellStyle name="20% - Énfasis5 2 2 2 3 3" xfId="21054" xr:uid="{A6FA1036-7F8D-4FF0-85D5-8E6F5AC8AFAD}"/>
    <cellStyle name="20% - Énfasis5 2 2 2 4" xfId="24008" xr:uid="{93AA6D49-5CE5-49C3-8944-5D76F807C855}"/>
    <cellStyle name="20% - Énfasis5 2 2 2 5" xfId="20185" xr:uid="{44F9DA72-10C6-4F8A-B2CC-6955D9E81F49}"/>
    <cellStyle name="20% - Énfasis5 2 2 3" xfId="4761" xr:uid="{0C6D6627-1817-495E-85B8-0981ED4EA35C}"/>
    <cellStyle name="20% - Énfasis5 2 2 3 2" xfId="9491" xr:uid="{A715853D-6B57-4CEC-9279-8939B7E0BE42}"/>
    <cellStyle name="20% - Énfasis5 2 2 3 2 2" xfId="19000" xr:uid="{E7EEA6F9-A001-4571-8ABD-8F0E11CE6057}"/>
    <cellStyle name="20% - Énfasis5 2 2 3 2 2 2" xfId="26044" xr:uid="{A15AF06F-2E40-4593-B69C-54D943252A4C}"/>
    <cellStyle name="20% - Énfasis5 2 2 3 2 3" xfId="22440" xr:uid="{E2C80D65-0082-4D6A-9302-556E210BEBC4}"/>
    <cellStyle name="20% - Énfasis5 2 2 3 3" xfId="14286" xr:uid="{1FB6F180-8E11-43DC-A56F-EE3FE2FF500D}"/>
    <cellStyle name="20% - Énfasis5 2 2 3 3 2" xfId="24320" xr:uid="{9391C28B-4639-4CEC-82CB-A43A4F580C25}"/>
    <cellStyle name="20% - Énfasis5 2 2 3 4" xfId="20500" xr:uid="{926B6215-E187-48E2-9C92-ECD806DBD5D7}"/>
    <cellStyle name="20% - Énfasis5 2 2 4" xfId="8731" xr:uid="{87B295FC-FA28-4589-B5BD-79752CCA2BDB}"/>
    <cellStyle name="20% - Énfasis5 2 2 4 2" xfId="18241" xr:uid="{4847A955-1097-4F91-A3F2-E7097365D19F}"/>
    <cellStyle name="20% - Énfasis5 2 2 4 2 2" xfId="24743" xr:uid="{1590C6FF-F9FE-4AD3-9EE8-713EAECC601A}"/>
    <cellStyle name="20% - Énfasis5 2 2 4 3" xfId="20923" xr:uid="{EC359AB5-98ED-4CE2-842B-6925C9686FB1}"/>
    <cellStyle name="20% - Énfasis5 2 2 5" xfId="13527" xr:uid="{F1BD290E-86A3-42F5-A80F-B0F476F91A81}"/>
    <cellStyle name="20% - Énfasis5 2 2 5 2" xfId="23877" xr:uid="{A9EDBBC5-6990-41E6-803A-CF4619B9BA7C}"/>
    <cellStyle name="20% - Énfasis5 2 2 6" xfId="20054" xr:uid="{3560864F-C8EC-4A01-8BE5-0601FF0CF432}"/>
    <cellStyle name="20% - Énfasis5 2 3" xfId="3834" xr:uid="{82593D07-5995-4A88-A89F-E66004CD3AA6}"/>
    <cellStyle name="20% - Énfasis5 2 3 2" xfId="21708" xr:uid="{55B7F0E9-D3D5-4DFE-91FD-5295085E8CC8}"/>
    <cellStyle name="20% - Énfasis5 2 3 2 2" xfId="25507" xr:uid="{D71E4BA6-CBBA-4FF1-9F99-389A4A4666EB}"/>
    <cellStyle name="20% - Énfasis5 2 3 3" xfId="21744" xr:uid="{54D594C0-9865-4B68-9EFF-37A1ABA54B3F}"/>
    <cellStyle name="20% - Énfasis5 2 3 4" xfId="21622" xr:uid="{19A5509B-43E7-4609-A7B0-267578963586}"/>
    <cellStyle name="20% - Énfasis5 2 3 4 2" xfId="25422" xr:uid="{D41E722B-DA33-4CF5-829E-F4669C665B3E}"/>
    <cellStyle name="20% - Énfasis5 2 4" xfId="3857" xr:uid="{06C6CFB8-E1DE-485F-A25D-8AA31DE3C384}"/>
    <cellStyle name="20% - Énfasis5 2 4 2" xfId="4954" xr:uid="{6A5F9752-483C-4481-B6DF-7F8AE6EB734C}"/>
    <cellStyle name="20% - Énfasis5 2 4 2 2" xfId="9675" xr:uid="{BCEEA50F-68FC-40B2-B641-86170D538CF5}"/>
    <cellStyle name="20% - Énfasis5 2 4 2 2 2" xfId="19184" xr:uid="{650E77A5-62C2-4F41-A735-8BE4D743C05F}"/>
    <cellStyle name="20% - Énfasis5 2 4 2 2 2 2" xfId="26106" xr:uid="{3BF25E78-56B7-4B38-93EE-4621C31753D3}"/>
    <cellStyle name="20% - Énfasis5 2 4 2 2 3" xfId="22502" xr:uid="{88E7F0A5-2E26-4790-B37B-FDCF640D4625}"/>
    <cellStyle name="20% - Énfasis5 2 4 2 3" xfId="14470" xr:uid="{F60A90E5-4D1E-4E4D-A7BA-97C4B63C241B}"/>
    <cellStyle name="20% - Énfasis5 2 4 2 3 2" xfId="24390" xr:uid="{C650CC6E-3DF7-4F85-B1B8-22469B807D83}"/>
    <cellStyle name="20% - Énfasis5 2 4 2 4" xfId="20570" xr:uid="{450ED9E0-931F-47BA-BD54-F212A97EB2B8}"/>
    <cellStyle name="20% - Énfasis5 2 4 3" xfId="8670" xr:uid="{44259245-60D4-421B-8AAC-F8B0CFB22D0F}"/>
    <cellStyle name="20% - Énfasis5 2 4 3 2" xfId="18180" xr:uid="{8A51D76C-DD03-4B2B-BA78-3D0DC0B7063B}"/>
    <cellStyle name="20% - Énfasis5 2 4 3 2 2" xfId="24813" xr:uid="{CF32294E-DC3B-4F64-9AE9-66FF8434B502}"/>
    <cellStyle name="20% - Énfasis5 2 4 3 3" xfId="20993" xr:uid="{F745E36E-BC27-44B2-84D6-D94EEB307CD5}"/>
    <cellStyle name="20% - Énfasis5 2 4 4" xfId="13466" xr:uid="{8A6415E6-3D04-401C-816B-111679A3D7B2}"/>
    <cellStyle name="20% - Énfasis5 2 4 4 2" xfId="23947" xr:uid="{7DA6AAB3-DD04-4EBA-BF6C-59D8E3DF8D07}"/>
    <cellStyle name="20% - Énfasis5 2 4 5" xfId="20124" xr:uid="{1F8C21DD-8212-4DEA-B725-B13C4D9C6C13}"/>
    <cellStyle name="20% - Énfasis5 2 5" xfId="4700" xr:uid="{1C910842-60EB-4428-AD27-B69A0ABF6872}"/>
    <cellStyle name="20% - Énfasis5 2 5 2" xfId="9430" xr:uid="{5FCF3806-3D34-4F00-9EF2-B39155105F4F}"/>
    <cellStyle name="20% - Énfasis5 2 5 2 2" xfId="18939" xr:uid="{BE3CBF14-9D2B-46FD-83B3-7CBC977BFDA8}"/>
    <cellStyle name="20% - Énfasis5 2 5 2 2 2" xfId="25695" xr:uid="{4AECA14B-F8D4-4180-9A87-B0A7EC361FD3}"/>
    <cellStyle name="20% - Énfasis5 2 5 2 3" xfId="22090" xr:uid="{EED4FF4F-CE05-48FC-AF24-DEEA4B752341}"/>
    <cellStyle name="20% - Énfasis5 2 5 3" xfId="14225" xr:uid="{59F067BE-D1D3-4CEC-A8F5-2F985D643449}"/>
    <cellStyle name="20% - Énfasis5 2 5 4" xfId="19989" xr:uid="{58732F6E-02A4-451A-BE59-863917A3F8F5}"/>
    <cellStyle name="20% - Énfasis5 2 6" xfId="20367" xr:uid="{7D68CCA5-71AB-4E48-9FA4-B0FCB7FEF4E5}"/>
    <cellStyle name="20% - Énfasis5 2 6 2" xfId="23446" xr:uid="{D7D9F075-4C46-4806-81EB-E8FA0B3851CF}"/>
    <cellStyle name="20% - Énfasis5 2 6 2 2" xfId="27041" xr:uid="{BCB986DA-9ED4-48BA-A23B-0375622B7DBF}"/>
    <cellStyle name="20% - Énfasis5 2 6 3" xfId="21844" xr:uid="{935B3107-42B7-4BA1-8340-E1D100D224DA}"/>
    <cellStyle name="20% - Énfasis5 2 6 4" xfId="24187" xr:uid="{83B0DD22-CBAF-4474-9419-1A123FD66F7C}"/>
    <cellStyle name="20% - Énfasis5 2 7" xfId="20790" xr:uid="{2C62435B-3289-4253-A9D3-1CE8DC7788F9}"/>
    <cellStyle name="20% - Énfasis5 2 7 2" xfId="24610" xr:uid="{A0C21A5A-3653-4795-8523-6613D020FF3A}"/>
    <cellStyle name="20% - Énfasis5 2 8" xfId="23744" xr:uid="{281123FB-3A64-4B3F-BF8A-CAF18BC81EC8}"/>
    <cellStyle name="20% - Énfasis5 2 9" xfId="19881" xr:uid="{C1863056-8F55-4467-82E4-C4CCD0A82604}"/>
    <cellStyle name="20% - Énfasis5 3" xfId="134" xr:uid="{00000000-0005-0000-0000-000041000000}"/>
    <cellStyle name="20% - Énfasis5 3 2" xfId="3870" xr:uid="{E1F1A558-C6CD-40DD-B3D2-467F872FBDAE}"/>
    <cellStyle name="20% - Énfasis5 3 2 2" xfId="4967" xr:uid="{1826E585-CD78-4B90-9280-C3248046D58F}"/>
    <cellStyle name="20% - Énfasis5 3 2 2 2" xfId="9688" xr:uid="{F62C265D-466D-40D9-BFFD-D3FDAC2648AB}"/>
    <cellStyle name="20% - Énfasis5 3 2 2 2 2" xfId="19197" xr:uid="{5ABE3F53-2ADC-40E6-B93F-06C7B67DCBA3}"/>
    <cellStyle name="20% - Énfasis5 3 2 2 2 2 2" xfId="25519" xr:uid="{E5EB1784-C0B3-4F11-8670-FDF9DDFD8480}"/>
    <cellStyle name="20% - Énfasis5 3 2 2 2 3" xfId="21720" xr:uid="{E3F85AAD-B939-4F9E-AB98-1786ABC7678E}"/>
    <cellStyle name="20% - Énfasis5 3 2 2 3" xfId="14483" xr:uid="{2E8CCD71-5A09-44D3-B9A7-5ADBAF4D0172}"/>
    <cellStyle name="20% - Énfasis5 3 2 2 3 2" xfId="24403" xr:uid="{D997BA3A-BDB5-4492-A587-488BC5AC85D7}"/>
    <cellStyle name="20% - Énfasis5 3 2 2 4" xfId="20583" xr:uid="{783BED25-2B2D-4FDA-AAC3-95EF8A266ED5}"/>
    <cellStyle name="20% - Énfasis5 3 2 3" xfId="8683" xr:uid="{D012929C-BE80-4451-96BA-5AAE9B45BD71}"/>
    <cellStyle name="20% - Énfasis5 3 2 3 2" xfId="18193" xr:uid="{8224217B-2120-4E9D-A540-0B35BB0584B1}"/>
    <cellStyle name="20% - Énfasis5 3 2 3 2 2" xfId="24826" xr:uid="{55D21966-4F3B-484C-8540-33EC1DD47103}"/>
    <cellStyle name="20% - Énfasis5 3 2 3 3" xfId="21006" xr:uid="{9E5AC6BB-D8E4-4A8C-9A89-141EC2BF8842}"/>
    <cellStyle name="20% - Énfasis5 3 2 4" xfId="13479" xr:uid="{D76FEEAE-EAB2-40BB-8B95-00585A16ACD7}"/>
    <cellStyle name="20% - Énfasis5 3 2 4 2" xfId="23960" xr:uid="{3CF648BE-9634-4D54-83C2-148A7BA27E74}"/>
    <cellStyle name="20% - Énfasis5 3 2 5" xfId="20137" xr:uid="{E7C72DA7-FE2F-4352-BEDE-CBEC06138B5B}"/>
    <cellStyle name="20% - Énfasis5 3 3" xfId="4713" xr:uid="{DCC68246-ED58-4093-810A-20910D51509E}"/>
    <cellStyle name="20% - Énfasis5 3 3 2" xfId="9443" xr:uid="{4A9372F8-630D-41D8-B987-70ED4F11BC35}"/>
    <cellStyle name="20% - Énfasis5 3 3 2 2" xfId="18952" xr:uid="{FF598EF6-88A6-453E-AFF3-CD268A159349}"/>
    <cellStyle name="20% - Énfasis5 3 3 2 2 2" xfId="25477" xr:uid="{A858B54F-62C9-45FB-9C4B-9F6BC8736A69}"/>
    <cellStyle name="20% - Énfasis5 3 3 2 3" xfId="21678" xr:uid="{0D98D214-7AAF-4963-961A-BBB23069AFF3}"/>
    <cellStyle name="20% - Énfasis5 3 3 3" xfId="14238" xr:uid="{F1C69C62-EB9B-43A4-B831-04AA179C3052}"/>
    <cellStyle name="20% - Énfasis5 3 3 3 2" xfId="24200" xr:uid="{2685F556-72DE-4EA5-B0C3-525EC5C34D59}"/>
    <cellStyle name="20% - Énfasis5 3 3 4" xfId="20380" xr:uid="{ABB7B4D5-BAC8-4085-A797-534529EBB220}"/>
    <cellStyle name="20% - Énfasis5 3 4" xfId="22404" xr:uid="{60DDEB45-F0C1-4D91-8EA3-2C6B021D0B65}"/>
    <cellStyle name="20% - Énfasis5 3 4 2" xfId="26008" xr:uid="{D97BE77D-9562-4CC8-BE28-7EBE4E4A7F1C}"/>
    <cellStyle name="20% - Énfasis5 3 5" xfId="21891" xr:uid="{DF586F38-224C-4B36-957B-E402947469FE}"/>
    <cellStyle name="20% - Énfasis5 3 6" xfId="20803" xr:uid="{EAFB2D18-F056-4118-987D-A9B46D010153}"/>
    <cellStyle name="20% - Énfasis5 3 6 2" xfId="24623" xr:uid="{107BB770-02AF-433C-ADB9-6781E1FA9BDF}"/>
    <cellStyle name="20% - Énfasis5 3 7" xfId="23757" xr:uid="{841F110D-3B4E-4F66-B8D1-ECDDD5462D99}"/>
    <cellStyle name="20% - Énfasis5 3 8" xfId="19894" xr:uid="{365782B9-1743-4625-8A3F-3CCC19637F2F}"/>
    <cellStyle name="20% - Énfasis5 4" xfId="135" xr:uid="{00000000-0005-0000-0000-000042000000}"/>
    <cellStyle name="20% - Énfasis5 4 2" xfId="4920" xr:uid="{332A92AD-3378-4D62-819F-5D0ED21B9E85}"/>
    <cellStyle name="20% - Énfasis5 4 2 2" xfId="9642" xr:uid="{48957CE6-AB55-48FA-8E09-BA6004904D0F}"/>
    <cellStyle name="20% - Énfasis5 4 2 2 2" xfId="19151" xr:uid="{0F9A4EBD-EF6C-4874-9371-3AD6EFB21555}"/>
    <cellStyle name="20% - Énfasis5 4 2 2 2 2" xfId="25491" xr:uid="{32AC89C3-9F6C-4123-A571-B5CEF4834B17}"/>
    <cellStyle name="20% - Énfasis5 4 2 2 3" xfId="21692" xr:uid="{630D39B9-7869-46CD-A093-66C9F6F73CA4}"/>
    <cellStyle name="20% - Énfasis5 4 2 3" xfId="14437" xr:uid="{B922710B-CF99-4C96-BD3E-A89913D3FCBC}"/>
    <cellStyle name="20% - Énfasis5 4 2 3 2" xfId="24356" xr:uid="{2B260DD1-D140-49F5-9435-B8562EF4E713}"/>
    <cellStyle name="20% - Énfasis5 4 2 4" xfId="20536" xr:uid="{021A258C-551B-49C9-B476-094B06EE8EAD}"/>
    <cellStyle name="20% - Énfasis5 4 3" xfId="20959" xr:uid="{93EE30B0-9D85-4064-96E1-036FE3654D32}"/>
    <cellStyle name="20% - Énfasis5 4 3 2" xfId="24779" xr:uid="{03ABB79B-CCC1-4336-9F6B-8B91F3F0696E}"/>
    <cellStyle name="20% - Énfasis5 4 4" xfId="23913" xr:uid="{E89962BE-B790-49BA-A82E-A58B1193DE8F}"/>
    <cellStyle name="20% - Énfasis5 4 5" xfId="20090" xr:uid="{DD031AFE-49D8-45C1-93F9-7F9372B1AA49}"/>
    <cellStyle name="20% - Énfasis5 5" xfId="563" xr:uid="{00000000-0005-0000-0000-000043000000}"/>
    <cellStyle name="20% - Énfasis5 5 2" xfId="773" xr:uid="{00000000-0005-0000-0000-000044000000}"/>
    <cellStyle name="20% - Énfasis5 5 2 2" xfId="1184" xr:uid="{00000000-0005-0000-0000-000045000000}"/>
    <cellStyle name="20% - Énfasis5 5 2 2 2" xfId="1955" xr:uid="{00000000-0005-0000-0000-000045000000}"/>
    <cellStyle name="20% - Énfasis5 5 2 2 2 2" xfId="3476" xr:uid="{157ACB49-0848-4EDC-B900-A88895FF0696}"/>
    <cellStyle name="20% - Énfasis5 5 2 2 2 2 2" xfId="8442" xr:uid="{C1ED226A-5796-4487-A1AA-3E8F42302AC6}"/>
    <cellStyle name="20% - Énfasis5 5 2 2 2 2 2 2" xfId="17952" xr:uid="{1298C4A2-CA62-4BCA-AA64-0482C0800A27}"/>
    <cellStyle name="20% - Énfasis5 5 2 2 2 2 3" xfId="13238" xr:uid="{91BE6F77-D1E7-445F-862B-431EFDA40236}"/>
    <cellStyle name="20% - Énfasis5 5 2 2 2 3" xfId="6925" xr:uid="{F1B03797-F902-4552-8ADD-F47F087EC57B}"/>
    <cellStyle name="20% - Énfasis5 5 2 2 2 3 2" xfId="16435" xr:uid="{CFBC14BE-A4A7-488A-B158-7A52041D6443}"/>
    <cellStyle name="20% - Énfasis5 5 2 2 2 4" xfId="11721" xr:uid="{F8539B75-A555-4B52-911B-184AC6A58C16}"/>
    <cellStyle name="20% - Énfasis5 5 2 2 2 5" xfId="27019" xr:uid="{DCB52E7E-104E-4EA6-8C18-5051AD90F90B}"/>
    <cellStyle name="20% - Énfasis5 5 2 2 3" xfId="2708" xr:uid="{39CE85A5-0B4E-4ECC-9F67-BD41BA96E17D}"/>
    <cellStyle name="20% - Énfasis5 5 2 2 3 2" xfId="7676" xr:uid="{79120AAD-A807-402C-8DD1-2BEF8568E8B7}"/>
    <cellStyle name="20% - Énfasis5 5 2 2 3 2 2" xfId="17186" xr:uid="{5A495470-2FED-4FDB-B4EB-70F398D421CD}"/>
    <cellStyle name="20% - Énfasis5 5 2 2 3 3" xfId="12472" xr:uid="{F553EB4B-17A3-4B68-B09D-5D20612D222E}"/>
    <cellStyle name="20% - Énfasis5 5 2 2 4" xfId="6159" xr:uid="{A6E66B77-AFBE-491B-B076-BD9115212AE4}"/>
    <cellStyle name="20% - Énfasis5 5 2 2 4 2" xfId="15669" xr:uid="{20C93D7C-0517-4AEF-BA0B-74E888D3AD6A}"/>
    <cellStyle name="20% - Énfasis5 5 2 2 5" xfId="10955" xr:uid="{95D31062-496A-45FD-A538-D2C60019CB4A}"/>
    <cellStyle name="20% - Énfasis5 5 2 2 6" xfId="23424" xr:uid="{C7B903AF-DE7F-4E9C-AC0E-5597F5A2BB11}"/>
    <cellStyle name="20% - Énfasis5 5 2 3" xfId="1579" xr:uid="{00000000-0005-0000-0000-000044000000}"/>
    <cellStyle name="20% - Énfasis5 5 2 3 2" xfId="3100" xr:uid="{E6DC9180-B047-42D1-BCC4-F79F76E50CD8}"/>
    <cellStyle name="20% - Énfasis5 5 2 3 2 2" xfId="8066" xr:uid="{05C68D62-1BC8-4F63-BE77-3BFB516E97B2}"/>
    <cellStyle name="20% - Énfasis5 5 2 3 2 2 2" xfId="17576" xr:uid="{4580893D-C5CB-4033-A5A1-8032A192893A}"/>
    <cellStyle name="20% - Énfasis5 5 2 3 2 3" xfId="12862" xr:uid="{261EC010-9F4A-447B-BAC3-1DF332FC621E}"/>
    <cellStyle name="20% - Énfasis5 5 2 3 3" xfId="6549" xr:uid="{FE44CE27-C391-4A4B-9616-C19693CC5FFB}"/>
    <cellStyle name="20% - Énfasis5 5 2 3 3 2" xfId="16059" xr:uid="{A11DBDCE-7731-43B2-B261-AAFDD346A675}"/>
    <cellStyle name="20% - Énfasis5 5 2 3 4" xfId="11345" xr:uid="{2530C45C-3DFA-4C10-828C-FDF11A633E2B}"/>
    <cellStyle name="20% - Énfasis5 5 2 3 5" xfId="24160" xr:uid="{C95C9706-F5B0-4173-979F-ECBE2FF02BA2}"/>
    <cellStyle name="20% - Énfasis5 5 2 4" xfId="2332" xr:uid="{8F834B7B-B56A-4C91-B119-16D6BAE31449}"/>
    <cellStyle name="20% - Énfasis5 5 2 4 2" xfId="7300" xr:uid="{F8B317CD-A790-4325-8416-3FE2A7069B9E}"/>
    <cellStyle name="20% - Énfasis5 5 2 4 2 2" xfId="16810" xr:uid="{7EF67C6A-3232-4499-BC53-2D5C02C2F2DF}"/>
    <cellStyle name="20% - Énfasis5 5 2 4 3" xfId="12096" xr:uid="{B090CDB1-0106-4A88-9347-A7C7A2431E5C}"/>
    <cellStyle name="20% - Énfasis5 5 2 5" xfId="4256" xr:uid="{0C3D6388-85D2-44A0-87AC-D8E9397251BC}"/>
    <cellStyle name="20% - Énfasis5 5 2 5 2" xfId="8996" xr:uid="{E7F5DF32-177E-4796-A21D-D0ADF3A0590F}"/>
    <cellStyle name="20% - Énfasis5 5 2 5 2 2" xfId="18506" xr:uid="{15DA5A56-E82C-49E4-9FFE-E817DFFF2383}"/>
    <cellStyle name="20% - Énfasis5 5 2 5 3" xfId="13792" xr:uid="{7E2664A7-B6F1-41C4-AD8D-D39DFB6090DF}"/>
    <cellStyle name="20% - Énfasis5 5 2 6" xfId="5783" xr:uid="{272D8041-3193-4ED2-8A24-E328B776A954}"/>
    <cellStyle name="20% - Énfasis5 5 2 6 2" xfId="15293" xr:uid="{AB1011E5-E691-42C5-B60C-C5C1DE4E7AF3}"/>
    <cellStyle name="20% - Énfasis5 5 2 7" xfId="10575" xr:uid="{828399C8-9903-428B-B04A-EAE679AD71CC}"/>
    <cellStyle name="20% - Énfasis5 5 2 8" xfId="20340" xr:uid="{734AF253-1AEA-454F-A159-55A2A1DDCF06}"/>
    <cellStyle name="20% - Énfasis5 5 3" xfId="1032" xr:uid="{00000000-0005-0000-0000-000046000000}"/>
    <cellStyle name="20% - Énfasis5 5 3 2" xfId="1803" xr:uid="{00000000-0005-0000-0000-000046000000}"/>
    <cellStyle name="20% - Énfasis5 5 3 2 2" xfId="3324" xr:uid="{CAA7A30F-8BC6-4EBE-A1BC-B6D3A848B642}"/>
    <cellStyle name="20% - Énfasis5 5 3 2 2 2" xfId="8290" xr:uid="{F09B3DB4-DD31-4755-9BE2-DE4BD8759C14}"/>
    <cellStyle name="20% - Énfasis5 5 3 2 2 2 2" xfId="17800" xr:uid="{B800EBB4-8BA2-4500-BDE7-A9B8FB93DD03}"/>
    <cellStyle name="20% - Énfasis5 5 3 2 2 3" xfId="13086" xr:uid="{60F96C7B-3801-4A5B-914D-A0E31757A6F1}"/>
    <cellStyle name="20% - Énfasis5 5 3 2 3" xfId="6773" xr:uid="{BDE9CDDF-3819-4EDC-B6C8-75B67322BE32}"/>
    <cellStyle name="20% - Énfasis5 5 3 2 3 2" xfId="16283" xr:uid="{59792647-C0B8-4E26-984B-9EDAFB8A0FBD}"/>
    <cellStyle name="20% - Énfasis5 5 3 2 4" xfId="11569" xr:uid="{A1E579DC-3E91-467F-93AB-3AE154C9C6D3}"/>
    <cellStyle name="20% - Énfasis5 5 3 2 5" xfId="25436" xr:uid="{F18BAD19-BB0D-4A4D-82A2-9E13F5DD1585}"/>
    <cellStyle name="20% - Énfasis5 5 3 3" xfId="2556" xr:uid="{96AA752B-7971-4537-90F3-5FE7F9C6FD53}"/>
    <cellStyle name="20% - Énfasis5 5 3 3 2" xfId="7524" xr:uid="{19FFCB70-3A07-4DC0-A116-4C5312AEE6AB}"/>
    <cellStyle name="20% - Énfasis5 5 3 3 2 2" xfId="17034" xr:uid="{B1729CB6-5FBE-4FC3-B804-AF92980E0A7C}"/>
    <cellStyle name="20% - Énfasis5 5 3 3 3" xfId="12320" xr:uid="{01B595FB-CE85-424E-A989-DF3FDFB53FDF}"/>
    <cellStyle name="20% - Énfasis5 5 3 4" xfId="6007" xr:uid="{577F1D8D-C3BB-4FC1-BCC9-0BCA82DC5EA9}"/>
    <cellStyle name="20% - Énfasis5 5 3 4 2" xfId="15517" xr:uid="{94E4B3F8-3080-47CC-8E98-8E23DD5615DC}"/>
    <cellStyle name="20% - Énfasis5 5 3 5" xfId="10803" xr:uid="{C99BF7D4-8678-499E-849C-9F872F059F59}"/>
    <cellStyle name="20% - Énfasis5 5 3 6" xfId="21637" xr:uid="{A9355BE8-9C8F-408C-8D26-004EE2F17D6F}"/>
    <cellStyle name="20% - Énfasis5 5 4" xfId="1427" xr:uid="{00000000-0005-0000-0000-000043000000}"/>
    <cellStyle name="20% - Énfasis5 5 4 2" xfId="2948" xr:uid="{509FDEE3-DDFB-477F-B6E5-39ECC791F09A}"/>
    <cellStyle name="20% - Énfasis5 5 4 2 2" xfId="7914" xr:uid="{56DC86B1-9A53-4BB8-A739-369723547863}"/>
    <cellStyle name="20% - Énfasis5 5 4 2 2 2" xfId="17424" xr:uid="{08CE73D3-45CE-4EC7-AA65-EF5E68B86ACE}"/>
    <cellStyle name="20% - Énfasis5 5 4 2 3" xfId="12710" xr:uid="{2D5BC56C-3E1F-4D94-BDE3-B31F2DE7F080}"/>
    <cellStyle name="20% - Énfasis5 5 4 3" xfId="6397" xr:uid="{393102CE-709E-4B73-BC3C-D18649969AC9}"/>
    <cellStyle name="20% - Énfasis5 5 4 3 2" xfId="15907" xr:uid="{C485BFF9-B2B7-4CCC-8A74-9278AD10F0CB}"/>
    <cellStyle name="20% - Énfasis5 5 4 4" xfId="11193" xr:uid="{EF2E7F97-274C-4A5E-9F23-43324839D6F2}"/>
    <cellStyle name="20% - Énfasis5 5 4 5" xfId="23717" xr:uid="{95225CA5-A76D-4354-BF1C-8F83E9D15AFE}"/>
    <cellStyle name="20% - Énfasis5 5 5" xfId="2180" xr:uid="{58BAC6E5-B438-4F4C-B88F-3A67560E48AD}"/>
    <cellStyle name="20% - Énfasis5 5 5 2" xfId="7148" xr:uid="{307F224F-F34B-4487-8C14-E358C2B258A6}"/>
    <cellStyle name="20% - Énfasis5 5 5 2 2" xfId="16658" xr:uid="{64EB781F-CCC4-4A03-905F-6CC1A60E6CD9}"/>
    <cellStyle name="20% - Énfasis5 5 5 3" xfId="11944" xr:uid="{AEB697E8-9A35-4802-AB85-1696E85BA539}"/>
    <cellStyle name="20% - Énfasis5 5 6" xfId="4103" xr:uid="{095B3A58-51ED-46B5-B20B-1DB1F14EA2B6}"/>
    <cellStyle name="20% - Énfasis5 5 6 2" xfId="8844" xr:uid="{23596C8A-F512-4CB4-9C13-BAE66D97C318}"/>
    <cellStyle name="20% - Énfasis5 5 6 2 2" xfId="18354" xr:uid="{24BA7BC4-6D80-4748-A31B-EB537C2D0DD1}"/>
    <cellStyle name="20% - Énfasis5 5 6 3" xfId="13640" xr:uid="{1AFEC372-E51C-4593-9982-0F720EECBF77}"/>
    <cellStyle name="20% - Énfasis5 5 7" xfId="5631" xr:uid="{01E0663D-AB70-4033-B4CA-464836F366C2}"/>
    <cellStyle name="20% - Énfasis5 5 7 2" xfId="15141" xr:uid="{58F3A7EB-DD89-487C-9862-F045CA3CDEE5}"/>
    <cellStyle name="20% - Énfasis5 5 8" xfId="10423" xr:uid="{E8235B64-FA29-4D1E-9A39-DF053E32095E}"/>
    <cellStyle name="20% - Énfasis5 5 9" xfId="19850" xr:uid="{06207CF4-421E-4C74-9FD2-E34381A4985B}"/>
    <cellStyle name="20% - Énfasis5 6" xfId="3672" xr:uid="{7A37FB90-1861-4B58-9593-594D706F0A5A}"/>
    <cellStyle name="20% - Énfasis5 6 2" xfId="4031" xr:uid="{EC7711F0-F0F1-4283-A44F-317A2B0DE029}"/>
    <cellStyle name="20% - Énfasis5 6 2 2" xfId="21832" xr:uid="{DB901C79-A2A6-491F-83C2-35296A2E6425}"/>
    <cellStyle name="20% - Énfasis5 6 3" xfId="8636" xr:uid="{5C0DA0A1-1239-4A10-8DE7-AD7E2A1F5B0E}"/>
    <cellStyle name="20% - Énfasis5 6 3 2" xfId="18146" xr:uid="{490E82F4-6A56-48DB-B3AD-9DB5DB3583EE}"/>
    <cellStyle name="20% - Énfasis5 6 3 2 2" xfId="25376" xr:uid="{48F9DFD3-50DD-4264-B1B3-0F525F98E806}"/>
    <cellStyle name="20% - Énfasis5 6 3 3" xfId="21569" xr:uid="{FD5742B7-CBA6-4C9E-A3DD-766DAA88DA27}"/>
    <cellStyle name="20% - Énfasis5 6 4" xfId="13432" xr:uid="{0DCE910F-FC11-4B45-84C9-5B036D4D0367}"/>
    <cellStyle name="20% - Énfasis5 6 4 2" xfId="24141" xr:uid="{49372E36-A5C0-4981-AF47-4F5E10403D71}"/>
    <cellStyle name="20% - Énfasis5 6 5" xfId="20321" xr:uid="{8957B220-2329-41A5-896B-783D0A95051B}"/>
    <cellStyle name="20% - Énfasis5 7" xfId="4666" xr:uid="{CCB0AE4B-6314-47D0-81AF-7091A83BE89F}"/>
    <cellStyle name="20% - Énfasis5 7 2" xfId="9396" xr:uid="{CFB95366-5E71-47E3-AA0E-0F11156BDA0D}"/>
    <cellStyle name="20% - Énfasis5 7 2 2" xfId="18905" xr:uid="{F722B853-5612-4D42-B3C5-7CDB4A371397}"/>
    <cellStyle name="20% - Énfasis5 7 2 3" xfId="24583" xr:uid="{9464A345-6017-4C75-A549-667D3A9675A9}"/>
    <cellStyle name="20% - Énfasis5 7 3" xfId="14191" xr:uid="{0C55BA40-034B-40F1-8CEA-BC356BA5E157}"/>
    <cellStyle name="20% - Énfasis5 7 4" xfId="20763" xr:uid="{B1F337C9-D87F-4658-969F-1BD948F65BE7}"/>
    <cellStyle name="20% - Énfasis5 8" xfId="10353" xr:uid="{04F1E0DC-AF64-4E2D-86C7-952A6117B16D}"/>
    <cellStyle name="20% - Énfasis5 8 2" xfId="23698" xr:uid="{513D2FA7-FEEF-4C4F-8C41-55D51FC64208}"/>
    <cellStyle name="20% - Énfasis5 9" xfId="19830" xr:uid="{A03172D2-8E08-4125-BB66-C00DC82AAE89}"/>
    <cellStyle name="20% - Énfasis6" xfId="136" xr:uid="{00000000-0005-0000-0000-000047000000}"/>
    <cellStyle name="20% - Énfasis6 2" xfId="137" xr:uid="{00000000-0005-0000-0000-000048000000}"/>
    <cellStyle name="20% - Énfasis6 2 2" xfId="3936" xr:uid="{21B4056E-751A-489F-A594-4817F0EB5D26}"/>
    <cellStyle name="20% - Énfasis6 2 2 2" xfId="5018" xr:uid="{5F4AE7B1-DA26-479B-84D8-712F0B50B4E0}"/>
    <cellStyle name="20% - Énfasis6 2 2 2 2" xfId="9738" xr:uid="{E177440C-4FDC-459F-AB6E-AA6187D81877}"/>
    <cellStyle name="20% - Énfasis6 2 2 2 2 2" xfId="19247" xr:uid="{B9AA8614-F69E-42EF-9459-E3B040A8076C}"/>
    <cellStyle name="20% - Énfasis6 2 2 2 2 2 2" xfId="26162" xr:uid="{1C8AAE69-941A-40DD-BF13-40C7075FBFF4}"/>
    <cellStyle name="20% - Énfasis6 2 2 2 2 2 3" xfId="22558" xr:uid="{08276ABB-51F8-4556-8BD8-B89089A0D973}"/>
    <cellStyle name="20% - Énfasis6 2 2 2 2 3" xfId="24453" xr:uid="{B41D663A-6468-460E-99FE-575B8B777B07}"/>
    <cellStyle name="20% - Énfasis6 2 2 2 2 4" xfId="20633" xr:uid="{D1CA1A8C-2197-43CF-8878-2C557525621A}"/>
    <cellStyle name="20% - Énfasis6 2 2 2 3" xfId="14533" xr:uid="{E9FCC517-5999-4FCF-8907-C46803E9D222}"/>
    <cellStyle name="20% - Énfasis6 2 2 2 3 2" xfId="24876" xr:uid="{4ABF88E4-9989-4311-8639-3EFDF6A8AC3C}"/>
    <cellStyle name="20% - Énfasis6 2 2 2 3 3" xfId="21056" xr:uid="{DAFEB85B-D8FD-477B-BBF0-3A86E57B5CD4}"/>
    <cellStyle name="20% - Énfasis6 2 2 2 4" xfId="24010" xr:uid="{ED402CE0-106D-43D4-812C-8AC3A7E2959D}"/>
    <cellStyle name="20% - Énfasis6 2 2 2 5" xfId="20187" xr:uid="{077FAAF9-0D18-48D0-9A0A-CB16F9BE90D7}"/>
    <cellStyle name="20% - Énfasis6 2 2 3" xfId="4763" xr:uid="{CD50FBEC-5EB0-4EB4-A06E-4B969FA9A5B1}"/>
    <cellStyle name="20% - Énfasis6 2 2 3 2" xfId="9493" xr:uid="{F3800459-B47E-4BC1-B789-92296A7B54DF}"/>
    <cellStyle name="20% - Énfasis6 2 2 3 2 2" xfId="19002" xr:uid="{ED7AF2E2-7A59-429A-8BF0-5572BBCBF8FC}"/>
    <cellStyle name="20% - Énfasis6 2 2 3 2 2 2" xfId="26046" xr:uid="{3DBE7973-5662-4919-B9FE-DDFC4780086D}"/>
    <cellStyle name="20% - Énfasis6 2 2 3 2 3" xfId="22442" xr:uid="{1078C131-8926-4918-A887-C52F3DA0F23D}"/>
    <cellStyle name="20% - Énfasis6 2 2 3 3" xfId="14288" xr:uid="{FC3898C5-5019-419F-A5DC-6D2AC46E4AD6}"/>
    <cellStyle name="20% - Énfasis6 2 2 3 3 2" xfId="24322" xr:uid="{C66AE198-9959-4EA7-8763-62D78204E982}"/>
    <cellStyle name="20% - Énfasis6 2 2 3 4" xfId="20502" xr:uid="{5D2ACEE0-0A10-41A1-BF4E-915D767D1A38}"/>
    <cellStyle name="20% - Énfasis6 2 2 4" xfId="8733" xr:uid="{FF916416-05AD-4703-B990-A870B100AD1C}"/>
    <cellStyle name="20% - Énfasis6 2 2 4 2" xfId="18243" xr:uid="{0A752822-486E-48BE-A15A-4F361FEC4915}"/>
    <cellStyle name="20% - Énfasis6 2 2 4 2 2" xfId="24745" xr:uid="{F0324F67-6040-445D-92FD-4AF821F071D9}"/>
    <cellStyle name="20% - Énfasis6 2 2 4 3" xfId="20925" xr:uid="{E93CAD5C-DC9D-4067-A33D-0F1AB06A2D7B}"/>
    <cellStyle name="20% - Énfasis6 2 2 5" xfId="13529" xr:uid="{335E63F1-2512-465F-B374-55E3211FA116}"/>
    <cellStyle name="20% - Énfasis6 2 2 5 2" xfId="23879" xr:uid="{2988C400-F63A-4922-B832-17BAFB4DDF88}"/>
    <cellStyle name="20% - Énfasis6 2 2 6" xfId="20056" xr:uid="{A3818573-D2AA-489F-BA52-16958CAF8FC7}"/>
    <cellStyle name="20% - Énfasis6 2 3" xfId="3796" xr:uid="{97734355-7140-4619-B20E-B5B6C75CC40E}"/>
    <cellStyle name="20% - Énfasis6 2 3 2" xfId="21710" xr:uid="{DC600B98-38AD-44E6-B2BA-C387191860A4}"/>
    <cellStyle name="20% - Énfasis6 2 3 2 2" xfId="25509" xr:uid="{0B4176EF-F95E-43FA-B96B-F57F1B39C207}"/>
    <cellStyle name="20% - Énfasis6 2 3 3" xfId="21736" xr:uid="{5E5ED5D0-8651-41AC-8F22-86BF5473F5D4}"/>
    <cellStyle name="20% - Énfasis6 2 3 4" xfId="21624" xr:uid="{3BB7F9BC-88D9-4C0F-9895-AE20045DED53}"/>
    <cellStyle name="20% - Énfasis6 2 3 4 2" xfId="25424" xr:uid="{F3D8D3D8-603D-41A7-A6A1-8B8332A06260}"/>
    <cellStyle name="20% - Énfasis6 2 4" xfId="3859" xr:uid="{105CF774-2336-4D8D-B8A7-2CEC1136653F}"/>
    <cellStyle name="20% - Énfasis6 2 4 2" xfId="4956" xr:uid="{329B9DF6-B3E5-44CE-A7C6-CB9A7FE84DE7}"/>
    <cellStyle name="20% - Énfasis6 2 4 2 2" xfId="9677" xr:uid="{123956B8-9BAB-4115-A0E4-04670E078431}"/>
    <cellStyle name="20% - Énfasis6 2 4 2 2 2" xfId="19186" xr:uid="{BAE6BBCE-4791-4B6A-83AF-2A7484B3ABB2}"/>
    <cellStyle name="20% - Énfasis6 2 4 2 2 2 2" xfId="26108" xr:uid="{1C7E6FFE-01EE-42C3-9FF5-2C70353EDA25}"/>
    <cellStyle name="20% - Énfasis6 2 4 2 2 3" xfId="22504" xr:uid="{A6CF9763-8758-4CC1-AAF6-7E14CE028AD3}"/>
    <cellStyle name="20% - Énfasis6 2 4 2 3" xfId="14472" xr:uid="{E0430CFC-B880-4667-866E-EB0C763C7AB7}"/>
    <cellStyle name="20% - Énfasis6 2 4 2 3 2" xfId="24392" xr:uid="{F0548D35-EB8F-4DE4-9D10-290486C39EA3}"/>
    <cellStyle name="20% - Énfasis6 2 4 2 4" xfId="20572" xr:uid="{77AEB258-4069-4135-86A5-A0D835600EB0}"/>
    <cellStyle name="20% - Énfasis6 2 4 3" xfId="8672" xr:uid="{56A08431-BD3C-40C9-8103-5403EEEE9D28}"/>
    <cellStyle name="20% - Énfasis6 2 4 3 2" xfId="18182" xr:uid="{61424BAE-94F4-479E-83D0-7DD146E4B537}"/>
    <cellStyle name="20% - Énfasis6 2 4 3 2 2" xfId="24815" xr:uid="{EAAAA73B-2E69-4C64-B1F9-E20789F43FCD}"/>
    <cellStyle name="20% - Énfasis6 2 4 3 3" xfId="20995" xr:uid="{79B5F7A9-8B3B-4F0A-8C69-9D141EF3E4C8}"/>
    <cellStyle name="20% - Énfasis6 2 4 4" xfId="13468" xr:uid="{A8EB43B2-8F60-4B1D-A5A1-18F2D023DD50}"/>
    <cellStyle name="20% - Énfasis6 2 4 4 2" xfId="23949" xr:uid="{600229C0-1339-4265-8311-48C276B9398F}"/>
    <cellStyle name="20% - Énfasis6 2 4 5" xfId="20126" xr:uid="{B7F0152C-18F3-4480-81AB-F784D918E5B5}"/>
    <cellStyle name="20% - Énfasis6 2 5" xfId="4702" xr:uid="{3F38B20B-CCB8-41FA-B3E0-CC82CB5E3640}"/>
    <cellStyle name="20% - Énfasis6 2 5 2" xfId="9432" xr:uid="{AD485222-A06C-4E71-BE42-6C9F71167917}"/>
    <cellStyle name="20% - Énfasis6 2 5 2 2" xfId="18941" xr:uid="{4CE1D752-81DA-4F62-8F39-CC1622CF8512}"/>
    <cellStyle name="20% - Énfasis6 2 5 2 2 2" xfId="25697" xr:uid="{0B015285-149F-4078-8B10-4A37051C578F}"/>
    <cellStyle name="20% - Énfasis6 2 5 2 3" xfId="22092" xr:uid="{D3E519D3-1F58-4C45-BFD6-85007A6B8661}"/>
    <cellStyle name="20% - Énfasis6 2 5 3" xfId="14227" xr:uid="{BA79C041-0622-42AF-AB93-B9B0980ED259}"/>
    <cellStyle name="20% - Énfasis6 2 5 4" xfId="19993" xr:uid="{7FC35EB6-73A5-49B5-B6C0-BE90855DFD9F}"/>
    <cellStyle name="20% - Énfasis6 2 6" xfId="20369" xr:uid="{F83789B1-E3E8-41CF-8A4B-497C73B5CE1E}"/>
    <cellStyle name="20% - Énfasis6 2 6 2" xfId="23448" xr:uid="{A0378F67-06A7-42F8-9EE1-014880CDBC83}"/>
    <cellStyle name="20% - Énfasis6 2 6 2 2" xfId="27043" xr:uid="{F4614F71-EFC2-497A-B574-9E93CAFF4D40}"/>
    <cellStyle name="20% - Énfasis6 2 6 3" xfId="21845" xr:uid="{A50C4283-FFD6-4915-98D6-DA54810B7A11}"/>
    <cellStyle name="20% - Énfasis6 2 6 4" xfId="24189" xr:uid="{034A8FA8-9B9F-4409-AA2B-AB2652E6AA87}"/>
    <cellStyle name="20% - Énfasis6 2 7" xfId="20792" xr:uid="{F716868B-246F-42AF-A48E-D7D5C9AC31C9}"/>
    <cellStyle name="20% - Énfasis6 2 7 2" xfId="24612" xr:uid="{6808BE3D-AE20-4DB0-B137-ECE0E50D3A7F}"/>
    <cellStyle name="20% - Énfasis6 2 8" xfId="23746" xr:uid="{ACF4DD0E-C6FC-4E0A-853A-CFE3E0AB2BE5}"/>
    <cellStyle name="20% - Énfasis6 2 9" xfId="19883" xr:uid="{BC5AC5D0-8F65-42AF-8F92-BE0298A64E92}"/>
    <cellStyle name="20% - Énfasis6 3" xfId="138" xr:uid="{00000000-0005-0000-0000-000049000000}"/>
    <cellStyle name="20% - Énfasis6 3 2" xfId="3872" xr:uid="{59BAD942-AB05-4578-8749-88F00D5BC4BB}"/>
    <cellStyle name="20% - Énfasis6 3 2 2" xfId="4969" xr:uid="{526170E5-51B4-4375-882E-0B8CD91D9AD5}"/>
    <cellStyle name="20% - Énfasis6 3 2 2 2" xfId="9690" xr:uid="{54D06A04-233E-4A2B-9F6B-73D8D3C5AB92}"/>
    <cellStyle name="20% - Énfasis6 3 2 2 2 2" xfId="19199" xr:uid="{6AEE3071-18A6-4C86-9C6D-DD12FFF915D1}"/>
    <cellStyle name="20% - Énfasis6 3 2 2 2 2 2" xfId="25521" xr:uid="{5BCED5C9-C5C0-4AF4-8A86-619AF6A81759}"/>
    <cellStyle name="20% - Énfasis6 3 2 2 2 3" xfId="21722" xr:uid="{E404AD41-F1D4-4CA8-93B7-9012F14E0DA7}"/>
    <cellStyle name="20% - Énfasis6 3 2 2 3" xfId="14485" xr:uid="{BF3974B3-254B-4151-8FD5-CD97C6D90A73}"/>
    <cellStyle name="20% - Énfasis6 3 2 2 3 2" xfId="24405" xr:uid="{7A3D4470-2836-4636-8C9E-B40D6566E470}"/>
    <cellStyle name="20% - Énfasis6 3 2 2 4" xfId="20585" xr:uid="{7EA23808-D183-4A7E-9D00-CB30320C6CD3}"/>
    <cellStyle name="20% - Énfasis6 3 2 3" xfId="8685" xr:uid="{52D28F37-8BBB-4E7D-8CF8-0FF05743A7B0}"/>
    <cellStyle name="20% - Énfasis6 3 2 3 2" xfId="18195" xr:uid="{54D8BAD7-153D-4A6A-8795-151AEFC8AFC5}"/>
    <cellStyle name="20% - Énfasis6 3 2 3 2 2" xfId="24828" xr:uid="{3CBDE0F8-B374-447D-93CD-35A819472803}"/>
    <cellStyle name="20% - Énfasis6 3 2 3 3" xfId="21008" xr:uid="{2942D707-2288-44C0-8368-F3329D7E3D0A}"/>
    <cellStyle name="20% - Énfasis6 3 2 4" xfId="13481" xr:uid="{EC15F030-C15A-4585-8A55-8132BA16763E}"/>
    <cellStyle name="20% - Énfasis6 3 2 4 2" xfId="23962" xr:uid="{CCBB3807-D93D-42DA-B910-A94D28C5AB0D}"/>
    <cellStyle name="20% - Énfasis6 3 2 5" xfId="20139" xr:uid="{4A41B13D-657A-4D4D-9771-7F74022EBB25}"/>
    <cellStyle name="20% - Énfasis6 3 3" xfId="4715" xr:uid="{5EB737C2-AB68-4CCF-AF44-4FEC720C8BDD}"/>
    <cellStyle name="20% - Énfasis6 3 3 2" xfId="9445" xr:uid="{DF55AC1F-9E3B-4907-88BE-3BA393BA9DCE}"/>
    <cellStyle name="20% - Énfasis6 3 3 2 2" xfId="18954" xr:uid="{670FE0D2-1919-43B0-BD3A-E3868C5B3759}"/>
    <cellStyle name="20% - Énfasis6 3 3 2 2 2" xfId="25479" xr:uid="{B5DEB38F-20DE-4138-9FF5-0F4202954305}"/>
    <cellStyle name="20% - Énfasis6 3 3 2 3" xfId="21680" xr:uid="{13B12959-D2E3-4453-B556-8955D49B66E8}"/>
    <cellStyle name="20% - Énfasis6 3 3 3" xfId="14240" xr:uid="{CE607A18-8D12-4772-9A2E-868774D98085}"/>
    <cellStyle name="20% - Énfasis6 3 3 3 2" xfId="24202" xr:uid="{BF565991-A00D-4823-9E04-3E59ECDD67F1}"/>
    <cellStyle name="20% - Énfasis6 3 3 4" xfId="20382" xr:uid="{DDFFCF5D-6C40-47CC-8916-8C88FA6946A9}"/>
    <cellStyle name="20% - Énfasis6 3 4" xfId="22406" xr:uid="{AA5AC70E-8819-4A4D-94B2-226425D27A77}"/>
    <cellStyle name="20% - Énfasis6 3 4 2" xfId="26010" xr:uid="{ADCF6713-4B1D-4929-8738-1D9943CA5A3D}"/>
    <cellStyle name="20% - Énfasis6 3 5" xfId="21892" xr:uid="{A9596CFA-78BE-42F3-8495-9EB123812C6D}"/>
    <cellStyle name="20% - Énfasis6 3 6" xfId="20805" xr:uid="{E99BCCE2-1245-47C3-A8FF-2B010C2CD5CD}"/>
    <cellStyle name="20% - Énfasis6 3 6 2" xfId="24625" xr:uid="{1736F913-C16C-4A7C-9319-6B44DD6F7CD9}"/>
    <cellStyle name="20% - Énfasis6 3 7" xfId="23759" xr:uid="{C32B503E-2F06-4BD5-80EE-1ABD8364390F}"/>
    <cellStyle name="20% - Énfasis6 3 8" xfId="19896" xr:uid="{5C7F0279-1D70-48C4-9628-1754C13279FD}"/>
    <cellStyle name="20% - Énfasis6 4" xfId="139" xr:uid="{00000000-0005-0000-0000-00004A000000}"/>
    <cellStyle name="20% - Énfasis6 4 2" xfId="4922" xr:uid="{EC7E6D90-6134-4B67-933A-FB7EA01091FE}"/>
    <cellStyle name="20% - Énfasis6 4 2 2" xfId="9644" xr:uid="{D9359878-94CD-4B52-A93C-73D763A113C1}"/>
    <cellStyle name="20% - Énfasis6 4 2 2 2" xfId="19153" xr:uid="{2947CD6F-AF09-4C49-9A88-9A2CD886E124}"/>
    <cellStyle name="20% - Énfasis6 4 2 2 2 2" xfId="25493" xr:uid="{0B8545EB-1A97-4A41-92DE-83B0DC2CFED1}"/>
    <cellStyle name="20% - Énfasis6 4 2 2 3" xfId="21694" xr:uid="{1604A548-D760-4A6D-9442-3A487B5D2819}"/>
    <cellStyle name="20% - Énfasis6 4 2 3" xfId="14439" xr:uid="{8748C428-F6FA-4FAE-ACDA-4342550E45C4}"/>
    <cellStyle name="20% - Énfasis6 4 2 3 2" xfId="24358" xr:uid="{364DDF30-4C9B-4888-A46A-137C376CBF65}"/>
    <cellStyle name="20% - Énfasis6 4 2 4" xfId="20538" xr:uid="{0C2B56D1-F6C9-4414-A2CA-F2222C975D5F}"/>
    <cellStyle name="20% - Énfasis6 4 3" xfId="20961" xr:uid="{FBB1501E-4B1C-4B4C-8D40-B85AEEE74451}"/>
    <cellStyle name="20% - Énfasis6 4 3 2" xfId="24781" xr:uid="{3FC85BE2-25D1-41DB-ADC9-4DEFE687944E}"/>
    <cellStyle name="20% - Énfasis6 4 4" xfId="23915" xr:uid="{60E132AE-D004-44A8-9E03-1119C007463C}"/>
    <cellStyle name="20% - Énfasis6 4 5" xfId="20092" xr:uid="{B809F529-D549-4FA8-A848-BFB6EF5B84B6}"/>
    <cellStyle name="20% - Énfasis6 5" xfId="567" xr:uid="{00000000-0005-0000-0000-00004B000000}"/>
    <cellStyle name="20% - Énfasis6 5 2" xfId="775" xr:uid="{00000000-0005-0000-0000-00004C000000}"/>
    <cellStyle name="20% - Énfasis6 5 2 2" xfId="1186" xr:uid="{00000000-0005-0000-0000-00004D000000}"/>
    <cellStyle name="20% - Énfasis6 5 2 2 2" xfId="1957" xr:uid="{00000000-0005-0000-0000-00004D000000}"/>
    <cellStyle name="20% - Énfasis6 5 2 2 2 2" xfId="3478" xr:uid="{493E0861-6677-40B0-B305-1C5FE0C5D4A3}"/>
    <cellStyle name="20% - Énfasis6 5 2 2 2 2 2" xfId="8444" xr:uid="{FCFC17A4-0D8F-4BF1-AC98-038B558CFA0E}"/>
    <cellStyle name="20% - Énfasis6 5 2 2 2 2 2 2" xfId="17954" xr:uid="{A0DE7AFF-A3B5-4FB3-851F-727B3FB5651A}"/>
    <cellStyle name="20% - Énfasis6 5 2 2 2 2 3" xfId="13240" xr:uid="{377A13B4-DCF3-4B47-B035-83C8259BCC89}"/>
    <cellStyle name="20% - Énfasis6 5 2 2 2 3" xfId="6927" xr:uid="{0E2BBA56-7F55-4C04-B695-4826E8A9475D}"/>
    <cellStyle name="20% - Énfasis6 5 2 2 2 3 2" xfId="16437" xr:uid="{2B597DDC-D8C4-48C5-80AD-CBD022E97327}"/>
    <cellStyle name="20% - Énfasis6 5 2 2 2 4" xfId="11723" xr:uid="{A2819256-57C1-400E-99DE-0AF8A4D868EA}"/>
    <cellStyle name="20% - Énfasis6 5 2 2 2 5" xfId="27021" xr:uid="{B80BE423-C57A-4F2E-BF61-7788100E8EBC}"/>
    <cellStyle name="20% - Énfasis6 5 2 2 3" xfId="2710" xr:uid="{171A3873-1BDA-446C-9DC1-1FC395418D90}"/>
    <cellStyle name="20% - Énfasis6 5 2 2 3 2" xfId="7678" xr:uid="{B5CE72A0-46AC-4300-BABB-360436A2AB86}"/>
    <cellStyle name="20% - Énfasis6 5 2 2 3 2 2" xfId="17188" xr:uid="{77E7DC5E-DDB5-45FC-95AA-0509AD343216}"/>
    <cellStyle name="20% - Énfasis6 5 2 2 3 3" xfId="12474" xr:uid="{687C111B-4AF9-424F-B770-3FBE37B612C0}"/>
    <cellStyle name="20% - Énfasis6 5 2 2 4" xfId="6161" xr:uid="{657F7405-3945-4893-9450-0AEF0680DC15}"/>
    <cellStyle name="20% - Énfasis6 5 2 2 4 2" xfId="15671" xr:uid="{671B691A-2188-450D-B041-01FE51410DFD}"/>
    <cellStyle name="20% - Énfasis6 5 2 2 5" xfId="10957" xr:uid="{FED5C866-AC98-4F13-B13E-EE27C6EB727D}"/>
    <cellStyle name="20% - Énfasis6 5 2 2 6" xfId="23426" xr:uid="{65FB5DC4-A97C-4793-B962-38AA8C78034B}"/>
    <cellStyle name="20% - Énfasis6 5 2 3" xfId="1581" xr:uid="{00000000-0005-0000-0000-00004C000000}"/>
    <cellStyle name="20% - Énfasis6 5 2 3 2" xfId="3102" xr:uid="{52A92177-7CE7-49B9-AF53-6DC315380DEE}"/>
    <cellStyle name="20% - Énfasis6 5 2 3 2 2" xfId="8068" xr:uid="{23A3B626-EB7E-40DA-B24C-5C7B693D6782}"/>
    <cellStyle name="20% - Énfasis6 5 2 3 2 2 2" xfId="17578" xr:uid="{606C2733-6523-4D1F-B776-5773FBB60936}"/>
    <cellStyle name="20% - Énfasis6 5 2 3 2 3" xfId="12864" xr:uid="{D27D47EF-D8E6-4DB1-8AD0-7AE722A899D9}"/>
    <cellStyle name="20% - Énfasis6 5 2 3 3" xfId="6551" xr:uid="{4087FCBB-3617-4B79-A045-06C6ED017FF4}"/>
    <cellStyle name="20% - Énfasis6 5 2 3 3 2" xfId="16061" xr:uid="{21C65652-4287-480B-B984-6B05555B43D0}"/>
    <cellStyle name="20% - Énfasis6 5 2 3 4" xfId="11347" xr:uid="{A63C836D-FE88-43C0-B7E0-96A712C286BD}"/>
    <cellStyle name="20% - Énfasis6 5 2 3 5" xfId="24162" xr:uid="{FC63EBE4-9C7B-4179-AE86-5DBF35CA03DC}"/>
    <cellStyle name="20% - Énfasis6 5 2 4" xfId="2334" xr:uid="{BBC29E46-4D92-43F7-B52A-7968018CA528}"/>
    <cellStyle name="20% - Énfasis6 5 2 4 2" xfId="7302" xr:uid="{AEF3F7F5-E8CD-44A3-8E00-543CEC625011}"/>
    <cellStyle name="20% - Énfasis6 5 2 4 2 2" xfId="16812" xr:uid="{89056393-E461-4D8C-8BAC-7275D3573204}"/>
    <cellStyle name="20% - Énfasis6 5 2 4 3" xfId="12098" xr:uid="{2F20D73C-031B-4787-A914-64C6D9B272BA}"/>
    <cellStyle name="20% - Énfasis6 5 2 5" xfId="4258" xr:uid="{F26746A8-0D0F-49A5-912D-8193566AD466}"/>
    <cellStyle name="20% - Énfasis6 5 2 5 2" xfId="8998" xr:uid="{C1414C02-BA6C-4AF3-BD7E-3130B432E937}"/>
    <cellStyle name="20% - Énfasis6 5 2 5 2 2" xfId="18508" xr:uid="{DE4D6840-97B1-4080-B90D-62CC00B11CE6}"/>
    <cellStyle name="20% - Énfasis6 5 2 5 3" xfId="13794" xr:uid="{76B96931-6339-4F1A-82AF-48C4AA21B19C}"/>
    <cellStyle name="20% - Énfasis6 5 2 6" xfId="5785" xr:uid="{50B86BB2-730C-4601-B036-FC51D8815B65}"/>
    <cellStyle name="20% - Énfasis6 5 2 6 2" xfId="15295" xr:uid="{388F38FD-0FB3-4907-A8D2-AF47D48674F3}"/>
    <cellStyle name="20% - Énfasis6 5 2 7" xfId="10577" xr:uid="{1AB1F7C3-0F2F-4D3A-AE51-721C4CFA982E}"/>
    <cellStyle name="20% - Énfasis6 5 2 8" xfId="20342" xr:uid="{60B66E13-1882-4024-8BEA-1DD6B2932BF1}"/>
    <cellStyle name="20% - Énfasis6 5 3" xfId="1034" xr:uid="{00000000-0005-0000-0000-00004E000000}"/>
    <cellStyle name="20% - Énfasis6 5 3 2" xfId="1805" xr:uid="{00000000-0005-0000-0000-00004E000000}"/>
    <cellStyle name="20% - Énfasis6 5 3 2 2" xfId="3326" xr:uid="{2D4C9467-A1E8-4AD1-8C0C-667A6613DBFD}"/>
    <cellStyle name="20% - Énfasis6 5 3 2 2 2" xfId="8292" xr:uid="{D7CC003F-AE9B-4F8D-999B-6E2105328828}"/>
    <cellStyle name="20% - Énfasis6 5 3 2 2 2 2" xfId="17802" xr:uid="{2AF325B2-1081-4A38-B230-99FD932FA691}"/>
    <cellStyle name="20% - Énfasis6 5 3 2 2 3" xfId="13088" xr:uid="{346A1461-4CA5-414C-94CF-D3561B70B1C7}"/>
    <cellStyle name="20% - Énfasis6 5 3 2 3" xfId="6775" xr:uid="{83DC0017-8124-4BB8-942E-D6558CF76AF0}"/>
    <cellStyle name="20% - Énfasis6 5 3 2 3 2" xfId="16285" xr:uid="{5F068F4A-2BAB-4CA2-B041-0004348C3CF3}"/>
    <cellStyle name="20% - Énfasis6 5 3 2 4" xfId="11571" xr:uid="{AE60B7C9-0F95-484E-BEA8-66C81AEE688B}"/>
    <cellStyle name="20% - Énfasis6 5 3 2 5" xfId="25438" xr:uid="{6B13735D-95FC-43A2-94B6-CE2FF87BB38A}"/>
    <cellStyle name="20% - Énfasis6 5 3 3" xfId="2558" xr:uid="{337D051F-3314-46FE-9261-29C234DC7966}"/>
    <cellStyle name="20% - Énfasis6 5 3 3 2" xfId="7526" xr:uid="{E62E8827-FFE2-4274-B915-F3AEEFD966EE}"/>
    <cellStyle name="20% - Énfasis6 5 3 3 2 2" xfId="17036" xr:uid="{89451898-3693-4329-97BE-CC070349E88E}"/>
    <cellStyle name="20% - Énfasis6 5 3 3 3" xfId="12322" xr:uid="{42C0A8BC-5F0D-4876-8054-27D24D13FEE8}"/>
    <cellStyle name="20% - Énfasis6 5 3 4" xfId="6009" xr:uid="{B0993F79-942A-4022-A4BC-4DC95A0563D7}"/>
    <cellStyle name="20% - Énfasis6 5 3 4 2" xfId="15519" xr:uid="{D6FD1666-0A6A-40C9-A733-651B6A11E9C0}"/>
    <cellStyle name="20% - Énfasis6 5 3 5" xfId="10805" xr:uid="{0FB0D1DD-B57C-4ADC-AE11-4FD78177796D}"/>
    <cellStyle name="20% - Énfasis6 5 3 6" xfId="21639" xr:uid="{8512D246-F434-4BB1-9AD5-5C8959F4D2F3}"/>
    <cellStyle name="20% - Énfasis6 5 4" xfId="1429" xr:uid="{00000000-0005-0000-0000-00004B000000}"/>
    <cellStyle name="20% - Énfasis6 5 4 2" xfId="2950" xr:uid="{F0E819EF-88BA-4AD4-A3F6-AE11C4333108}"/>
    <cellStyle name="20% - Énfasis6 5 4 2 2" xfId="7916" xr:uid="{3FC37DE5-F517-481E-8C72-42634E6B97DA}"/>
    <cellStyle name="20% - Énfasis6 5 4 2 2 2" xfId="17426" xr:uid="{2BD1FE0C-AC7F-4302-B5ED-1882B55CC037}"/>
    <cellStyle name="20% - Énfasis6 5 4 2 3" xfId="12712" xr:uid="{348C80CB-E3E0-436C-893E-A4DE4FC03EFF}"/>
    <cellStyle name="20% - Énfasis6 5 4 3" xfId="6399" xr:uid="{C563E417-4232-480B-BA9C-AF56FCB92798}"/>
    <cellStyle name="20% - Énfasis6 5 4 3 2" xfId="15909" xr:uid="{707F5A5C-7DC0-4997-BB85-0AAF8A3288A8}"/>
    <cellStyle name="20% - Énfasis6 5 4 4" xfId="11195" xr:uid="{6A4B908A-F6F8-4AC1-B02D-DA1C2626FFE3}"/>
    <cellStyle name="20% - Énfasis6 5 4 5" xfId="23719" xr:uid="{9A8F58ED-B842-4625-897E-BB4B7E53AB6A}"/>
    <cellStyle name="20% - Énfasis6 5 5" xfId="2182" xr:uid="{F4F62A87-2EA3-41F5-9C73-CCEC0D2AACDC}"/>
    <cellStyle name="20% - Énfasis6 5 5 2" xfId="7150" xr:uid="{E4DE3B89-1469-49EB-9A12-1D4D0BAF04F9}"/>
    <cellStyle name="20% - Énfasis6 5 5 2 2" xfId="16660" xr:uid="{F7D1C352-2CB2-49A7-A9F2-984A9CA8EC40}"/>
    <cellStyle name="20% - Énfasis6 5 5 3" xfId="11946" xr:uid="{B8F8873A-8B60-44C4-B0CC-4AB783D0D580}"/>
    <cellStyle name="20% - Énfasis6 5 6" xfId="4105" xr:uid="{27880CFC-DB60-4533-B6B8-FE55219296C3}"/>
    <cellStyle name="20% - Énfasis6 5 6 2" xfId="8846" xr:uid="{37EEEADD-FEA1-4EF0-9071-F73EF931B2AD}"/>
    <cellStyle name="20% - Énfasis6 5 6 2 2" xfId="18356" xr:uid="{D6F8DBC5-DC66-41E6-9964-FACE132736AC}"/>
    <cellStyle name="20% - Énfasis6 5 6 3" xfId="13642" xr:uid="{D7B810BA-01E1-4AA4-A911-5B88118C0AD6}"/>
    <cellStyle name="20% - Énfasis6 5 7" xfId="5633" xr:uid="{C99CAB77-FA90-4F83-8929-D648225B3ACA}"/>
    <cellStyle name="20% - Énfasis6 5 7 2" xfId="15143" xr:uid="{D5AD1809-A0FF-4682-91F1-4963D63FE1AC}"/>
    <cellStyle name="20% - Énfasis6 5 8" xfId="10425" xr:uid="{82FDCBD9-B536-4960-A6EC-5C7ED5F794E0}"/>
    <cellStyle name="20% - Énfasis6 5 9" xfId="19852" xr:uid="{38DCD3A5-96F1-4852-BE49-5C3310E90147}"/>
    <cellStyle name="20% - Énfasis6 6" xfId="3674" xr:uid="{5E70F337-8AF9-4BBD-9ECD-3142A10C3D8D}"/>
    <cellStyle name="20% - Énfasis6 6 2" xfId="4032" xr:uid="{7F9FC7FA-55DD-445C-9B7B-2CE58D65EC1F}"/>
    <cellStyle name="20% - Énfasis6 6 2 2" xfId="21836" xr:uid="{9F712BA4-AD30-45DA-AD11-930CAA797856}"/>
    <cellStyle name="20% - Énfasis6 6 3" xfId="8638" xr:uid="{779F57AE-E414-4764-85F9-CF0EDB333A1C}"/>
    <cellStyle name="20% - Énfasis6 6 3 2" xfId="18148" xr:uid="{98814370-B7BC-43FF-B3B4-360A5A70899C}"/>
    <cellStyle name="20% - Énfasis6 6 3 2 2" xfId="25378" xr:uid="{930D4127-1077-4552-A2D5-B595C027117A}"/>
    <cellStyle name="20% - Énfasis6 6 3 3" xfId="21571" xr:uid="{71A71511-6495-4E7B-B711-3B7898B9DE8F}"/>
    <cellStyle name="20% - Énfasis6 6 4" xfId="13434" xr:uid="{34F97838-C594-4AA4-9C3F-8E1F857D6027}"/>
    <cellStyle name="20% - Énfasis6 6 4 2" xfId="24143" xr:uid="{13DFA48F-A2E7-4688-8380-1F5206AE1D60}"/>
    <cellStyle name="20% - Énfasis6 6 5" xfId="20323" xr:uid="{DF472003-30A9-4203-BA9C-18011983D58E}"/>
    <cellStyle name="20% - Énfasis6 7" xfId="4668" xr:uid="{B7781600-C3F1-4049-84AA-C7F0C04B8F38}"/>
    <cellStyle name="20% - Énfasis6 7 2" xfId="9398" xr:uid="{4BFDA934-AB73-43E7-8CF6-87FFEDF71B87}"/>
    <cellStyle name="20% - Énfasis6 7 2 2" xfId="18907" xr:uid="{DE1D09A2-9B77-47B3-A0B9-A6C5BB83D425}"/>
    <cellStyle name="20% - Énfasis6 7 2 3" xfId="24585" xr:uid="{F7C5D080-585B-4F71-AC72-669C1760F55A}"/>
    <cellStyle name="20% - Énfasis6 7 3" xfId="14193" xr:uid="{6E5A5F59-B2B6-46F9-9E1B-EAEB96611D76}"/>
    <cellStyle name="20% - Énfasis6 7 4" xfId="20765" xr:uid="{8EB2F4CB-0C18-4A01-8170-A98BDBE53617}"/>
    <cellStyle name="20% - Énfasis6 8" xfId="10354" xr:uid="{7E2C71A0-B709-49E9-AA42-C73A93854851}"/>
    <cellStyle name="20% - Énfasis6 8 2" xfId="23700" xr:uid="{43027FA4-611D-4511-90B1-45B4A22509C4}"/>
    <cellStyle name="20% - Énfasis6 9" xfId="19832" xr:uid="{9FF4E27C-9D59-4D75-8AC0-D24CCF591298}"/>
    <cellStyle name="40% - Énfasis1" xfId="140" xr:uid="{00000000-0005-0000-0000-00004F000000}"/>
    <cellStyle name="40% - Énfasis1 2" xfId="141" xr:uid="{00000000-0005-0000-0000-000050000000}"/>
    <cellStyle name="40% - Énfasis1 2 2" xfId="3927" xr:uid="{FEFC812E-99CE-417B-8F02-3F2C515ACCD4}"/>
    <cellStyle name="40% - Énfasis1 2 2 2" xfId="5009" xr:uid="{EE5A7B04-0855-4984-8DDD-4C56B6306B5D}"/>
    <cellStyle name="40% - Énfasis1 2 2 2 2" xfId="9729" xr:uid="{47F606B6-3677-42F0-ABCB-C99226C3EEF6}"/>
    <cellStyle name="40% - Énfasis1 2 2 2 2 2" xfId="19238" xr:uid="{5EB4AE49-E894-4D80-82F2-D9BEF8629DD7}"/>
    <cellStyle name="40% - Énfasis1 2 2 2 2 2 2" xfId="26153" xr:uid="{75390B3D-2008-428C-95B5-DFDDADB40F51}"/>
    <cellStyle name="40% - Énfasis1 2 2 2 2 2 3" xfId="22549" xr:uid="{1FF721F0-C351-4DAE-B760-73A262F0C07D}"/>
    <cellStyle name="40% - Énfasis1 2 2 2 2 3" xfId="24444" xr:uid="{D996104F-C6BD-440C-BBEB-19C837EABA45}"/>
    <cellStyle name="40% - Énfasis1 2 2 2 2 4" xfId="20624" xr:uid="{01FBB7A9-424C-4741-A78D-87E7DC9F5693}"/>
    <cellStyle name="40% - Énfasis1 2 2 2 3" xfId="14524" xr:uid="{4AD7D672-8150-477B-91D5-BE90D4B751A5}"/>
    <cellStyle name="40% - Énfasis1 2 2 2 3 2" xfId="24867" xr:uid="{B90A9D03-DE9C-4C6A-AA5B-F82377C24C7B}"/>
    <cellStyle name="40% - Énfasis1 2 2 2 3 3" xfId="21047" xr:uid="{7B7A692F-E3E9-4C52-8272-795F65E3C5F0}"/>
    <cellStyle name="40% - Énfasis1 2 2 2 4" xfId="24001" xr:uid="{43A743C2-988D-4792-A732-1BDD624E6AB7}"/>
    <cellStyle name="40% - Énfasis1 2 2 2 5" xfId="20178" xr:uid="{89AC6024-7F8F-4CA2-8CF5-43069C6CF654}"/>
    <cellStyle name="40% - Énfasis1 2 2 3" xfId="4754" xr:uid="{626BACD7-6677-4261-AD4C-43D26425E9BD}"/>
    <cellStyle name="40% - Énfasis1 2 2 3 2" xfId="9484" xr:uid="{112E2300-6F22-402C-B76E-6B8ED0E44C89}"/>
    <cellStyle name="40% - Énfasis1 2 2 3 2 2" xfId="18993" xr:uid="{AC21FFC3-2716-43B7-97A8-F091B6C7B80B}"/>
    <cellStyle name="40% - Énfasis1 2 2 3 2 2 2" xfId="26037" xr:uid="{6A904FEB-9877-4FB9-988A-052D03305537}"/>
    <cellStyle name="40% - Énfasis1 2 2 3 2 3" xfId="22433" xr:uid="{151A1D58-37DF-46E7-827A-49613CA5C846}"/>
    <cellStyle name="40% - Énfasis1 2 2 3 3" xfId="14279" xr:uid="{7ADC7C90-444B-44FF-B507-788784FA61CC}"/>
    <cellStyle name="40% - Énfasis1 2 2 3 3 2" xfId="24313" xr:uid="{74B13CAF-B2CA-4F76-8B84-9E917E35F041}"/>
    <cellStyle name="40% - Énfasis1 2 2 3 4" xfId="20493" xr:uid="{8B19E60B-56F0-4989-8626-D45B125A3F3A}"/>
    <cellStyle name="40% - Énfasis1 2 2 4" xfId="8724" xr:uid="{0A1D9F25-94EE-4EEA-9DA6-49F009EC95B7}"/>
    <cellStyle name="40% - Énfasis1 2 2 4 2" xfId="18234" xr:uid="{C5C79CC7-2E20-47FB-9388-F939A0C0D9B6}"/>
    <cellStyle name="40% - Énfasis1 2 2 4 2 2" xfId="24736" xr:uid="{0A7D8B7C-932D-4209-8196-E3AAEA90EC53}"/>
    <cellStyle name="40% - Énfasis1 2 2 4 3" xfId="20916" xr:uid="{C15A6E5C-D41E-4D71-9B08-7A3B471C7989}"/>
    <cellStyle name="40% - Énfasis1 2 2 5" xfId="13520" xr:uid="{743647AB-1DE0-42C8-98A6-E5F96F067555}"/>
    <cellStyle name="40% - Énfasis1 2 2 5 2" xfId="23870" xr:uid="{29628B6A-9D08-42C6-B962-8B58E9D5F941}"/>
    <cellStyle name="40% - Énfasis1 2 2 6" xfId="20047" xr:uid="{4A89B9F5-C784-4426-911E-60626007B3B6}"/>
    <cellStyle name="40% - Énfasis1 2 3" xfId="3795" xr:uid="{DBED7E4D-0C4C-4164-B812-3095D779B0C3}"/>
    <cellStyle name="40% - Énfasis1 2 3 2" xfId="21701" xr:uid="{2D58BB55-A7CC-4FA6-96DA-0D63ED381A8C}"/>
    <cellStyle name="40% - Énfasis1 2 3 2 2" xfId="25500" xr:uid="{2BAD2CCE-C8F7-4CF6-BBDF-8FFBE663CC78}"/>
    <cellStyle name="40% - Énfasis1 2 3 3" xfId="21735" xr:uid="{BB475F72-A920-41D9-BAE2-89A4A0DABAF9}"/>
    <cellStyle name="40% - Énfasis1 2 3 4" xfId="21615" xr:uid="{487CD6D5-747F-47FF-A30A-B6AC8DE25936}"/>
    <cellStyle name="40% - Énfasis1 2 3 4 2" xfId="25415" xr:uid="{4BCB9A0E-B9DA-4C2F-9B9F-C97433EF476F}"/>
    <cellStyle name="40% - Énfasis1 2 4" xfId="3850" xr:uid="{E64999C6-4E96-4CDC-8D51-A2B159BBD1B1}"/>
    <cellStyle name="40% - Énfasis1 2 4 2" xfId="4947" xr:uid="{38C3CEFB-F562-4F42-97C2-D6B4201E463A}"/>
    <cellStyle name="40% - Énfasis1 2 4 2 2" xfId="9668" xr:uid="{70EAE2C9-99B5-48D4-86D6-D01FC730C2DA}"/>
    <cellStyle name="40% - Énfasis1 2 4 2 2 2" xfId="19177" xr:uid="{DB98F064-683C-45B2-BC14-E5973B3D3B3E}"/>
    <cellStyle name="40% - Énfasis1 2 4 2 2 2 2" xfId="26099" xr:uid="{80AF0FC9-6EBB-464F-ADDE-CCEAE273A6E6}"/>
    <cellStyle name="40% - Énfasis1 2 4 2 2 3" xfId="22495" xr:uid="{653BC27D-09B8-44F2-9126-E28FF25A258E}"/>
    <cellStyle name="40% - Énfasis1 2 4 2 3" xfId="14463" xr:uid="{2C5237D9-774D-42D9-AF44-B75AACB567A0}"/>
    <cellStyle name="40% - Énfasis1 2 4 2 3 2" xfId="24383" xr:uid="{76CFFD96-F8BC-4D6E-8765-19C3BD2C3061}"/>
    <cellStyle name="40% - Énfasis1 2 4 2 4" xfId="20563" xr:uid="{9B6BB2DA-B213-482A-80AC-1514898B9F3F}"/>
    <cellStyle name="40% - Énfasis1 2 4 3" xfId="8663" xr:uid="{BF15A089-E31C-4A73-A5F5-62521D987E71}"/>
    <cellStyle name="40% - Énfasis1 2 4 3 2" xfId="18173" xr:uid="{0F45C316-3E36-420E-B6C4-115D78708430}"/>
    <cellStyle name="40% - Énfasis1 2 4 3 2 2" xfId="24806" xr:uid="{64A0FF5A-5C31-49A0-BEC2-4448397ADE24}"/>
    <cellStyle name="40% - Énfasis1 2 4 3 3" xfId="20986" xr:uid="{DAB43486-6B47-44C9-9178-99D31861634F}"/>
    <cellStyle name="40% - Énfasis1 2 4 4" xfId="13459" xr:uid="{10EF26DD-C927-4A08-A3B1-BFEE512B1FAB}"/>
    <cellStyle name="40% - Énfasis1 2 4 4 2" xfId="23940" xr:uid="{D65DF7EC-9815-413A-AC2E-5BDBA9A08957}"/>
    <cellStyle name="40% - Énfasis1 2 4 5" xfId="20117" xr:uid="{11511C5F-D736-40EA-91AA-96C1600A6296}"/>
    <cellStyle name="40% - Énfasis1 2 5" xfId="4693" xr:uid="{AB8127C5-1475-430A-8BC0-0DD797F4E79A}"/>
    <cellStyle name="40% - Énfasis1 2 5 2" xfId="9423" xr:uid="{6096B169-A5D3-4FAE-8A0D-A5D6C2D80243}"/>
    <cellStyle name="40% - Énfasis1 2 5 2 2" xfId="18932" xr:uid="{96A81762-C598-47C0-9FF4-C54C4B09CC51}"/>
    <cellStyle name="40% - Énfasis1 2 5 2 2 2" xfId="25688" xr:uid="{CC1C7DCA-BD6A-403D-9EF0-7F5B5B915AC9}"/>
    <cellStyle name="40% - Énfasis1 2 5 2 3" xfId="22083" xr:uid="{44928095-F261-4EB6-8903-38FE8354FD9D}"/>
    <cellStyle name="40% - Énfasis1 2 5 3" xfId="14218" xr:uid="{49D8BBC7-4103-42A7-8487-DEAA7A880829}"/>
    <cellStyle name="40% - Énfasis1 2 5 4" xfId="19974" xr:uid="{CF9FBC41-2323-4DF9-9617-EA467D94FE4A}"/>
    <cellStyle name="40% - Énfasis1 2 6" xfId="20360" xr:uid="{20EA7AD8-D19C-45C3-B935-9B20BC4F3036}"/>
    <cellStyle name="40% - Énfasis1 2 6 2" xfId="23439" xr:uid="{74BDBAAC-E52F-49AE-BB5B-4F318C206C66}"/>
    <cellStyle name="40% - Énfasis1 2 6 2 2" xfId="27034" xr:uid="{68F411FC-FAE0-4175-A0D9-253112A547AC}"/>
    <cellStyle name="40% - Énfasis1 2 6 3" xfId="21846" xr:uid="{AF8F2F4E-4273-4E31-A7F7-94D50DE571B1}"/>
    <cellStyle name="40% - Énfasis1 2 6 4" xfId="24180" xr:uid="{ADB6EC24-AC83-4C6C-8EB9-484AA904E720}"/>
    <cellStyle name="40% - Énfasis1 2 7" xfId="20783" xr:uid="{EADB1CAA-A3D4-42B4-AC88-783758BA8B9E}"/>
    <cellStyle name="40% - Énfasis1 2 7 2" xfId="24603" xr:uid="{A1C7DEE4-606A-4DAD-8AA5-0CC312E75E73}"/>
    <cellStyle name="40% - Énfasis1 2 8" xfId="23737" xr:uid="{31C3D3D6-0F20-46AF-B166-8AEC6AC3ADEA}"/>
    <cellStyle name="40% - Énfasis1 2 9" xfId="19874" xr:uid="{B9C5734F-6D4F-40AB-B18E-977ABFB67F04}"/>
    <cellStyle name="40% - Énfasis1 3" xfId="142" xr:uid="{00000000-0005-0000-0000-000051000000}"/>
    <cellStyle name="40% - Énfasis1 3 2" xfId="3863" xr:uid="{B04F03CE-65F3-4B2E-92C1-1CBACB24DB6E}"/>
    <cellStyle name="40% - Énfasis1 3 2 2" xfId="4960" xr:uid="{C07B104E-F14A-47FE-AE0F-B13DFBF75255}"/>
    <cellStyle name="40% - Énfasis1 3 2 2 2" xfId="9681" xr:uid="{9E72E18C-E686-434F-94E6-7C254F331602}"/>
    <cellStyle name="40% - Énfasis1 3 2 2 2 2" xfId="19190" xr:uid="{0A9576B7-ADEF-4AFE-8F56-9E507818D260}"/>
    <cellStyle name="40% - Énfasis1 3 2 2 2 2 2" xfId="25512" xr:uid="{A8E61F54-4BE9-4A7A-8BC3-409C949E6E66}"/>
    <cellStyle name="40% - Énfasis1 3 2 2 2 3" xfId="21713" xr:uid="{CBF6BAB2-D34B-4D82-8BE4-8A09FC173FC2}"/>
    <cellStyle name="40% - Énfasis1 3 2 2 3" xfId="14476" xr:uid="{37EE6DEF-DB4A-42B3-831E-3E2DCB9EACAA}"/>
    <cellStyle name="40% - Énfasis1 3 2 2 3 2" xfId="24396" xr:uid="{519F30D8-A54A-478D-9D69-FE4B59ED0240}"/>
    <cellStyle name="40% - Énfasis1 3 2 2 4" xfId="20576" xr:uid="{E9A7D8EF-2534-4319-AB7A-733FFDD775D5}"/>
    <cellStyle name="40% - Énfasis1 3 2 3" xfId="8676" xr:uid="{689FEEFC-5B9E-4D72-A083-F37EE02EDED0}"/>
    <cellStyle name="40% - Énfasis1 3 2 3 2" xfId="18186" xr:uid="{EE86593E-A02B-4BC9-AFD4-D7418C7BE532}"/>
    <cellStyle name="40% - Énfasis1 3 2 3 2 2" xfId="24819" xr:uid="{9BBFDC6E-1BD4-489D-81A5-8B7760EEBC14}"/>
    <cellStyle name="40% - Énfasis1 3 2 3 3" xfId="20999" xr:uid="{EC4987E4-5352-442A-9970-3EDAE55A17FE}"/>
    <cellStyle name="40% - Énfasis1 3 2 4" xfId="13472" xr:uid="{30567446-B1B6-44A8-BCBB-2DE2C11E9686}"/>
    <cellStyle name="40% - Énfasis1 3 2 4 2" xfId="23953" xr:uid="{9EAD36D7-2B6B-4F32-984F-7E60BE4983D6}"/>
    <cellStyle name="40% - Énfasis1 3 2 5" xfId="20130" xr:uid="{1F07A5E3-B65A-43CC-8D9F-B5127E8AC7B6}"/>
    <cellStyle name="40% - Énfasis1 3 3" xfId="4706" xr:uid="{66423917-1942-4261-AB5D-DE7F5F9B5818}"/>
    <cellStyle name="40% - Énfasis1 3 3 2" xfId="9436" xr:uid="{3C045BFF-A17F-40F5-9ACC-51AD4382964C}"/>
    <cellStyle name="40% - Énfasis1 3 3 2 2" xfId="18945" xr:uid="{E6088B0D-E41A-4515-B038-E06A0E502B72}"/>
    <cellStyle name="40% - Énfasis1 3 3 2 2 2" xfId="25470" xr:uid="{8A51E5B0-E3C2-456A-9A23-0174EB22802B}"/>
    <cellStyle name="40% - Énfasis1 3 3 2 3" xfId="21671" xr:uid="{522D777E-FAB5-480B-AF02-44FF585D3C17}"/>
    <cellStyle name="40% - Énfasis1 3 3 3" xfId="14231" xr:uid="{35D0F027-0BB3-4BA8-9B83-575A46368321}"/>
    <cellStyle name="40% - Énfasis1 3 3 3 2" xfId="24193" xr:uid="{2C57263B-3413-43EF-BF8E-30C709014429}"/>
    <cellStyle name="40% - Énfasis1 3 3 4" xfId="20373" xr:uid="{79D31F4B-2257-4AF0-8ADF-095654CC7601}"/>
    <cellStyle name="40% - Énfasis1 3 4" xfId="22397" xr:uid="{94068500-584E-45E2-8474-F21BA1A9AF17}"/>
    <cellStyle name="40% - Énfasis1 3 4 2" xfId="26001" xr:uid="{AE70A6FE-9A93-4375-B720-9DFF91D5F895}"/>
    <cellStyle name="40% - Énfasis1 3 5" xfId="21893" xr:uid="{F3857B76-09BA-41F8-997B-58EDCB1CF7B1}"/>
    <cellStyle name="40% - Énfasis1 3 6" xfId="20796" xr:uid="{72887734-891E-4187-90FD-319EC89EF97E}"/>
    <cellStyle name="40% - Énfasis1 3 6 2" xfId="24616" xr:uid="{B5E508F8-3160-4519-9BF3-C39A61CCFFC4}"/>
    <cellStyle name="40% - Énfasis1 3 7" xfId="23750" xr:uid="{56E3EB2E-D985-473E-A82A-412F9B2783AC}"/>
    <cellStyle name="40% - Énfasis1 3 8" xfId="19887" xr:uid="{5B02CDD4-4A86-421A-92B7-A3188306FB70}"/>
    <cellStyle name="40% - Énfasis1 4" xfId="143" xr:uid="{00000000-0005-0000-0000-000052000000}"/>
    <cellStyle name="40% - Énfasis1 4 2" xfId="4913" xr:uid="{DBF81B70-2D05-4816-A5B6-6E31B9DC520F}"/>
    <cellStyle name="40% - Énfasis1 4 2 2" xfId="9635" xr:uid="{349BB829-42D6-48CD-9CBF-650843D41F3A}"/>
    <cellStyle name="40% - Énfasis1 4 2 2 2" xfId="19144" xr:uid="{F145208F-5664-421D-9650-2B54252022CC}"/>
    <cellStyle name="40% - Énfasis1 4 2 2 2 2" xfId="25484" xr:uid="{3DA251BB-0A88-4F7C-B7B3-8EC11D8DE135}"/>
    <cellStyle name="40% - Énfasis1 4 2 2 3" xfId="21685" xr:uid="{C84D1838-0CBA-4441-9C73-B68E09E96E2A}"/>
    <cellStyle name="40% - Énfasis1 4 2 3" xfId="14430" xr:uid="{A7C95538-1EE1-4044-A254-A75D8E8F1013}"/>
    <cellStyle name="40% - Énfasis1 4 2 3 2" xfId="24349" xr:uid="{7C31208D-6894-425A-A353-37CB4223ECD5}"/>
    <cellStyle name="40% - Énfasis1 4 2 4" xfId="20529" xr:uid="{8E121B01-F224-4F25-A4BD-7EB31E0FA613}"/>
    <cellStyle name="40% - Énfasis1 4 3" xfId="20952" xr:uid="{8985F3B6-CEB4-4839-92C6-F6C61926809A}"/>
    <cellStyle name="40% - Énfasis1 4 3 2" xfId="24772" xr:uid="{87BFC514-106C-4F4F-B7C1-C97A30837D9C}"/>
    <cellStyle name="40% - Énfasis1 4 4" xfId="23906" xr:uid="{6DF0B3D7-84A7-41AA-9CF5-399426DE85B5}"/>
    <cellStyle name="40% - Énfasis1 4 5" xfId="20083" xr:uid="{E82A1674-A4D5-4FB9-A5F3-EB184452E892}"/>
    <cellStyle name="40% - Énfasis1 5" xfId="548" xr:uid="{00000000-0005-0000-0000-000053000000}"/>
    <cellStyle name="40% - Énfasis1 5 2" xfId="766" xr:uid="{00000000-0005-0000-0000-000054000000}"/>
    <cellStyle name="40% - Énfasis1 5 2 2" xfId="1177" xr:uid="{00000000-0005-0000-0000-000055000000}"/>
    <cellStyle name="40% - Énfasis1 5 2 2 2" xfId="1948" xr:uid="{00000000-0005-0000-0000-000055000000}"/>
    <cellStyle name="40% - Énfasis1 5 2 2 2 2" xfId="3469" xr:uid="{30047F87-6E4D-4FA3-AF81-8B3E9AB375E7}"/>
    <cellStyle name="40% - Énfasis1 5 2 2 2 2 2" xfId="8435" xr:uid="{535342C8-0034-4731-BF27-3576D5C3A03B}"/>
    <cellStyle name="40% - Énfasis1 5 2 2 2 2 2 2" xfId="17945" xr:uid="{C3BBA030-0CCE-4DE4-9587-90131E3FB342}"/>
    <cellStyle name="40% - Énfasis1 5 2 2 2 2 3" xfId="13231" xr:uid="{BC23837D-C773-4C38-8360-853B8A1049F9}"/>
    <cellStyle name="40% - Énfasis1 5 2 2 2 3" xfId="6918" xr:uid="{A529E7BA-3071-4494-AB26-7D2E45AC33C6}"/>
    <cellStyle name="40% - Énfasis1 5 2 2 2 3 2" xfId="16428" xr:uid="{6C968BCE-F355-4E1E-950C-C6A3E7760046}"/>
    <cellStyle name="40% - Énfasis1 5 2 2 2 4" xfId="11714" xr:uid="{4B521075-4BD2-431D-8F0D-AE2B15B22A92}"/>
    <cellStyle name="40% - Énfasis1 5 2 2 2 5" xfId="27012" xr:uid="{4073DF96-DF53-4754-911E-36A65A429920}"/>
    <cellStyle name="40% - Énfasis1 5 2 2 3" xfId="2701" xr:uid="{3A9972BB-9724-4E31-BAA7-CC12F6D0B345}"/>
    <cellStyle name="40% - Énfasis1 5 2 2 3 2" xfId="7669" xr:uid="{B52CFD96-711E-44D7-AB97-406A4D8DA0A2}"/>
    <cellStyle name="40% - Énfasis1 5 2 2 3 2 2" xfId="17179" xr:uid="{583907B3-BE41-421F-9299-AC7F4822DAF1}"/>
    <cellStyle name="40% - Énfasis1 5 2 2 3 3" xfId="12465" xr:uid="{91606F9F-8B40-4D8A-9BCA-9618459B8998}"/>
    <cellStyle name="40% - Énfasis1 5 2 2 4" xfId="6152" xr:uid="{CCBF39C7-0468-4DA1-A3FA-D7E60449D89B}"/>
    <cellStyle name="40% - Énfasis1 5 2 2 4 2" xfId="15662" xr:uid="{1BFC789A-E91C-47B7-B21C-B1AB8224FF5E}"/>
    <cellStyle name="40% - Énfasis1 5 2 2 5" xfId="10948" xr:uid="{79EC6916-1E8E-4CF5-815A-0E2DD93FCBE7}"/>
    <cellStyle name="40% - Énfasis1 5 2 2 6" xfId="23417" xr:uid="{E8C43723-1D7B-46E4-98A1-04A700090A16}"/>
    <cellStyle name="40% - Énfasis1 5 2 3" xfId="1572" xr:uid="{00000000-0005-0000-0000-000054000000}"/>
    <cellStyle name="40% - Énfasis1 5 2 3 2" xfId="3093" xr:uid="{C2C72675-96F0-41A7-9FFF-B25E0347A946}"/>
    <cellStyle name="40% - Énfasis1 5 2 3 2 2" xfId="8059" xr:uid="{0930702F-2F4B-47E2-87D3-9409D24C7B0F}"/>
    <cellStyle name="40% - Énfasis1 5 2 3 2 2 2" xfId="17569" xr:uid="{46EDDB22-47D0-489A-B8E6-406DED43CBF4}"/>
    <cellStyle name="40% - Énfasis1 5 2 3 2 3" xfId="12855" xr:uid="{C44A0317-F9D6-4CD8-A78F-1B2341DF19CA}"/>
    <cellStyle name="40% - Énfasis1 5 2 3 3" xfId="6542" xr:uid="{01736906-850C-468B-B32C-01C6535243EA}"/>
    <cellStyle name="40% - Énfasis1 5 2 3 3 2" xfId="16052" xr:uid="{21C30E19-2D4F-44F3-8501-529A51BD5514}"/>
    <cellStyle name="40% - Énfasis1 5 2 3 4" xfId="11338" xr:uid="{17DC1F8E-6428-45C6-B057-6CBA2D9D09F5}"/>
    <cellStyle name="40% - Énfasis1 5 2 3 5" xfId="24153" xr:uid="{62E713CA-F42A-41AD-9E9E-7F299900A937}"/>
    <cellStyle name="40% - Énfasis1 5 2 4" xfId="2325" xr:uid="{8E9B45CF-BAD5-4A92-9D3D-23454A7FAF3B}"/>
    <cellStyle name="40% - Énfasis1 5 2 4 2" xfId="7293" xr:uid="{E1B6B13B-1694-4C58-9E03-2629DB0139DD}"/>
    <cellStyle name="40% - Énfasis1 5 2 4 2 2" xfId="16803" xr:uid="{09F20BC8-EC98-4C4E-802D-5429C0E9CE0E}"/>
    <cellStyle name="40% - Énfasis1 5 2 4 3" xfId="12089" xr:uid="{8BBD5A09-7524-4D53-8B4F-739A3DD8A0D4}"/>
    <cellStyle name="40% - Énfasis1 5 2 5" xfId="4249" xr:uid="{3E659BBE-2CC2-4892-B2C4-4449A1BE242F}"/>
    <cellStyle name="40% - Énfasis1 5 2 5 2" xfId="8989" xr:uid="{2A553824-C11B-4A85-896C-585C07C475F5}"/>
    <cellStyle name="40% - Énfasis1 5 2 5 2 2" xfId="18499" xr:uid="{415A9DF1-0B80-4497-9778-E2841938D608}"/>
    <cellStyle name="40% - Énfasis1 5 2 5 3" xfId="13785" xr:uid="{E651D756-FADB-403B-BDB3-07AF8E1455CB}"/>
    <cellStyle name="40% - Énfasis1 5 2 6" xfId="5776" xr:uid="{97D5D1F0-5B43-472F-87C7-5FAF21768C51}"/>
    <cellStyle name="40% - Énfasis1 5 2 6 2" xfId="15286" xr:uid="{19DB88E0-F263-46D2-9964-F5AB67A87119}"/>
    <cellStyle name="40% - Énfasis1 5 2 7" xfId="10568" xr:uid="{01E009EF-AAF8-4425-91AB-D394C53AB749}"/>
    <cellStyle name="40% - Énfasis1 5 2 8" xfId="20333" xr:uid="{A22B1DE1-D630-476E-994B-AFBCF6E1EE1A}"/>
    <cellStyle name="40% - Énfasis1 5 3" xfId="1025" xr:uid="{00000000-0005-0000-0000-000056000000}"/>
    <cellStyle name="40% - Énfasis1 5 3 2" xfId="1796" xr:uid="{00000000-0005-0000-0000-000056000000}"/>
    <cellStyle name="40% - Énfasis1 5 3 2 2" xfId="3317" xr:uid="{4A9F8B0A-7007-4C33-8669-10DA310BBFF7}"/>
    <cellStyle name="40% - Énfasis1 5 3 2 2 2" xfId="8283" xr:uid="{090E8367-B837-4697-A932-D1BBB2F25755}"/>
    <cellStyle name="40% - Énfasis1 5 3 2 2 2 2" xfId="17793" xr:uid="{39F93E9D-2414-48C7-B797-E48E79124E01}"/>
    <cellStyle name="40% - Énfasis1 5 3 2 2 3" xfId="13079" xr:uid="{075A95F9-7C6E-41B9-8F05-8C48D03C2A82}"/>
    <cellStyle name="40% - Énfasis1 5 3 2 3" xfId="6766" xr:uid="{0FCCB9C6-E26C-4567-8366-F55F7B37CA97}"/>
    <cellStyle name="40% - Énfasis1 5 3 2 3 2" xfId="16276" xr:uid="{6FD7513E-6A52-4187-819D-32D86262E8BD}"/>
    <cellStyle name="40% - Énfasis1 5 3 2 4" xfId="11562" xr:uid="{3DB5434E-717D-421C-9C16-3A870969DB84}"/>
    <cellStyle name="40% - Énfasis1 5 3 2 5" xfId="25429" xr:uid="{A5EE1150-C57C-489E-8954-A58DD9C2F163}"/>
    <cellStyle name="40% - Énfasis1 5 3 3" xfId="2549" xr:uid="{0A32608D-4F6F-4C26-B008-06714AC63E19}"/>
    <cellStyle name="40% - Énfasis1 5 3 3 2" xfId="7517" xr:uid="{EDBD6379-B634-4A6C-85AB-BACB23BFAFCF}"/>
    <cellStyle name="40% - Énfasis1 5 3 3 2 2" xfId="17027" xr:uid="{E5080EBA-C55E-4915-881D-E1F09F0659F4}"/>
    <cellStyle name="40% - Énfasis1 5 3 3 3" xfId="12313" xr:uid="{95C3378E-C613-46FE-9D92-8CEF52185D56}"/>
    <cellStyle name="40% - Énfasis1 5 3 4" xfId="6000" xr:uid="{1D003258-0C65-4DAC-ACF1-0B174E3EA271}"/>
    <cellStyle name="40% - Énfasis1 5 3 4 2" xfId="15510" xr:uid="{CE52CA49-53E0-4B2D-B6E2-BFE182053701}"/>
    <cellStyle name="40% - Énfasis1 5 3 5" xfId="10796" xr:uid="{1FA3E7FE-FD0F-49F6-8F80-54980CAEE6FB}"/>
    <cellStyle name="40% - Énfasis1 5 3 6" xfId="21630" xr:uid="{4DDD6ED4-F91B-460D-9039-303D3822FE14}"/>
    <cellStyle name="40% - Énfasis1 5 4" xfId="1420" xr:uid="{00000000-0005-0000-0000-000053000000}"/>
    <cellStyle name="40% - Énfasis1 5 4 2" xfId="2941" xr:uid="{9C90F309-78B7-4574-B97C-B476B67DFACE}"/>
    <cellStyle name="40% - Énfasis1 5 4 2 2" xfId="7907" xr:uid="{91E87E7C-5D5A-494F-B186-35488BFAC25D}"/>
    <cellStyle name="40% - Énfasis1 5 4 2 2 2" xfId="17417" xr:uid="{1C54ED22-B438-40DA-A4BD-984ABCFD066D}"/>
    <cellStyle name="40% - Énfasis1 5 4 2 3" xfId="12703" xr:uid="{ADA23137-B8A0-4D50-886A-5861C17D3CFC}"/>
    <cellStyle name="40% - Énfasis1 5 4 3" xfId="6390" xr:uid="{FF3CA03C-FF24-4EFB-B2DD-7A2A0101B224}"/>
    <cellStyle name="40% - Énfasis1 5 4 3 2" xfId="15900" xr:uid="{D3E4D51D-18DB-4E6E-9221-984F69E81704}"/>
    <cellStyle name="40% - Énfasis1 5 4 4" xfId="11186" xr:uid="{281418BE-3F57-4A7C-BF0D-3AE49E7413FC}"/>
    <cellStyle name="40% - Énfasis1 5 4 5" xfId="23710" xr:uid="{057F621C-D632-4AAA-A1E0-67F1E7BE7E3E}"/>
    <cellStyle name="40% - Énfasis1 5 5" xfId="2173" xr:uid="{9682DB30-33C9-41EC-8C63-F90731FE82AF}"/>
    <cellStyle name="40% - Énfasis1 5 5 2" xfId="7141" xr:uid="{D8DFD4F5-E8B1-4E8D-BC05-64A04B7BBA51}"/>
    <cellStyle name="40% - Énfasis1 5 5 2 2" xfId="16651" xr:uid="{7787AA6D-E094-4489-AF1D-249C5EA72F30}"/>
    <cellStyle name="40% - Énfasis1 5 5 3" xfId="11937" xr:uid="{84B08109-BE3F-47AC-AFE8-7341A87CCD4D}"/>
    <cellStyle name="40% - Énfasis1 5 6" xfId="4096" xr:uid="{AC39F7DB-EB3E-4ECC-9939-5A6C75DFD993}"/>
    <cellStyle name="40% - Énfasis1 5 6 2" xfId="8837" xr:uid="{09BF83B1-2AE0-4B17-892C-CED7F2E6F9C4}"/>
    <cellStyle name="40% - Énfasis1 5 6 2 2" xfId="18347" xr:uid="{28F2A196-3BB3-4215-8FA2-9CC8FAD8F197}"/>
    <cellStyle name="40% - Énfasis1 5 6 3" xfId="13633" xr:uid="{B24B452D-4AC2-496D-AE9A-445886B5A3B2}"/>
    <cellStyle name="40% - Énfasis1 5 7" xfId="5624" xr:uid="{6085E221-517F-4801-AA4E-8C57823E3F3B}"/>
    <cellStyle name="40% - Énfasis1 5 7 2" xfId="15134" xr:uid="{BE1A926A-2AE0-4198-BE06-5D40FECD3C07}"/>
    <cellStyle name="40% - Énfasis1 5 8" xfId="10416" xr:uid="{FDDE96AE-9745-4D94-8095-1AFA4BB83742}"/>
    <cellStyle name="40% - Énfasis1 5 9" xfId="19843" xr:uid="{42DBFA10-10AE-4D05-99E4-2059211A4827}"/>
    <cellStyle name="40% - Énfasis1 6" xfId="3665" xr:uid="{2256B648-397F-4069-A8FF-515D6AE3595F}"/>
    <cellStyle name="40% - Énfasis1 6 2" xfId="4033" xr:uid="{95C0B946-CA58-4448-BFFA-626D18AD362B}"/>
    <cellStyle name="40% - Énfasis1 6 2 2" xfId="21817" xr:uid="{DABE8371-93B0-467B-A3E9-D3B5980AACA1}"/>
    <cellStyle name="40% - Énfasis1 6 3" xfId="8629" xr:uid="{FD12FD01-684F-441C-96B5-A555E70C1F10}"/>
    <cellStyle name="40% - Énfasis1 6 3 2" xfId="18139" xr:uid="{8226F6C8-14D4-4D87-9B36-230B6090BCD2}"/>
    <cellStyle name="40% - Énfasis1 6 3 2 2" xfId="25369" xr:uid="{78B1ED38-D282-438A-B9D9-2DD764A3421B}"/>
    <cellStyle name="40% - Énfasis1 6 3 3" xfId="21562" xr:uid="{475504AE-F5AD-4247-B4A0-6A4D7BF11B0E}"/>
    <cellStyle name="40% - Énfasis1 6 4" xfId="13425" xr:uid="{3041498B-1FB5-4E60-A653-0D7DDF0A11E1}"/>
    <cellStyle name="40% - Énfasis1 6 4 2" xfId="24134" xr:uid="{7591A882-4934-4297-B03B-83670AE49584}"/>
    <cellStyle name="40% - Énfasis1 6 5" xfId="20314" xr:uid="{1FCF1461-7CF3-4DB2-B150-31B2AFA98D2A}"/>
    <cellStyle name="40% - Énfasis1 7" xfId="4659" xr:uid="{785CB7F7-E50C-426E-87FA-B727A8910D52}"/>
    <cellStyle name="40% - Énfasis1 7 2" xfId="9389" xr:uid="{F79CDBB6-C463-4540-94AE-94A589620FE8}"/>
    <cellStyle name="40% - Énfasis1 7 2 2" xfId="18898" xr:uid="{E7E6658A-8E0D-4F2E-B4E9-8FACC1DF838C}"/>
    <cellStyle name="40% - Énfasis1 7 2 3" xfId="24576" xr:uid="{C6D1C984-1ADE-4616-9413-D81F86676E51}"/>
    <cellStyle name="40% - Énfasis1 7 3" xfId="14184" xr:uid="{174535C4-7E39-45FB-931F-04E1D9D4EA0B}"/>
    <cellStyle name="40% - Énfasis1 7 4" xfId="20756" xr:uid="{93AFDEA6-E951-4E26-A274-1D25F4431C49}"/>
    <cellStyle name="40% - Énfasis1 8" xfId="10355" xr:uid="{4CDC366D-547D-4854-9339-C886EC6AFB2E}"/>
    <cellStyle name="40% - Énfasis1 8 2" xfId="23691" xr:uid="{C2226E59-CC9C-4AAD-82F2-5216E50808BC}"/>
    <cellStyle name="40% - Énfasis1 9" xfId="19823" xr:uid="{679F2C5C-32AD-4F1D-A97C-0E0370BB45FE}"/>
    <cellStyle name="40% - Énfasis2" xfId="144" xr:uid="{00000000-0005-0000-0000-000057000000}"/>
    <cellStyle name="40% - Énfasis2 2" xfId="145" xr:uid="{00000000-0005-0000-0000-000058000000}"/>
    <cellStyle name="40% - Énfasis2 2 2" xfId="3929" xr:uid="{6A2407B8-2C11-4C03-A5D0-08D3EBA3970C}"/>
    <cellStyle name="40% - Énfasis2 2 2 2" xfId="5011" xr:uid="{2EC0133F-1C69-41AA-81C1-06305BAB9D60}"/>
    <cellStyle name="40% - Énfasis2 2 2 2 2" xfId="9731" xr:uid="{6562598A-6482-45D3-A2A2-2BE8F56560E1}"/>
    <cellStyle name="40% - Énfasis2 2 2 2 2 2" xfId="19240" xr:uid="{7A49A053-BC93-4395-A492-07B28CCDCC53}"/>
    <cellStyle name="40% - Énfasis2 2 2 2 2 2 2" xfId="26155" xr:uid="{0C58C3BA-5E7D-453E-BD6C-E9D630915990}"/>
    <cellStyle name="40% - Énfasis2 2 2 2 2 2 3" xfId="22551" xr:uid="{BA3032B1-313A-4D0C-8F6C-C81CF0A85417}"/>
    <cellStyle name="40% - Énfasis2 2 2 2 2 3" xfId="24446" xr:uid="{695F6425-4F82-441F-BBA5-14FD88F9A68F}"/>
    <cellStyle name="40% - Énfasis2 2 2 2 2 4" xfId="20626" xr:uid="{94A7EED3-CF7D-49C2-8DDA-B9EBCD6112D4}"/>
    <cellStyle name="40% - Énfasis2 2 2 2 3" xfId="14526" xr:uid="{EA954789-AB25-444B-B7A4-C026E89A64DE}"/>
    <cellStyle name="40% - Énfasis2 2 2 2 3 2" xfId="24869" xr:uid="{42DE8D3A-6A6A-4239-BAE1-2E2BE0B95013}"/>
    <cellStyle name="40% - Énfasis2 2 2 2 3 3" xfId="21049" xr:uid="{5B847C36-34B0-4BE5-8951-DC30CE5019FD}"/>
    <cellStyle name="40% - Énfasis2 2 2 2 4" xfId="24003" xr:uid="{DDE5135B-6E27-4FCE-86E7-AF682F3230FA}"/>
    <cellStyle name="40% - Énfasis2 2 2 2 5" xfId="20180" xr:uid="{B2CDFF43-E4BC-4947-A2AB-E75FFD5ED338}"/>
    <cellStyle name="40% - Énfasis2 2 2 3" xfId="4756" xr:uid="{AF0F58F2-50C7-42EB-8118-5A5860AE1C51}"/>
    <cellStyle name="40% - Énfasis2 2 2 3 2" xfId="9486" xr:uid="{DC6BC4F0-114B-41B4-B964-F1BF64D55491}"/>
    <cellStyle name="40% - Énfasis2 2 2 3 2 2" xfId="18995" xr:uid="{113AE1CE-A68D-4172-9E23-020CB6BF4A6C}"/>
    <cellStyle name="40% - Énfasis2 2 2 3 2 2 2" xfId="26039" xr:uid="{1C634E43-3A73-47F9-8CE6-D96177B60A69}"/>
    <cellStyle name="40% - Énfasis2 2 2 3 2 3" xfId="22435" xr:uid="{1A27A6B1-9FAA-415B-9FE8-5490C0D488AD}"/>
    <cellStyle name="40% - Énfasis2 2 2 3 3" xfId="14281" xr:uid="{1DD5FD38-00E5-4BC0-8716-2FE746392D53}"/>
    <cellStyle name="40% - Énfasis2 2 2 3 3 2" xfId="24315" xr:uid="{44047098-E5AB-4472-B8BF-CE0221045A8B}"/>
    <cellStyle name="40% - Énfasis2 2 2 3 4" xfId="20495" xr:uid="{8D61E362-2176-40F1-B902-E28B394BF816}"/>
    <cellStyle name="40% - Énfasis2 2 2 4" xfId="8726" xr:uid="{C47367E6-400B-4284-AC46-C157DE8FBFDF}"/>
    <cellStyle name="40% - Énfasis2 2 2 4 2" xfId="18236" xr:uid="{7DBF72AC-1D9A-4E1F-9F19-4AFD7F67B9BF}"/>
    <cellStyle name="40% - Énfasis2 2 2 4 2 2" xfId="24738" xr:uid="{85429D4C-6E65-47CF-817B-27C19D113340}"/>
    <cellStyle name="40% - Énfasis2 2 2 4 3" xfId="20918" xr:uid="{8982BA41-9DB0-453D-A41E-36554AD69981}"/>
    <cellStyle name="40% - Énfasis2 2 2 5" xfId="13522" xr:uid="{525DED53-DF86-456D-9A67-BEFCDE442843}"/>
    <cellStyle name="40% - Énfasis2 2 2 5 2" xfId="23872" xr:uid="{F3314FA8-3CB0-4C23-92AF-800446C0B76A}"/>
    <cellStyle name="40% - Énfasis2 2 2 6" xfId="20049" xr:uid="{01A8C472-C3E7-4A3B-BD59-FB66245CB793}"/>
    <cellStyle name="40% - Énfasis2 2 3" xfId="3824" xr:uid="{F138BB45-A691-4FA9-9FEE-4114018EE8D5}"/>
    <cellStyle name="40% - Énfasis2 2 3 2" xfId="21703" xr:uid="{2CF24FFD-02A9-4918-A298-CF2526D5060E}"/>
    <cellStyle name="40% - Énfasis2 2 3 2 2" xfId="25502" xr:uid="{7D9E940F-A5D6-43ED-ACFC-9C5CB4D7E351}"/>
    <cellStyle name="40% - Énfasis2 2 3 3" xfId="21740" xr:uid="{7A5DACE3-0E0C-4100-8C87-55332C6D0FD2}"/>
    <cellStyle name="40% - Énfasis2 2 3 4" xfId="21617" xr:uid="{4DC93A19-777E-4995-9206-A7388D533AE4}"/>
    <cellStyle name="40% - Énfasis2 2 3 4 2" xfId="25417" xr:uid="{B33BAB10-B57E-4F10-939C-3E705228554C}"/>
    <cellStyle name="40% - Énfasis2 2 4" xfId="3852" xr:uid="{5D62402D-2BEF-4272-A9A5-3F595B7127EE}"/>
    <cellStyle name="40% - Énfasis2 2 4 2" xfId="4949" xr:uid="{753B16A6-FFCE-4D1C-9816-B77BB87AC7CA}"/>
    <cellStyle name="40% - Énfasis2 2 4 2 2" xfId="9670" xr:uid="{953CF902-20EB-43D4-8747-F86A58208E1F}"/>
    <cellStyle name="40% - Énfasis2 2 4 2 2 2" xfId="19179" xr:uid="{18C95E87-54E8-4512-8F55-1E86821006F3}"/>
    <cellStyle name="40% - Énfasis2 2 4 2 2 2 2" xfId="26101" xr:uid="{C2331F2F-41A3-4A88-AD29-97BE29651074}"/>
    <cellStyle name="40% - Énfasis2 2 4 2 2 3" xfId="22497" xr:uid="{7308196B-6E94-4274-8AEE-9E681EA3967D}"/>
    <cellStyle name="40% - Énfasis2 2 4 2 3" xfId="14465" xr:uid="{CB2DBA3A-D2BC-4C31-A50D-317E408C091C}"/>
    <cellStyle name="40% - Énfasis2 2 4 2 3 2" xfId="24385" xr:uid="{C726BB98-9373-472A-8738-F18602A1ACB1}"/>
    <cellStyle name="40% - Énfasis2 2 4 2 4" xfId="20565" xr:uid="{9C9F420A-E21D-4C90-82A8-1A69E3EC4696}"/>
    <cellStyle name="40% - Énfasis2 2 4 3" xfId="8665" xr:uid="{B5F64ADC-4787-46E9-A095-AD4D08F29FE0}"/>
    <cellStyle name="40% - Énfasis2 2 4 3 2" xfId="18175" xr:uid="{E507DCA9-B554-4644-87C0-272D3DFBA580}"/>
    <cellStyle name="40% - Énfasis2 2 4 3 2 2" xfId="24808" xr:uid="{A9448143-502C-4D22-945D-5657EFABA6D5}"/>
    <cellStyle name="40% - Énfasis2 2 4 3 3" xfId="20988" xr:uid="{D235D5FD-5209-4AF0-A7BE-C7682D107637}"/>
    <cellStyle name="40% - Énfasis2 2 4 4" xfId="13461" xr:uid="{C6717DDC-1EF1-4B93-84A1-8952AE1BBD4E}"/>
    <cellStyle name="40% - Énfasis2 2 4 4 2" xfId="23942" xr:uid="{C1B7CFBC-EAC1-4D80-B8A1-3BB884F5889E}"/>
    <cellStyle name="40% - Énfasis2 2 4 5" xfId="20119" xr:uid="{926CB5A0-72AE-4F2A-8B0C-420FBACCFAF7}"/>
    <cellStyle name="40% - Énfasis2 2 5" xfId="4695" xr:uid="{CA5B5A9F-EE71-421B-8A5E-F21F8596742C}"/>
    <cellStyle name="40% - Énfasis2 2 5 2" xfId="9425" xr:uid="{D87B1BB0-41B7-4517-B361-1EE9173B1C75}"/>
    <cellStyle name="40% - Énfasis2 2 5 2 2" xfId="18934" xr:uid="{896D8F19-81AE-49C4-913F-F0402970A8A6}"/>
    <cellStyle name="40% - Énfasis2 2 5 2 2 2" xfId="25690" xr:uid="{7EBF1A7E-A8A1-4282-89ED-447BAFA12212}"/>
    <cellStyle name="40% - Énfasis2 2 5 2 3" xfId="22085" xr:uid="{182E9BB6-70A9-475E-AD60-322ECFA5ABE0}"/>
    <cellStyle name="40% - Énfasis2 2 5 3" xfId="14220" xr:uid="{5FC4D963-7B0B-4669-B32C-225FBF8641DB}"/>
    <cellStyle name="40% - Énfasis2 2 5 4" xfId="19978" xr:uid="{85F22F42-8F23-4FC9-9380-0858078E1F57}"/>
    <cellStyle name="40% - Énfasis2 2 6" xfId="20362" xr:uid="{742B0677-BADB-45D3-8425-30AD14B400A2}"/>
    <cellStyle name="40% - Énfasis2 2 6 2" xfId="23441" xr:uid="{F0671021-A29C-43E3-9DC6-65DBAAB15031}"/>
    <cellStyle name="40% - Énfasis2 2 6 2 2" xfId="27036" xr:uid="{544AC1FF-0A15-4033-B424-E26A16486F27}"/>
    <cellStyle name="40% - Énfasis2 2 6 3" xfId="21847" xr:uid="{3AB38CB3-5475-4003-AD23-896ECA1A16C3}"/>
    <cellStyle name="40% - Énfasis2 2 6 4" xfId="24182" xr:uid="{73C03457-F031-4F92-9800-1CB77EBF0CEC}"/>
    <cellStyle name="40% - Énfasis2 2 7" xfId="20785" xr:uid="{B9027F6A-8D06-429F-872B-42815541C452}"/>
    <cellStyle name="40% - Énfasis2 2 7 2" xfId="24605" xr:uid="{4B042457-C9AB-4138-9EF7-38CF533AB39F}"/>
    <cellStyle name="40% - Énfasis2 2 8" xfId="23739" xr:uid="{5CA4C7F2-1DB0-47CB-B8C8-ED7B8ECF8AD9}"/>
    <cellStyle name="40% - Énfasis2 2 9" xfId="19876" xr:uid="{389DA293-7B6D-410B-9ADE-113C4BAB457C}"/>
    <cellStyle name="40% - Énfasis2 3" xfId="146" xr:uid="{00000000-0005-0000-0000-000059000000}"/>
    <cellStyle name="40% - Énfasis2 3 2" xfId="3865" xr:uid="{8DDF81C2-B298-4FB1-8849-FFC9C6B466BE}"/>
    <cellStyle name="40% - Énfasis2 3 2 2" xfId="4962" xr:uid="{C9634703-DB9F-452E-912C-A4C352D0F620}"/>
    <cellStyle name="40% - Énfasis2 3 2 2 2" xfId="9683" xr:uid="{D19870BF-925E-4EDF-9963-50FA7B6F28C4}"/>
    <cellStyle name="40% - Énfasis2 3 2 2 2 2" xfId="19192" xr:uid="{D6F005DE-B05E-4AA1-987A-45576E4EAA6E}"/>
    <cellStyle name="40% - Énfasis2 3 2 2 2 2 2" xfId="25514" xr:uid="{E277D7DA-A436-4ABE-90C4-148327DE6BD7}"/>
    <cellStyle name="40% - Énfasis2 3 2 2 2 3" xfId="21715" xr:uid="{4ECDBDC0-B32E-4C29-B128-DC4EF10F59EC}"/>
    <cellStyle name="40% - Énfasis2 3 2 2 3" xfId="14478" xr:uid="{1D3281C7-69B0-4A0E-9031-3D7C0C2C6FA1}"/>
    <cellStyle name="40% - Énfasis2 3 2 2 3 2" xfId="24398" xr:uid="{DD9CC05E-3D20-49E6-83F6-726BB39974E3}"/>
    <cellStyle name="40% - Énfasis2 3 2 2 4" xfId="20578" xr:uid="{F0800CBD-8E07-4452-B67E-ECF6A04CC51D}"/>
    <cellStyle name="40% - Énfasis2 3 2 3" xfId="8678" xr:uid="{7287C23E-E7E4-4822-8C61-0FCC3E161AB3}"/>
    <cellStyle name="40% - Énfasis2 3 2 3 2" xfId="18188" xr:uid="{1531B844-A2D1-494D-AF1D-4DC3257FD5AE}"/>
    <cellStyle name="40% - Énfasis2 3 2 3 2 2" xfId="24821" xr:uid="{E26E872E-3806-4CAD-B8AE-8857B3E79398}"/>
    <cellStyle name="40% - Énfasis2 3 2 3 3" xfId="21001" xr:uid="{AB26F098-C06D-4C6C-ADAA-542168474839}"/>
    <cellStyle name="40% - Énfasis2 3 2 4" xfId="13474" xr:uid="{22C85F11-5C69-4235-8E86-3A163118DC04}"/>
    <cellStyle name="40% - Énfasis2 3 2 4 2" xfId="23955" xr:uid="{8CA88559-32B5-4B23-AA86-FF5ECC88F2EB}"/>
    <cellStyle name="40% - Énfasis2 3 2 5" xfId="20132" xr:uid="{9FC260B3-15CE-4171-A233-22E211C3AAE4}"/>
    <cellStyle name="40% - Énfasis2 3 3" xfId="4708" xr:uid="{8C59E302-40BE-42E6-BC6C-AE6655403CEC}"/>
    <cellStyle name="40% - Énfasis2 3 3 2" xfId="9438" xr:uid="{BBC5FDAC-1048-4121-94EF-102FB8D34255}"/>
    <cellStyle name="40% - Énfasis2 3 3 2 2" xfId="18947" xr:uid="{69BA36EE-F543-4EB8-A56A-7CC939F23C57}"/>
    <cellStyle name="40% - Énfasis2 3 3 2 2 2" xfId="25472" xr:uid="{0A1DA185-6512-47E4-BE11-FA81CBA073E5}"/>
    <cellStyle name="40% - Énfasis2 3 3 2 3" xfId="21673" xr:uid="{8F8F3255-D99B-441B-BF17-562B84194C30}"/>
    <cellStyle name="40% - Énfasis2 3 3 3" xfId="14233" xr:uid="{EE107C49-8FAE-4B94-89C2-0434BBBD1FEF}"/>
    <cellStyle name="40% - Énfasis2 3 3 3 2" xfId="24195" xr:uid="{C064E1DA-38D4-4A12-B36A-504941A1DCD9}"/>
    <cellStyle name="40% - Énfasis2 3 3 4" xfId="20375" xr:uid="{CB3157B1-1173-4F97-B639-C93BBDDB9041}"/>
    <cellStyle name="40% - Énfasis2 3 4" xfId="22399" xr:uid="{3C793933-D9D2-4E26-A8B7-14E943E005F3}"/>
    <cellStyle name="40% - Énfasis2 3 4 2" xfId="26003" xr:uid="{360D2D9C-B1DD-4CA3-B329-56068B5A5567}"/>
    <cellStyle name="40% - Énfasis2 3 5" xfId="21894" xr:uid="{0084E02B-E28F-4EC9-9C77-2228FF0201E3}"/>
    <cellStyle name="40% - Énfasis2 3 6" xfId="20798" xr:uid="{D63114B4-D84A-45D2-AEEC-6660ED9FBDD5}"/>
    <cellStyle name="40% - Énfasis2 3 6 2" xfId="24618" xr:uid="{18BB84D7-B615-4526-B529-ADA5C67C8742}"/>
    <cellStyle name="40% - Énfasis2 3 7" xfId="23752" xr:uid="{AF59DAD9-1A34-408E-94AC-6B40E7D7E6B9}"/>
    <cellStyle name="40% - Énfasis2 3 8" xfId="19889" xr:uid="{3E464EEF-0A07-42E5-B865-4D07D2AE490D}"/>
    <cellStyle name="40% - Énfasis2 4" xfId="147" xr:uid="{00000000-0005-0000-0000-00005A000000}"/>
    <cellStyle name="40% - Énfasis2 4 2" xfId="4915" xr:uid="{373156A0-D282-4DBF-B95B-1759A05FEE99}"/>
    <cellStyle name="40% - Énfasis2 4 2 2" xfId="9637" xr:uid="{078F8758-DAD4-4BA5-8AEE-87DA4CE90B04}"/>
    <cellStyle name="40% - Énfasis2 4 2 2 2" xfId="19146" xr:uid="{ACCDE175-E06A-485D-B00E-3AD804F69976}"/>
    <cellStyle name="40% - Énfasis2 4 2 2 2 2" xfId="25486" xr:uid="{EC6C12CB-9D4E-4530-8D4C-A8DDB5D220B2}"/>
    <cellStyle name="40% - Énfasis2 4 2 2 3" xfId="21687" xr:uid="{F6F4F1ED-B6F6-49AC-99F2-D1ED981F2A29}"/>
    <cellStyle name="40% - Énfasis2 4 2 3" xfId="14432" xr:uid="{189E5D47-E37C-46FD-BAB7-A838B15CF11E}"/>
    <cellStyle name="40% - Énfasis2 4 2 3 2" xfId="24351" xr:uid="{A52E5A76-7946-49A6-9D2B-47072330AD48}"/>
    <cellStyle name="40% - Énfasis2 4 2 4" xfId="20531" xr:uid="{D9B600D8-4265-4628-9BD7-39046E12E3E8}"/>
    <cellStyle name="40% - Énfasis2 4 3" xfId="20954" xr:uid="{66B8416C-3B7D-4498-AC9D-EE5B7AE717B2}"/>
    <cellStyle name="40% - Énfasis2 4 3 2" xfId="24774" xr:uid="{5764BFF5-721E-48DB-9374-05CC55AB10BD}"/>
    <cellStyle name="40% - Énfasis2 4 4" xfId="23908" xr:uid="{E1CE8D19-18C6-4DB1-AB4A-DCD897F58306}"/>
    <cellStyle name="40% - Énfasis2 4 5" xfId="20085" xr:uid="{F6CE4CF5-CC5C-42A8-A263-9DF920D0A7B1}"/>
    <cellStyle name="40% - Énfasis2 5" xfId="552" xr:uid="{00000000-0005-0000-0000-00005B000000}"/>
    <cellStyle name="40% - Énfasis2 5 2" xfId="768" xr:uid="{00000000-0005-0000-0000-00005C000000}"/>
    <cellStyle name="40% - Énfasis2 5 2 2" xfId="1179" xr:uid="{00000000-0005-0000-0000-00005D000000}"/>
    <cellStyle name="40% - Énfasis2 5 2 2 2" xfId="1950" xr:uid="{00000000-0005-0000-0000-00005D000000}"/>
    <cellStyle name="40% - Énfasis2 5 2 2 2 2" xfId="3471" xr:uid="{990801EF-D4F0-464B-A8C4-408304BBDECA}"/>
    <cellStyle name="40% - Énfasis2 5 2 2 2 2 2" xfId="8437" xr:uid="{C077CF07-C89F-4C21-8CEF-8E0DE01B253C}"/>
    <cellStyle name="40% - Énfasis2 5 2 2 2 2 2 2" xfId="17947" xr:uid="{23B3D203-1E15-43D0-9FB8-D4A35FAE10E3}"/>
    <cellStyle name="40% - Énfasis2 5 2 2 2 2 3" xfId="13233" xr:uid="{E27CD468-15C5-49DF-83C6-E546C8517741}"/>
    <cellStyle name="40% - Énfasis2 5 2 2 2 3" xfId="6920" xr:uid="{08EA26F1-58E9-4EA5-9745-FB50DF6C103A}"/>
    <cellStyle name="40% - Énfasis2 5 2 2 2 3 2" xfId="16430" xr:uid="{A633ACFE-9B8E-4767-9662-501705B36EF6}"/>
    <cellStyle name="40% - Énfasis2 5 2 2 2 4" xfId="11716" xr:uid="{1399F9B6-324C-4440-9056-9B776B948F94}"/>
    <cellStyle name="40% - Énfasis2 5 2 2 2 5" xfId="27014" xr:uid="{18913DB8-D127-4E1A-9812-F373A4AC7F48}"/>
    <cellStyle name="40% - Énfasis2 5 2 2 3" xfId="2703" xr:uid="{54D02937-25E6-4ED5-849D-D8C7FC2F9DFC}"/>
    <cellStyle name="40% - Énfasis2 5 2 2 3 2" xfId="7671" xr:uid="{A9566875-295B-4356-B9E1-EB3F9DC3D43E}"/>
    <cellStyle name="40% - Énfasis2 5 2 2 3 2 2" xfId="17181" xr:uid="{5E3ADF85-62AF-4023-9A7B-72D558DEBF7E}"/>
    <cellStyle name="40% - Énfasis2 5 2 2 3 3" xfId="12467" xr:uid="{2C7651F7-D73A-414F-89B6-5C7ED228B903}"/>
    <cellStyle name="40% - Énfasis2 5 2 2 4" xfId="6154" xr:uid="{52C1694B-31E9-4FBA-BEFD-AEA3BF8AE131}"/>
    <cellStyle name="40% - Énfasis2 5 2 2 4 2" xfId="15664" xr:uid="{0E9D4B0D-5E55-4103-803A-9A9607D4DE52}"/>
    <cellStyle name="40% - Énfasis2 5 2 2 5" xfId="10950" xr:uid="{2F136E11-EA6A-44D3-8A71-F422A51F9345}"/>
    <cellStyle name="40% - Énfasis2 5 2 2 6" xfId="23419" xr:uid="{8DADE232-2170-4A17-BBDE-7F97D45484B8}"/>
    <cellStyle name="40% - Énfasis2 5 2 3" xfId="1574" xr:uid="{00000000-0005-0000-0000-00005C000000}"/>
    <cellStyle name="40% - Énfasis2 5 2 3 2" xfId="3095" xr:uid="{8E042155-D72F-4059-8F99-31D5F4B9C65A}"/>
    <cellStyle name="40% - Énfasis2 5 2 3 2 2" xfId="8061" xr:uid="{67436FD0-5A34-4C97-BCF5-0E4303B262C0}"/>
    <cellStyle name="40% - Énfasis2 5 2 3 2 2 2" xfId="17571" xr:uid="{6B2689A1-7BA5-445F-9038-D4282F96A4FC}"/>
    <cellStyle name="40% - Énfasis2 5 2 3 2 3" xfId="12857" xr:uid="{48865D4E-FB31-4517-8AE0-77E771474F88}"/>
    <cellStyle name="40% - Énfasis2 5 2 3 3" xfId="6544" xr:uid="{E329FF72-CDB2-45F0-B767-D701D0C88CEB}"/>
    <cellStyle name="40% - Énfasis2 5 2 3 3 2" xfId="16054" xr:uid="{4BA66192-6CF4-48A1-B894-3A4E216CB419}"/>
    <cellStyle name="40% - Énfasis2 5 2 3 4" xfId="11340" xr:uid="{0E9C26CB-9935-4BFB-A23F-70FBB23D4B63}"/>
    <cellStyle name="40% - Énfasis2 5 2 3 5" xfId="24155" xr:uid="{2AC2A206-5C95-4978-B0B4-A790386EE04D}"/>
    <cellStyle name="40% - Énfasis2 5 2 4" xfId="2327" xr:uid="{59BB9BB4-53A5-485C-B1E8-1830ADF697DA}"/>
    <cellStyle name="40% - Énfasis2 5 2 4 2" xfId="7295" xr:uid="{8BD9E43A-C082-473E-AA0E-8A19761BB15E}"/>
    <cellStyle name="40% - Énfasis2 5 2 4 2 2" xfId="16805" xr:uid="{0D58459E-3669-46F4-8B36-92C0FEE8EE0B}"/>
    <cellStyle name="40% - Énfasis2 5 2 4 3" xfId="12091" xr:uid="{EF5473E9-3C2F-423C-B5C9-FD6EBC0B6E61}"/>
    <cellStyle name="40% - Énfasis2 5 2 5" xfId="4251" xr:uid="{CE9CBB0E-5569-419C-8B48-ECB1D1BF5B1C}"/>
    <cellStyle name="40% - Énfasis2 5 2 5 2" xfId="8991" xr:uid="{5EE88A38-8384-4756-A1A2-927C3FB03269}"/>
    <cellStyle name="40% - Énfasis2 5 2 5 2 2" xfId="18501" xr:uid="{DCDF272A-7942-498E-9A52-8578043904D2}"/>
    <cellStyle name="40% - Énfasis2 5 2 5 3" xfId="13787" xr:uid="{3FF8F4E0-C85D-4F08-8E82-367EE9D60F21}"/>
    <cellStyle name="40% - Énfasis2 5 2 6" xfId="5778" xr:uid="{64769059-8327-4A05-9302-15CD4992B62B}"/>
    <cellStyle name="40% - Énfasis2 5 2 6 2" xfId="15288" xr:uid="{F5F7F3A6-5F17-40B3-816A-5174B37EC96F}"/>
    <cellStyle name="40% - Énfasis2 5 2 7" xfId="10570" xr:uid="{51F2644C-F74C-4786-A7AD-98D01205B341}"/>
    <cellStyle name="40% - Énfasis2 5 2 8" xfId="20335" xr:uid="{CC8207BB-D410-4020-A6CE-92761839BDD1}"/>
    <cellStyle name="40% - Énfasis2 5 3" xfId="1027" xr:uid="{00000000-0005-0000-0000-00005E000000}"/>
    <cellStyle name="40% - Énfasis2 5 3 2" xfId="1798" xr:uid="{00000000-0005-0000-0000-00005E000000}"/>
    <cellStyle name="40% - Énfasis2 5 3 2 2" xfId="3319" xr:uid="{A72B871A-D73C-4AE3-BC66-BEB1243AAF6C}"/>
    <cellStyle name="40% - Énfasis2 5 3 2 2 2" xfId="8285" xr:uid="{CC758765-EF13-4B67-A4CE-C5459493EF66}"/>
    <cellStyle name="40% - Énfasis2 5 3 2 2 2 2" xfId="17795" xr:uid="{20EB4006-3656-4EDE-BB67-712259587AEA}"/>
    <cellStyle name="40% - Énfasis2 5 3 2 2 3" xfId="13081" xr:uid="{F92A0677-327A-43FF-B391-CFF4A07EA4E4}"/>
    <cellStyle name="40% - Énfasis2 5 3 2 3" xfId="6768" xr:uid="{E54F1DAA-80C4-4AD0-8500-94A8DCA65DA0}"/>
    <cellStyle name="40% - Énfasis2 5 3 2 3 2" xfId="16278" xr:uid="{6A32E68C-4C7C-471B-98BF-BDAD73C07BD3}"/>
    <cellStyle name="40% - Énfasis2 5 3 2 4" xfId="11564" xr:uid="{32BDEB44-8EC3-4B0A-9CF1-D880B5FE0CBE}"/>
    <cellStyle name="40% - Énfasis2 5 3 2 5" xfId="25431" xr:uid="{1736579B-7C0A-4E8D-9A56-33A09662C9F7}"/>
    <cellStyle name="40% - Énfasis2 5 3 3" xfId="2551" xr:uid="{B6E326DC-4EEA-4723-A4B6-F2E244D713DD}"/>
    <cellStyle name="40% - Énfasis2 5 3 3 2" xfId="7519" xr:uid="{3913EB11-1208-4DC5-8BF9-16B3ADF725C4}"/>
    <cellStyle name="40% - Énfasis2 5 3 3 2 2" xfId="17029" xr:uid="{0895BCBA-8A0C-4AF4-9A7E-1763DB340204}"/>
    <cellStyle name="40% - Énfasis2 5 3 3 3" xfId="12315" xr:uid="{A9362D3F-1360-47A2-B641-562FF6C28297}"/>
    <cellStyle name="40% - Énfasis2 5 3 4" xfId="6002" xr:uid="{62455414-A3EB-4494-97BE-09AF1907B50B}"/>
    <cellStyle name="40% - Énfasis2 5 3 4 2" xfId="15512" xr:uid="{3517D879-2705-4885-9396-5B669587B786}"/>
    <cellStyle name="40% - Énfasis2 5 3 5" xfId="10798" xr:uid="{6442065F-BAE5-4073-A666-D31A2C38912B}"/>
    <cellStyle name="40% - Énfasis2 5 3 6" xfId="21632" xr:uid="{7800D5B5-0CD7-4B97-B3FF-3C65EAAD0FAF}"/>
    <cellStyle name="40% - Énfasis2 5 4" xfId="1422" xr:uid="{00000000-0005-0000-0000-00005B000000}"/>
    <cellStyle name="40% - Énfasis2 5 4 2" xfId="2943" xr:uid="{6F5A70C7-87D1-4AFE-89E7-21B975F372C5}"/>
    <cellStyle name="40% - Énfasis2 5 4 2 2" xfId="7909" xr:uid="{29BF7D31-D6E7-4545-A049-8989B3F6902A}"/>
    <cellStyle name="40% - Énfasis2 5 4 2 2 2" xfId="17419" xr:uid="{58419675-753A-4E09-ACE5-90C3C10E324A}"/>
    <cellStyle name="40% - Énfasis2 5 4 2 3" xfId="12705" xr:uid="{7D1A1C86-5CB6-4A49-88A9-F4B4E4E0E5F4}"/>
    <cellStyle name="40% - Énfasis2 5 4 3" xfId="6392" xr:uid="{12937BA1-733D-4681-9C95-B9A6FF83DC55}"/>
    <cellStyle name="40% - Énfasis2 5 4 3 2" xfId="15902" xr:uid="{7B47DC74-E305-4232-84AD-0702A4C7DB46}"/>
    <cellStyle name="40% - Énfasis2 5 4 4" xfId="11188" xr:uid="{821D55AA-3089-407E-9151-4503BB74BD71}"/>
    <cellStyle name="40% - Énfasis2 5 4 5" xfId="23712" xr:uid="{675B8F5F-93A4-4EE7-AC82-90B906B8EAC7}"/>
    <cellStyle name="40% - Énfasis2 5 5" xfId="2175" xr:uid="{8C0784C9-83E9-4CA7-AE61-38BCB799F95E}"/>
    <cellStyle name="40% - Énfasis2 5 5 2" xfId="7143" xr:uid="{F6EBC444-FA50-4912-8CB1-8D7939A01D27}"/>
    <cellStyle name="40% - Énfasis2 5 5 2 2" xfId="16653" xr:uid="{EC9D6D58-CF09-4319-8583-77B8F91F12F0}"/>
    <cellStyle name="40% - Énfasis2 5 5 3" xfId="11939" xr:uid="{BBCD8AD6-D5CD-461B-88AF-20F4D317E6AA}"/>
    <cellStyle name="40% - Énfasis2 5 6" xfId="4098" xr:uid="{2CC684BC-1B38-4123-8850-7B1497213E54}"/>
    <cellStyle name="40% - Énfasis2 5 6 2" xfId="8839" xr:uid="{5E86FF69-DA2E-4DD9-8B0C-3311E270F750}"/>
    <cellStyle name="40% - Énfasis2 5 6 2 2" xfId="18349" xr:uid="{7D6DACC8-4C7A-40CB-9A4B-9EBD1CAD57B3}"/>
    <cellStyle name="40% - Énfasis2 5 6 3" xfId="13635" xr:uid="{3F8907D9-5E7E-4B91-8B9F-8490571A1EF5}"/>
    <cellStyle name="40% - Énfasis2 5 7" xfId="5626" xr:uid="{E06EDA2E-B3C8-42BD-BD61-42FCB5D3E4CC}"/>
    <cellStyle name="40% - Énfasis2 5 7 2" xfId="15136" xr:uid="{7764C827-5FB1-4E02-9C73-E46D9CF2D1AE}"/>
    <cellStyle name="40% - Énfasis2 5 8" xfId="10418" xr:uid="{10D1C77E-BC39-4090-8400-B3BA2BC339F4}"/>
    <cellStyle name="40% - Énfasis2 5 9" xfId="19845" xr:uid="{CF2405A5-D5B6-467A-96ED-F31D810170D6}"/>
    <cellStyle name="40% - Énfasis2 6" xfId="3667" xr:uid="{336D46AC-D88A-4A55-98CB-F8D70194069F}"/>
    <cellStyle name="40% - Énfasis2 6 2" xfId="4034" xr:uid="{0B2336FA-96C5-4874-9659-9261674DCDAD}"/>
    <cellStyle name="40% - Énfasis2 6 2 2" xfId="21821" xr:uid="{0644233E-99ED-4AE2-943D-D1310A000F3C}"/>
    <cellStyle name="40% - Énfasis2 6 3" xfId="8631" xr:uid="{F6E62062-D489-4A19-9BA3-E4F534039CBA}"/>
    <cellStyle name="40% - Énfasis2 6 3 2" xfId="18141" xr:uid="{D343570F-3041-4A1A-993B-1F17145BE512}"/>
    <cellStyle name="40% - Énfasis2 6 3 2 2" xfId="25371" xr:uid="{814D2DC5-6897-423D-AC96-FF0CDD8BD171}"/>
    <cellStyle name="40% - Énfasis2 6 3 3" xfId="21564" xr:uid="{2A59072D-59B2-4238-88E9-F98595A87906}"/>
    <cellStyle name="40% - Énfasis2 6 4" xfId="13427" xr:uid="{73853758-A282-4121-8B2E-D88DC5AD0F2E}"/>
    <cellStyle name="40% - Énfasis2 6 4 2" xfId="24136" xr:uid="{9E664281-1504-46EB-9E0B-550D8BDFC634}"/>
    <cellStyle name="40% - Énfasis2 6 5" xfId="20316" xr:uid="{87508F6E-55E5-430F-9B79-875DA22ECA70}"/>
    <cellStyle name="40% - Énfasis2 7" xfId="4661" xr:uid="{69168B37-D373-4328-97C0-381556C38D3A}"/>
    <cellStyle name="40% - Énfasis2 7 2" xfId="9391" xr:uid="{E155DD83-A4B5-4289-92CC-295E1B1DB2A0}"/>
    <cellStyle name="40% - Énfasis2 7 2 2" xfId="18900" xr:uid="{B0C0AF4A-A23D-4521-856A-90C1A0D45829}"/>
    <cellStyle name="40% - Énfasis2 7 2 3" xfId="24578" xr:uid="{05AAD349-9F50-4E46-91E3-770BBC511379}"/>
    <cellStyle name="40% - Énfasis2 7 3" xfId="14186" xr:uid="{B47065F9-50C4-471D-8B10-622B38456A75}"/>
    <cellStyle name="40% - Énfasis2 7 4" xfId="20758" xr:uid="{2AB4BEDA-D80D-49E7-93B2-50B40918BBED}"/>
    <cellStyle name="40% - Énfasis2 8" xfId="10356" xr:uid="{69062814-EA7D-4B8E-BBDC-52F9C913B8D5}"/>
    <cellStyle name="40% - Énfasis2 8 2" xfId="23693" xr:uid="{74630CB9-7A3A-4A93-A036-7CE846F5816D}"/>
    <cellStyle name="40% - Énfasis2 9" xfId="19825" xr:uid="{C8835E26-EF5A-4040-B2FE-42A77BDDEDE6}"/>
    <cellStyle name="40% - Énfasis3" xfId="148" xr:uid="{00000000-0005-0000-0000-00005F000000}"/>
    <cellStyle name="40% - Énfasis3 2" xfId="149" xr:uid="{00000000-0005-0000-0000-000060000000}"/>
    <cellStyle name="40% - Énfasis3 2 2" xfId="3931" xr:uid="{112E4593-9174-4D1C-A8B5-83D4C63F1CE6}"/>
    <cellStyle name="40% - Énfasis3 2 2 2" xfId="5013" xr:uid="{CCF26B0F-7C1A-4663-96BE-DE642C2A16DA}"/>
    <cellStyle name="40% - Énfasis3 2 2 2 2" xfId="9733" xr:uid="{826F44B8-D174-4C15-9BFF-042E580F5046}"/>
    <cellStyle name="40% - Énfasis3 2 2 2 2 2" xfId="19242" xr:uid="{6D35728A-8B90-47E5-8A09-DF22F8B15B26}"/>
    <cellStyle name="40% - Énfasis3 2 2 2 2 2 2" xfId="26157" xr:uid="{0161D4C7-5F48-4F60-8826-7064993301FD}"/>
    <cellStyle name="40% - Énfasis3 2 2 2 2 2 3" xfId="22553" xr:uid="{3E5E9036-E23B-4341-9C92-6034640D7972}"/>
    <cellStyle name="40% - Énfasis3 2 2 2 2 3" xfId="24448" xr:uid="{70B7456B-5EAD-477E-8B38-7CFC5C2FB24D}"/>
    <cellStyle name="40% - Énfasis3 2 2 2 2 4" xfId="20628" xr:uid="{2BFD2B91-69E9-4694-9B72-B6CA51169B6C}"/>
    <cellStyle name="40% - Énfasis3 2 2 2 3" xfId="14528" xr:uid="{4D5385A7-D92B-46E2-AD5C-940722511D41}"/>
    <cellStyle name="40% - Énfasis3 2 2 2 3 2" xfId="24871" xr:uid="{77869ABA-6208-4C9A-BF27-AD33438C98BB}"/>
    <cellStyle name="40% - Énfasis3 2 2 2 3 3" xfId="21051" xr:uid="{7B984F94-7A18-4AFF-91C1-C93D4DC85C4A}"/>
    <cellStyle name="40% - Énfasis3 2 2 2 4" xfId="24005" xr:uid="{184C709B-0C10-4641-9B1D-0DB5EABB09EF}"/>
    <cellStyle name="40% - Énfasis3 2 2 2 5" xfId="20182" xr:uid="{79B6B022-8C4E-4379-8D45-149AE10D6DD2}"/>
    <cellStyle name="40% - Énfasis3 2 2 3" xfId="4758" xr:uid="{72479DBA-3E4A-45B8-9DBE-DF5183BCD07F}"/>
    <cellStyle name="40% - Énfasis3 2 2 3 2" xfId="9488" xr:uid="{19884007-7913-4C51-A599-7A7E4607E649}"/>
    <cellStyle name="40% - Énfasis3 2 2 3 2 2" xfId="18997" xr:uid="{51767DF1-5AAF-4697-B64C-A096B0217C2E}"/>
    <cellStyle name="40% - Énfasis3 2 2 3 2 2 2" xfId="26041" xr:uid="{E7155360-42EC-4E56-AC2D-D0445DB606FF}"/>
    <cellStyle name="40% - Énfasis3 2 2 3 2 3" xfId="22437" xr:uid="{6C7A7AFB-210A-4613-B816-5EF68F9902BC}"/>
    <cellStyle name="40% - Énfasis3 2 2 3 3" xfId="14283" xr:uid="{811ECE24-AC59-49DF-9231-6C57D92F856F}"/>
    <cellStyle name="40% - Énfasis3 2 2 3 3 2" xfId="24317" xr:uid="{82B0BBDE-1C81-4B04-8AA1-1E15BBE7F509}"/>
    <cellStyle name="40% - Énfasis3 2 2 3 4" xfId="20497" xr:uid="{93BCF83A-5DE1-4115-A425-14885F82019F}"/>
    <cellStyle name="40% - Énfasis3 2 2 4" xfId="8728" xr:uid="{124138F8-03C5-414F-9CC4-338EB6977F5B}"/>
    <cellStyle name="40% - Énfasis3 2 2 4 2" xfId="18238" xr:uid="{8FFF546C-DDD8-4F74-A36A-340D60771332}"/>
    <cellStyle name="40% - Énfasis3 2 2 4 2 2" xfId="24740" xr:uid="{D4F1452D-E5AF-4F7C-9D8E-03356D81B751}"/>
    <cellStyle name="40% - Énfasis3 2 2 4 3" xfId="20920" xr:uid="{789167C5-F1A0-483C-861F-81BC1B1C226C}"/>
    <cellStyle name="40% - Énfasis3 2 2 5" xfId="13524" xr:uid="{FCA423E9-5842-4F23-ACD0-DFA341480757}"/>
    <cellStyle name="40% - Énfasis3 2 2 5 2" xfId="23874" xr:uid="{11228613-285D-41C4-979E-217507C6F41B}"/>
    <cellStyle name="40% - Énfasis3 2 2 6" xfId="20051" xr:uid="{7DE37CB0-C066-40DA-8B7C-497D249ABB1E}"/>
    <cellStyle name="40% - Énfasis3 2 3" xfId="3789" xr:uid="{0492CF80-392A-4582-82A2-6CE9B2789F3D}"/>
    <cellStyle name="40% - Énfasis3 2 3 2" xfId="21705" xr:uid="{BFA37459-CD32-4D46-A6FF-963205416569}"/>
    <cellStyle name="40% - Énfasis3 2 3 2 2" xfId="25504" xr:uid="{E73977D9-9637-444F-96A9-634153CBA1B3}"/>
    <cellStyle name="40% - Énfasis3 2 3 3" xfId="21734" xr:uid="{95E0651C-DB76-4A81-BF99-53E074D9327B}"/>
    <cellStyle name="40% - Énfasis3 2 3 4" xfId="21619" xr:uid="{960136BF-E97A-4F28-A7B4-AD53FE80EA4E}"/>
    <cellStyle name="40% - Énfasis3 2 3 4 2" xfId="25419" xr:uid="{B39052FA-EE56-4F0C-AAF9-D2BE863455CD}"/>
    <cellStyle name="40% - Énfasis3 2 4" xfId="3854" xr:uid="{B4806DB5-4587-45CB-942D-34FA1A6C00BC}"/>
    <cellStyle name="40% - Énfasis3 2 4 2" xfId="4951" xr:uid="{DAC5F0F2-210A-437D-BE6F-E84C7602C17A}"/>
    <cellStyle name="40% - Énfasis3 2 4 2 2" xfId="9672" xr:uid="{3F1EB72B-20F3-453E-99F8-12BD37E4B476}"/>
    <cellStyle name="40% - Énfasis3 2 4 2 2 2" xfId="19181" xr:uid="{599BA9AF-6ADE-4089-9013-A209FE89F893}"/>
    <cellStyle name="40% - Énfasis3 2 4 2 2 2 2" xfId="26103" xr:uid="{BA4B17A3-9511-4B79-B4B9-70C025AF95F8}"/>
    <cellStyle name="40% - Énfasis3 2 4 2 2 3" xfId="22499" xr:uid="{EF00640F-F308-4EC0-B9BB-3EB5BDABC4FD}"/>
    <cellStyle name="40% - Énfasis3 2 4 2 3" xfId="14467" xr:uid="{0B0F05A4-EC2A-4944-8851-E6F589BCCEBA}"/>
    <cellStyle name="40% - Énfasis3 2 4 2 3 2" xfId="24387" xr:uid="{F9742A8C-442F-44E8-B2DC-1B0740C84248}"/>
    <cellStyle name="40% - Énfasis3 2 4 2 4" xfId="20567" xr:uid="{749CE6A7-C217-4906-8BF9-04E5EFC2EC36}"/>
    <cellStyle name="40% - Énfasis3 2 4 3" xfId="8667" xr:uid="{0B7A157E-B467-4830-8118-C01F6CDDFBC8}"/>
    <cellStyle name="40% - Énfasis3 2 4 3 2" xfId="18177" xr:uid="{03DEB0CE-1D93-4296-9B30-0DDFA470E240}"/>
    <cellStyle name="40% - Énfasis3 2 4 3 2 2" xfId="24810" xr:uid="{AD8479C9-144F-4AB0-BD41-60FEE4523D07}"/>
    <cellStyle name="40% - Énfasis3 2 4 3 3" xfId="20990" xr:uid="{7758249C-FB16-4AE5-8DF2-44B5C666DCC2}"/>
    <cellStyle name="40% - Énfasis3 2 4 4" xfId="13463" xr:uid="{4FF7B108-644C-4039-AE71-934F5B10D475}"/>
    <cellStyle name="40% - Énfasis3 2 4 4 2" xfId="23944" xr:uid="{82A8427B-9AC9-4076-B6F4-A23AB7E6F2AE}"/>
    <cellStyle name="40% - Énfasis3 2 4 5" xfId="20121" xr:uid="{D0DAB855-CBAA-402C-8CF1-1C8994B46900}"/>
    <cellStyle name="40% - Énfasis3 2 5" xfId="4697" xr:uid="{0A497BBB-0B10-4447-8AF6-241C017418CD}"/>
    <cellStyle name="40% - Énfasis3 2 5 2" xfId="9427" xr:uid="{2FE75053-2497-4EFB-B1E5-38F0BB451560}"/>
    <cellStyle name="40% - Énfasis3 2 5 2 2" xfId="18936" xr:uid="{2782CF38-45F2-46A0-A692-72A78B2C62B2}"/>
    <cellStyle name="40% - Énfasis3 2 5 2 2 2" xfId="25692" xr:uid="{10F176D9-9DD1-45BF-B1AD-E088407F4BC6}"/>
    <cellStyle name="40% - Énfasis3 2 5 2 3" xfId="22087" xr:uid="{F54B32E9-BC7A-4780-813E-A0CFFCA9F096}"/>
    <cellStyle name="40% - Énfasis3 2 5 3" xfId="14222" xr:uid="{E568EF0D-CB38-4A40-8876-B757DCE730C9}"/>
    <cellStyle name="40% - Énfasis3 2 5 4" xfId="19982" xr:uid="{0C82086B-2D44-45A7-8C88-F01B1A76A8F4}"/>
    <cellStyle name="40% - Énfasis3 2 6" xfId="20364" xr:uid="{FA74143A-080D-420B-9E2E-1DCC6C189F96}"/>
    <cellStyle name="40% - Énfasis3 2 6 2" xfId="23443" xr:uid="{F07C241A-C282-4B91-BC9E-2AF3C37005AE}"/>
    <cellStyle name="40% - Énfasis3 2 6 2 2" xfId="27038" xr:uid="{34029078-3E28-4AC1-A210-301F42F60CCE}"/>
    <cellStyle name="40% - Énfasis3 2 6 3" xfId="21848" xr:uid="{004B0956-A362-48C4-A297-61B56F09055A}"/>
    <cellStyle name="40% - Énfasis3 2 6 4" xfId="24184" xr:uid="{85982C3A-5904-4E7D-86E9-76012FCBC73D}"/>
    <cellStyle name="40% - Énfasis3 2 7" xfId="20787" xr:uid="{F00F295C-8588-4F2D-8679-00CA59F71485}"/>
    <cellStyle name="40% - Énfasis3 2 7 2" xfId="24607" xr:uid="{6F5EFD43-1FE9-41F7-9BB1-A6083CF8DA6C}"/>
    <cellStyle name="40% - Énfasis3 2 8" xfId="23741" xr:uid="{3F0F5E38-C037-4C63-B6F1-1D9241D4B4B8}"/>
    <cellStyle name="40% - Énfasis3 2 9" xfId="19878" xr:uid="{6DF032B2-5D7D-44C7-8BA9-2FD6EAAA0176}"/>
    <cellStyle name="40% - Énfasis3 3" xfId="150" xr:uid="{00000000-0005-0000-0000-000061000000}"/>
    <cellStyle name="40% - Énfasis3 3 2" xfId="3867" xr:uid="{B03A24B9-248C-410E-97CA-A73CA5049BF8}"/>
    <cellStyle name="40% - Énfasis3 3 2 2" xfId="4964" xr:uid="{99826BDC-5A44-45AB-8D11-EE080B3F85AF}"/>
    <cellStyle name="40% - Énfasis3 3 2 2 2" xfId="9685" xr:uid="{4BCC1625-B2DA-4054-AD61-80FBCDB5BC06}"/>
    <cellStyle name="40% - Énfasis3 3 2 2 2 2" xfId="19194" xr:uid="{835F7351-A8AC-4698-884C-D19225376B26}"/>
    <cellStyle name="40% - Énfasis3 3 2 2 2 2 2" xfId="25516" xr:uid="{E88FB0D4-5BD1-4C55-913E-5D5D4C419664}"/>
    <cellStyle name="40% - Énfasis3 3 2 2 2 3" xfId="21717" xr:uid="{3AAA32E1-78F1-442D-A369-41C43080B623}"/>
    <cellStyle name="40% - Énfasis3 3 2 2 3" xfId="14480" xr:uid="{DBDE9CB8-28D9-47B5-B18D-75A7AD0DF6F9}"/>
    <cellStyle name="40% - Énfasis3 3 2 2 3 2" xfId="24400" xr:uid="{D7359044-B020-4608-9E4A-D2BBE3EFFEC6}"/>
    <cellStyle name="40% - Énfasis3 3 2 2 4" xfId="20580" xr:uid="{A1092F34-420A-4480-875B-D0C0DB26A92D}"/>
    <cellStyle name="40% - Énfasis3 3 2 3" xfId="8680" xr:uid="{5D02CCDE-3B3C-458C-BBC6-6ECD9097A5F7}"/>
    <cellStyle name="40% - Énfasis3 3 2 3 2" xfId="18190" xr:uid="{F7B4C1E3-F023-437F-B0E1-3AA4B81B3A13}"/>
    <cellStyle name="40% - Énfasis3 3 2 3 2 2" xfId="24823" xr:uid="{7AA30782-4424-40D9-AAC3-71EBC429690F}"/>
    <cellStyle name="40% - Énfasis3 3 2 3 3" xfId="21003" xr:uid="{CDB83595-580C-4F1F-B2B8-41C6D11BDAD7}"/>
    <cellStyle name="40% - Énfasis3 3 2 4" xfId="13476" xr:uid="{879873D3-6BDE-4847-83F4-DB05A8A2D917}"/>
    <cellStyle name="40% - Énfasis3 3 2 4 2" xfId="23957" xr:uid="{6FF16DF8-7F3A-4CBC-93BB-A9E7169FAA8C}"/>
    <cellStyle name="40% - Énfasis3 3 2 5" xfId="20134" xr:uid="{A7463C16-D1D5-4805-B6C9-385EA33379F1}"/>
    <cellStyle name="40% - Énfasis3 3 3" xfId="4710" xr:uid="{531A8F71-D1F0-41AC-B22B-B76A777BC674}"/>
    <cellStyle name="40% - Énfasis3 3 3 2" xfId="9440" xr:uid="{5F9E38EB-7F38-4A66-AFE0-2B00BF105869}"/>
    <cellStyle name="40% - Énfasis3 3 3 2 2" xfId="18949" xr:uid="{2368D1E6-BEDE-4A0B-9607-8F61AC7EEE3A}"/>
    <cellStyle name="40% - Énfasis3 3 3 2 2 2" xfId="25474" xr:uid="{5C62D46A-BA77-444E-B9C3-320D9370CF1D}"/>
    <cellStyle name="40% - Énfasis3 3 3 2 3" xfId="21675" xr:uid="{47F26F98-42E3-431D-A480-6CC882FB2241}"/>
    <cellStyle name="40% - Énfasis3 3 3 3" xfId="14235" xr:uid="{FF2BD786-8057-4EE5-8EE2-DA43FD55BC19}"/>
    <cellStyle name="40% - Énfasis3 3 3 3 2" xfId="24197" xr:uid="{529623DE-5588-45AF-8DEB-E7D7401F1853}"/>
    <cellStyle name="40% - Énfasis3 3 3 4" xfId="20377" xr:uid="{18E3AA04-B3B0-429C-A22C-B33F9EE463A4}"/>
    <cellStyle name="40% - Énfasis3 3 4" xfId="22401" xr:uid="{C27685B4-6BFD-4605-B48E-AA01E6AC6A5A}"/>
    <cellStyle name="40% - Énfasis3 3 4 2" xfId="26005" xr:uid="{8E9E6702-1865-4EE0-AC63-CC6743762870}"/>
    <cellStyle name="40% - Énfasis3 3 5" xfId="21895" xr:uid="{FD806E08-3783-4430-99BA-20EFABC95026}"/>
    <cellStyle name="40% - Énfasis3 3 6" xfId="20800" xr:uid="{A70D9734-269B-428F-A67D-58F69ABDCE39}"/>
    <cellStyle name="40% - Énfasis3 3 6 2" xfId="24620" xr:uid="{1BBE0566-61D6-4D21-8447-7F0D1555FDCE}"/>
    <cellStyle name="40% - Énfasis3 3 7" xfId="23754" xr:uid="{BAF091F4-F671-4508-BB26-12D60EFDF547}"/>
    <cellStyle name="40% - Énfasis3 3 8" xfId="19891" xr:uid="{06453317-325C-44C4-94B9-1E13132C332B}"/>
    <cellStyle name="40% - Énfasis3 4" xfId="151" xr:uid="{00000000-0005-0000-0000-000062000000}"/>
    <cellStyle name="40% - Énfasis3 4 2" xfId="4917" xr:uid="{8E3CD72C-76FB-4C28-A919-F6835FA6BB6D}"/>
    <cellStyle name="40% - Énfasis3 4 2 2" xfId="9639" xr:uid="{D70B9F94-D61C-45B1-9E9A-B8F4502CBA7B}"/>
    <cellStyle name="40% - Énfasis3 4 2 2 2" xfId="19148" xr:uid="{9945C70F-2243-41B9-AFA0-4CC0ADD9280E}"/>
    <cellStyle name="40% - Énfasis3 4 2 2 2 2" xfId="25488" xr:uid="{192AC4D3-EC4D-4B53-A096-3222F4768F53}"/>
    <cellStyle name="40% - Énfasis3 4 2 2 3" xfId="21689" xr:uid="{F1C95304-267D-4CA7-8DDC-799E4E9F309F}"/>
    <cellStyle name="40% - Énfasis3 4 2 3" xfId="14434" xr:uid="{DE9D57F2-B9A5-41E1-9E07-B452CF1A88F0}"/>
    <cellStyle name="40% - Énfasis3 4 2 3 2" xfId="24353" xr:uid="{D2745B03-8F86-4496-A121-BB42472B3E8B}"/>
    <cellStyle name="40% - Énfasis3 4 2 4" xfId="20533" xr:uid="{0C58ABF9-33AA-4005-8D0A-977904936ED2}"/>
    <cellStyle name="40% - Énfasis3 4 3" xfId="20956" xr:uid="{D0C72AA0-C272-4CDE-A9CB-A651F853563E}"/>
    <cellStyle name="40% - Énfasis3 4 3 2" xfId="24776" xr:uid="{FC28C448-E042-4BAC-8A86-9C97CF0A9E24}"/>
    <cellStyle name="40% - Énfasis3 4 4" xfId="23910" xr:uid="{C66E51F0-84A6-4020-A125-E739DF9D90E9}"/>
    <cellStyle name="40% - Énfasis3 4 5" xfId="20087" xr:uid="{B356F4FF-18D1-4D9E-961E-4FBB2492E18E}"/>
    <cellStyle name="40% - Énfasis3 5" xfId="556" xr:uid="{00000000-0005-0000-0000-000063000000}"/>
    <cellStyle name="40% - Énfasis3 5 2" xfId="770" xr:uid="{00000000-0005-0000-0000-000064000000}"/>
    <cellStyle name="40% - Énfasis3 5 2 2" xfId="1181" xr:uid="{00000000-0005-0000-0000-000065000000}"/>
    <cellStyle name="40% - Énfasis3 5 2 2 2" xfId="1952" xr:uid="{00000000-0005-0000-0000-000065000000}"/>
    <cellStyle name="40% - Énfasis3 5 2 2 2 2" xfId="3473" xr:uid="{37D5949C-B2BE-4D3C-8652-17606485DA33}"/>
    <cellStyle name="40% - Énfasis3 5 2 2 2 2 2" xfId="8439" xr:uid="{71E388F8-33CF-4D39-9F49-372DADA41C3D}"/>
    <cellStyle name="40% - Énfasis3 5 2 2 2 2 2 2" xfId="17949" xr:uid="{BDBF1917-4263-4B1D-936F-715BF066A400}"/>
    <cellStyle name="40% - Énfasis3 5 2 2 2 2 3" xfId="13235" xr:uid="{17D827B1-A382-4F36-85BB-3CB9D7080662}"/>
    <cellStyle name="40% - Énfasis3 5 2 2 2 3" xfId="6922" xr:uid="{5D10DD0A-6865-4DAF-BAAF-64DC26F08631}"/>
    <cellStyle name="40% - Énfasis3 5 2 2 2 3 2" xfId="16432" xr:uid="{DC845315-B806-4671-86AB-80B96B968A09}"/>
    <cellStyle name="40% - Énfasis3 5 2 2 2 4" xfId="11718" xr:uid="{FFE547C0-E487-4A8C-9484-DC47B6EF0EB4}"/>
    <cellStyle name="40% - Énfasis3 5 2 2 2 5" xfId="27016" xr:uid="{056A8F28-E56F-4113-859E-A3D1B2C4B86A}"/>
    <cellStyle name="40% - Énfasis3 5 2 2 3" xfId="2705" xr:uid="{5CFAB8DA-1728-4407-87D0-B3D53BB9CBF4}"/>
    <cellStyle name="40% - Énfasis3 5 2 2 3 2" xfId="7673" xr:uid="{58DBBB1F-F503-40C3-B8CE-16A63CEB0B44}"/>
    <cellStyle name="40% - Énfasis3 5 2 2 3 2 2" xfId="17183" xr:uid="{29B99D5C-96DB-4C83-8FED-5DE33012B809}"/>
    <cellStyle name="40% - Énfasis3 5 2 2 3 3" xfId="12469" xr:uid="{E465D8D1-0E4C-43A9-8C94-8511A6DCACA9}"/>
    <cellStyle name="40% - Énfasis3 5 2 2 4" xfId="6156" xr:uid="{54008F5A-BC03-48CE-BA85-2946478643EB}"/>
    <cellStyle name="40% - Énfasis3 5 2 2 4 2" xfId="15666" xr:uid="{47D3503E-014D-4B5C-93DC-43C34F09C74C}"/>
    <cellStyle name="40% - Énfasis3 5 2 2 5" xfId="10952" xr:uid="{FE787086-205E-4A6D-AC90-3F0252E53026}"/>
    <cellStyle name="40% - Énfasis3 5 2 2 6" xfId="23421" xr:uid="{A55C0669-D35C-4FD9-BE5C-2AA7703EB649}"/>
    <cellStyle name="40% - Énfasis3 5 2 3" xfId="1576" xr:uid="{00000000-0005-0000-0000-000064000000}"/>
    <cellStyle name="40% - Énfasis3 5 2 3 2" xfId="3097" xr:uid="{27CD3373-44D6-4E0A-B57A-5A282BB127AD}"/>
    <cellStyle name="40% - Énfasis3 5 2 3 2 2" xfId="8063" xr:uid="{1442D43B-E277-4022-8622-FFDB8F426D67}"/>
    <cellStyle name="40% - Énfasis3 5 2 3 2 2 2" xfId="17573" xr:uid="{EEEDC626-C6B9-4472-9364-BB5F73D76BB4}"/>
    <cellStyle name="40% - Énfasis3 5 2 3 2 3" xfId="12859" xr:uid="{E06A6EA1-909A-4FF6-822A-47BEFE5E7312}"/>
    <cellStyle name="40% - Énfasis3 5 2 3 3" xfId="6546" xr:uid="{39D88334-76F3-4F19-9BD9-BE144ABEB149}"/>
    <cellStyle name="40% - Énfasis3 5 2 3 3 2" xfId="16056" xr:uid="{CDEA4B07-9071-458E-932D-D6DE2FF55842}"/>
    <cellStyle name="40% - Énfasis3 5 2 3 4" xfId="11342" xr:uid="{F3AEDDA6-AEC4-40A0-9095-65AD4DA9589D}"/>
    <cellStyle name="40% - Énfasis3 5 2 3 5" xfId="24157" xr:uid="{AD65ABE1-E81F-4999-9DF6-881D417F3AEA}"/>
    <cellStyle name="40% - Énfasis3 5 2 4" xfId="2329" xr:uid="{29A54993-3104-45F5-BB78-92C1D1880F14}"/>
    <cellStyle name="40% - Énfasis3 5 2 4 2" xfId="7297" xr:uid="{DD09FE96-0D4C-4C04-BB95-F33FD60712BF}"/>
    <cellStyle name="40% - Énfasis3 5 2 4 2 2" xfId="16807" xr:uid="{E5989F2F-EF0C-425F-B927-D4C9F7979B24}"/>
    <cellStyle name="40% - Énfasis3 5 2 4 3" xfId="12093" xr:uid="{6B0C7F31-F4AA-4584-91A5-23656A643BFD}"/>
    <cellStyle name="40% - Énfasis3 5 2 5" xfId="4253" xr:uid="{E053BC05-1128-4817-95BF-51692F922CD7}"/>
    <cellStyle name="40% - Énfasis3 5 2 5 2" xfId="8993" xr:uid="{98ABF8AF-A584-49AA-94B3-2DF8434C9B4B}"/>
    <cellStyle name="40% - Énfasis3 5 2 5 2 2" xfId="18503" xr:uid="{556349E2-EDFD-4DE7-9D1E-6F73574EFC30}"/>
    <cellStyle name="40% - Énfasis3 5 2 5 3" xfId="13789" xr:uid="{243D0912-FFD2-4A4F-998D-8135D876C776}"/>
    <cellStyle name="40% - Énfasis3 5 2 6" xfId="5780" xr:uid="{2E579827-3660-401D-9EB6-B008DFFC3EE8}"/>
    <cellStyle name="40% - Énfasis3 5 2 6 2" xfId="15290" xr:uid="{3C1D63E1-BC18-40F3-8873-86BCF2EF7789}"/>
    <cellStyle name="40% - Énfasis3 5 2 7" xfId="10572" xr:uid="{C4340133-5E14-4701-BE24-2AC7C8F31A30}"/>
    <cellStyle name="40% - Énfasis3 5 2 8" xfId="20337" xr:uid="{17E3D799-C922-46C7-A8A1-C16A32308A82}"/>
    <cellStyle name="40% - Énfasis3 5 3" xfId="1029" xr:uid="{00000000-0005-0000-0000-000066000000}"/>
    <cellStyle name="40% - Énfasis3 5 3 2" xfId="1800" xr:uid="{00000000-0005-0000-0000-000066000000}"/>
    <cellStyle name="40% - Énfasis3 5 3 2 2" xfId="3321" xr:uid="{182D166A-54CD-45EF-9C9D-27603A970D58}"/>
    <cellStyle name="40% - Énfasis3 5 3 2 2 2" xfId="8287" xr:uid="{99A70413-4EB3-4A77-A3D7-BC5AF2836B89}"/>
    <cellStyle name="40% - Énfasis3 5 3 2 2 2 2" xfId="17797" xr:uid="{32381ED0-DDCD-4ACE-B0B2-5FB6BC0C4C62}"/>
    <cellStyle name="40% - Énfasis3 5 3 2 2 3" xfId="13083" xr:uid="{D342CB5E-030A-47C4-A6F6-58B65DCA98FC}"/>
    <cellStyle name="40% - Énfasis3 5 3 2 3" xfId="6770" xr:uid="{2ECF2605-85E7-4B89-818C-90B770419AF7}"/>
    <cellStyle name="40% - Énfasis3 5 3 2 3 2" xfId="16280" xr:uid="{F6E4F1EC-3C1A-4353-A4CB-2AA159480E1F}"/>
    <cellStyle name="40% - Énfasis3 5 3 2 4" xfId="11566" xr:uid="{7B8F2D42-76AD-4459-9EC4-55BAC24D3130}"/>
    <cellStyle name="40% - Énfasis3 5 3 2 5" xfId="25433" xr:uid="{47801D05-7E68-4D5E-A73A-62A2442BB5A7}"/>
    <cellStyle name="40% - Énfasis3 5 3 3" xfId="2553" xr:uid="{6C76BF2A-26A1-4E7F-9A2C-741A8EFF9B86}"/>
    <cellStyle name="40% - Énfasis3 5 3 3 2" xfId="7521" xr:uid="{F36429C9-A6AD-4081-8151-D0404AFE78AC}"/>
    <cellStyle name="40% - Énfasis3 5 3 3 2 2" xfId="17031" xr:uid="{9F3A36DF-57D6-4349-A514-BBC63F3F85D4}"/>
    <cellStyle name="40% - Énfasis3 5 3 3 3" xfId="12317" xr:uid="{EEF9C038-E15D-4F09-ACAD-D54A97CA4E3C}"/>
    <cellStyle name="40% - Énfasis3 5 3 4" xfId="6004" xr:uid="{19CF762D-B10F-4B23-8A29-C69CCB63E4A6}"/>
    <cellStyle name="40% - Énfasis3 5 3 4 2" xfId="15514" xr:uid="{11700021-DC2A-4DB4-8FF5-8C2797DB0F64}"/>
    <cellStyle name="40% - Énfasis3 5 3 5" xfId="10800" xr:uid="{41EF4C69-ECF1-4C33-9E56-E7481E4D741E}"/>
    <cellStyle name="40% - Énfasis3 5 3 6" xfId="21634" xr:uid="{1F3C7C4C-DD66-437A-A842-2CE240612BA7}"/>
    <cellStyle name="40% - Énfasis3 5 4" xfId="1424" xr:uid="{00000000-0005-0000-0000-000063000000}"/>
    <cellStyle name="40% - Énfasis3 5 4 2" xfId="2945" xr:uid="{C350525A-8081-453A-B817-61B8B8DE2283}"/>
    <cellStyle name="40% - Énfasis3 5 4 2 2" xfId="7911" xr:uid="{5F9B458D-3B80-400A-B0C6-0A104C917420}"/>
    <cellStyle name="40% - Énfasis3 5 4 2 2 2" xfId="17421" xr:uid="{DAA071EF-F78A-4BB3-A894-1ABDD456F4B7}"/>
    <cellStyle name="40% - Énfasis3 5 4 2 3" xfId="12707" xr:uid="{25D6E98D-3C52-498A-B8CC-97D8ACCFAFEB}"/>
    <cellStyle name="40% - Énfasis3 5 4 3" xfId="6394" xr:uid="{781AEB40-4C62-4E84-9829-2DAAECFD6126}"/>
    <cellStyle name="40% - Énfasis3 5 4 3 2" xfId="15904" xr:uid="{08FA05D2-9438-4957-BEFC-D6B79D0B703C}"/>
    <cellStyle name="40% - Énfasis3 5 4 4" xfId="11190" xr:uid="{B830295E-BCF1-46C4-AA0B-3B79DBB25705}"/>
    <cellStyle name="40% - Énfasis3 5 4 5" xfId="23714" xr:uid="{9335624E-1D98-4F4E-9F8D-1B6081A55D39}"/>
    <cellStyle name="40% - Énfasis3 5 5" xfId="2177" xr:uid="{0EAEF3B6-1444-42EE-BF94-6A8DE3C3BD43}"/>
    <cellStyle name="40% - Énfasis3 5 5 2" xfId="7145" xr:uid="{4FB3D5D8-62B8-41CE-AA6D-87C06FFE0D4F}"/>
    <cellStyle name="40% - Énfasis3 5 5 2 2" xfId="16655" xr:uid="{BCA1D06C-356C-4689-9C0D-975D04711112}"/>
    <cellStyle name="40% - Énfasis3 5 5 3" xfId="11941" xr:uid="{A80DD492-2B87-4FA1-97BD-A8BCFE15A0BB}"/>
    <cellStyle name="40% - Énfasis3 5 6" xfId="4100" xr:uid="{821C24C7-7AD1-425E-A0F2-81F03A79E5AD}"/>
    <cellStyle name="40% - Énfasis3 5 6 2" xfId="8841" xr:uid="{8D65B697-3960-4A04-918A-CB7AAEFCCF0B}"/>
    <cellStyle name="40% - Énfasis3 5 6 2 2" xfId="18351" xr:uid="{6D82E000-193D-41D9-8533-D961EE21C314}"/>
    <cellStyle name="40% - Énfasis3 5 6 3" xfId="13637" xr:uid="{E45E97C8-10FE-4F35-B3E0-19523584BD28}"/>
    <cellStyle name="40% - Énfasis3 5 7" xfId="5628" xr:uid="{5B321B00-36A4-445A-8018-7CA398B06C31}"/>
    <cellStyle name="40% - Énfasis3 5 7 2" xfId="15138" xr:uid="{F155B2EF-97EC-498D-9B5E-56C04A29B126}"/>
    <cellStyle name="40% - Énfasis3 5 8" xfId="10420" xr:uid="{B93C471F-5E5E-4A39-BE22-A83D4D776245}"/>
    <cellStyle name="40% - Énfasis3 5 9" xfId="19847" xr:uid="{5D8718ED-527B-4397-8B2A-53CEBB7B52D5}"/>
    <cellStyle name="40% - Énfasis3 6" xfId="3669" xr:uid="{282ED7C9-0602-4DAB-BDBE-5FD972013F7A}"/>
    <cellStyle name="40% - Énfasis3 6 2" xfId="4035" xr:uid="{7A1BBBE5-92C1-4731-9F48-DB0F1F8B1CEB}"/>
    <cellStyle name="40% - Énfasis3 6 2 2" xfId="21825" xr:uid="{EEE8726C-F24A-4244-A7EA-DA0968C8FDD1}"/>
    <cellStyle name="40% - Énfasis3 6 3" xfId="8633" xr:uid="{319E58E3-8EAE-472F-8CB8-307B29F953FB}"/>
    <cellStyle name="40% - Énfasis3 6 3 2" xfId="18143" xr:uid="{DFCA0262-6722-4494-9632-EFE3285F1DC8}"/>
    <cellStyle name="40% - Énfasis3 6 3 2 2" xfId="25373" xr:uid="{DB31A0F1-4F39-4401-AE63-B0D23DBF3BDF}"/>
    <cellStyle name="40% - Énfasis3 6 3 3" xfId="21566" xr:uid="{C1D0B97A-7FD4-4C3D-AB22-DFE957ED38D8}"/>
    <cellStyle name="40% - Énfasis3 6 4" xfId="13429" xr:uid="{12E08645-A70E-4E07-84A4-D73A3F9EB407}"/>
    <cellStyle name="40% - Énfasis3 6 4 2" xfId="24138" xr:uid="{AC45AE22-833D-45B9-A66A-E4F5117C4C0B}"/>
    <cellStyle name="40% - Énfasis3 6 5" xfId="20318" xr:uid="{2C6A0C17-A908-47C9-B374-CEC6CBE6C6DB}"/>
    <cellStyle name="40% - Énfasis3 7" xfId="4663" xr:uid="{425AAC95-3904-4DA5-A8B4-E80947A4CC1A}"/>
    <cellStyle name="40% - Énfasis3 7 2" xfId="9393" xr:uid="{ABEE7F6B-4B3D-4E17-B151-39B44D43DEA1}"/>
    <cellStyle name="40% - Énfasis3 7 2 2" xfId="18902" xr:uid="{FC154453-0AB9-4C51-BAD9-6EB4E2E145F8}"/>
    <cellStyle name="40% - Énfasis3 7 2 3" xfId="24580" xr:uid="{ED0DFFA2-4E58-461B-B478-8B1CB0D1D4BC}"/>
    <cellStyle name="40% - Énfasis3 7 3" xfId="14188" xr:uid="{4B55748B-AEEA-4054-B5FD-1E64559946C0}"/>
    <cellStyle name="40% - Énfasis3 7 4" xfId="20760" xr:uid="{7AFDE583-2247-4C4C-B3B9-AFC27B911992}"/>
    <cellStyle name="40% - Énfasis3 8" xfId="10357" xr:uid="{4ABBE7AC-6E14-463E-B18C-085FE53C4B2E}"/>
    <cellStyle name="40% - Énfasis3 8 2" xfId="23695" xr:uid="{4FAC71C6-8552-4327-ABC3-985F36C08852}"/>
    <cellStyle name="40% - Énfasis3 9" xfId="19827" xr:uid="{24650DAB-158E-49BC-870E-CBA94A28FF04}"/>
    <cellStyle name="40% - Énfasis4" xfId="152" xr:uid="{00000000-0005-0000-0000-000067000000}"/>
    <cellStyle name="40% - Énfasis4 2" xfId="153" xr:uid="{00000000-0005-0000-0000-000068000000}"/>
    <cellStyle name="40% - Énfasis4 2 2" xfId="3933" xr:uid="{AF40F661-5771-4F5E-898B-D1D51B48D67B}"/>
    <cellStyle name="40% - Énfasis4 2 2 2" xfId="5015" xr:uid="{34E5A42D-9E87-420C-B948-05AF9BEB3654}"/>
    <cellStyle name="40% - Énfasis4 2 2 2 2" xfId="9735" xr:uid="{D2687FD0-DAD8-424B-8857-7C6DA2C2DE73}"/>
    <cellStyle name="40% - Énfasis4 2 2 2 2 2" xfId="19244" xr:uid="{F18C839E-9019-4FFA-BA72-067956947921}"/>
    <cellStyle name="40% - Énfasis4 2 2 2 2 2 2" xfId="26159" xr:uid="{EAABFB36-EBD8-4C46-9A6F-F99A3FC59521}"/>
    <cellStyle name="40% - Énfasis4 2 2 2 2 2 3" xfId="22555" xr:uid="{E75F85CA-5BA6-4FFF-8B93-D910A29A0F58}"/>
    <cellStyle name="40% - Énfasis4 2 2 2 2 3" xfId="24450" xr:uid="{72F2D8C6-6334-4113-A639-A600B2281CC6}"/>
    <cellStyle name="40% - Énfasis4 2 2 2 2 4" xfId="20630" xr:uid="{BF1DBC83-FC05-4D46-AA38-A5FC2C6EB5B2}"/>
    <cellStyle name="40% - Énfasis4 2 2 2 3" xfId="14530" xr:uid="{B6BAB285-FE1D-42C6-8B53-28E89BB6C8B2}"/>
    <cellStyle name="40% - Énfasis4 2 2 2 3 2" xfId="24873" xr:uid="{5188F317-9BEE-4F53-87FD-42ED999B5BB9}"/>
    <cellStyle name="40% - Énfasis4 2 2 2 3 3" xfId="21053" xr:uid="{6122A863-0D98-4923-B0EF-854C7EBCFC96}"/>
    <cellStyle name="40% - Énfasis4 2 2 2 4" xfId="24007" xr:uid="{CD5A6796-B035-405B-A256-44E86C13F43F}"/>
    <cellStyle name="40% - Énfasis4 2 2 2 5" xfId="20184" xr:uid="{D33408CF-62B0-4BDD-A2E7-69B506369A2D}"/>
    <cellStyle name="40% - Énfasis4 2 2 3" xfId="4760" xr:uid="{D1BD8155-3B3A-4356-A3D5-3B8050388C79}"/>
    <cellStyle name="40% - Énfasis4 2 2 3 2" xfId="9490" xr:uid="{C4B0B18C-2566-4963-8036-366028419B6C}"/>
    <cellStyle name="40% - Énfasis4 2 2 3 2 2" xfId="18999" xr:uid="{875A54C7-01EF-4AE6-95DC-EF9B8E4EE621}"/>
    <cellStyle name="40% - Énfasis4 2 2 3 2 2 2" xfId="26043" xr:uid="{C6EF1D5E-9CEE-437C-B16B-EC3C027F0FB8}"/>
    <cellStyle name="40% - Énfasis4 2 2 3 2 3" xfId="22439" xr:uid="{52AA0C0F-70F5-4D46-B8A9-BCCC5594FA39}"/>
    <cellStyle name="40% - Énfasis4 2 2 3 3" xfId="14285" xr:uid="{8E1DBC94-BEE0-4CFB-90D6-FDE522934CA8}"/>
    <cellStyle name="40% - Énfasis4 2 2 3 3 2" xfId="24319" xr:uid="{BA847ABC-68A5-421A-A24A-10737FF31C35}"/>
    <cellStyle name="40% - Énfasis4 2 2 3 4" xfId="20499" xr:uid="{AAF70FB3-F35B-4BF1-90A7-C9032228D658}"/>
    <cellStyle name="40% - Énfasis4 2 2 4" xfId="8730" xr:uid="{6420B4EF-CD00-4E1F-A59C-501F6AA0142D}"/>
    <cellStyle name="40% - Énfasis4 2 2 4 2" xfId="18240" xr:uid="{D8C4E675-05CC-405D-B2C6-5D3507DF40D8}"/>
    <cellStyle name="40% - Énfasis4 2 2 4 2 2" xfId="24742" xr:uid="{B3B425F9-8959-4A1A-8695-30B0392D5FE3}"/>
    <cellStyle name="40% - Énfasis4 2 2 4 3" xfId="20922" xr:uid="{A621D821-0513-41E8-8488-5C4851250FE4}"/>
    <cellStyle name="40% - Énfasis4 2 2 5" xfId="13526" xr:uid="{6558942F-4079-4ECC-BA7A-90E78B619590}"/>
    <cellStyle name="40% - Énfasis4 2 2 5 2" xfId="23876" xr:uid="{19B336E1-F3F4-48DC-A214-E3F7B0EAC5F3}"/>
    <cellStyle name="40% - Énfasis4 2 2 6" xfId="20053" xr:uid="{A125878C-64F5-427F-AF71-75589934DB1F}"/>
    <cellStyle name="40% - Énfasis4 2 3" xfId="3837" xr:uid="{B99FCF80-5CBC-4DFA-86C7-DA451E19A57B}"/>
    <cellStyle name="40% - Énfasis4 2 3 2" xfId="21707" xr:uid="{B886EC5A-38A3-4AC8-A6AE-AD62B00C4349}"/>
    <cellStyle name="40% - Énfasis4 2 3 2 2" xfId="25506" xr:uid="{DC8FB95E-F6C9-4AE1-832C-318F2AF0C5F4}"/>
    <cellStyle name="40% - Énfasis4 2 3 3" xfId="21745" xr:uid="{ADCE68AF-E29E-47F1-9A0B-EEE7EBF48625}"/>
    <cellStyle name="40% - Énfasis4 2 3 4" xfId="21621" xr:uid="{7E9F2BCD-F186-4A4D-B1D6-63C81904EFF2}"/>
    <cellStyle name="40% - Énfasis4 2 3 4 2" xfId="25421" xr:uid="{BA484E93-2F53-4F40-90C6-D54F64A0CC34}"/>
    <cellStyle name="40% - Énfasis4 2 4" xfId="3856" xr:uid="{7665BDF0-2DDC-43AD-857F-4F58FBF1F712}"/>
    <cellStyle name="40% - Énfasis4 2 4 2" xfId="4953" xr:uid="{9C66C5DD-1D60-474D-B8F5-4E047EA23858}"/>
    <cellStyle name="40% - Énfasis4 2 4 2 2" xfId="9674" xr:uid="{18A7E655-C974-4999-8732-6B8C2C0190FA}"/>
    <cellStyle name="40% - Énfasis4 2 4 2 2 2" xfId="19183" xr:uid="{E5C8A72F-9DDB-44E1-A627-93FBDD6E8CBE}"/>
    <cellStyle name="40% - Énfasis4 2 4 2 2 2 2" xfId="26105" xr:uid="{C32E4090-E17E-425F-819C-DA3D179751FE}"/>
    <cellStyle name="40% - Énfasis4 2 4 2 2 3" xfId="22501" xr:uid="{04EF395E-4295-4E2D-ACEE-EEB82F2E832C}"/>
    <cellStyle name="40% - Énfasis4 2 4 2 3" xfId="14469" xr:uid="{234536D3-1400-4527-8979-75889A12DD4C}"/>
    <cellStyle name="40% - Énfasis4 2 4 2 3 2" xfId="24389" xr:uid="{D3C383C4-C20F-4DC9-AEFE-5B5DB30718CF}"/>
    <cellStyle name="40% - Énfasis4 2 4 2 4" xfId="20569" xr:uid="{D0CA981C-BAFA-46A2-969D-0715E70FBFAC}"/>
    <cellStyle name="40% - Énfasis4 2 4 3" xfId="8669" xr:uid="{D375412B-A7BF-43A1-ADF5-43BF6180D8F4}"/>
    <cellStyle name="40% - Énfasis4 2 4 3 2" xfId="18179" xr:uid="{CA43E42C-6166-4481-A8EA-DADAFBC1AE38}"/>
    <cellStyle name="40% - Énfasis4 2 4 3 2 2" xfId="24812" xr:uid="{79A6A715-FEE9-4B79-A669-2DAA86EE6A91}"/>
    <cellStyle name="40% - Énfasis4 2 4 3 3" xfId="20992" xr:uid="{37CA38C7-64E6-4C06-86A8-0D0A72C3494C}"/>
    <cellStyle name="40% - Énfasis4 2 4 4" xfId="13465" xr:uid="{47B7149C-3821-4E57-A4D0-BCFAE13C40D5}"/>
    <cellStyle name="40% - Énfasis4 2 4 4 2" xfId="23946" xr:uid="{3E9410F1-6D43-4561-BC88-33EE15DEB415}"/>
    <cellStyle name="40% - Énfasis4 2 4 5" xfId="20123" xr:uid="{55D644ED-A15E-4C3F-AC31-CC08D4B4BF21}"/>
    <cellStyle name="40% - Énfasis4 2 5" xfId="4699" xr:uid="{38F6B858-631A-499D-AEE7-C04B9F5EFB3B}"/>
    <cellStyle name="40% - Énfasis4 2 5 2" xfId="9429" xr:uid="{92DA5B10-60B5-42BA-A94B-AEDE1A2AC7A9}"/>
    <cellStyle name="40% - Énfasis4 2 5 2 2" xfId="18938" xr:uid="{D90EBF52-810F-4B81-99A1-2F2BD68E03EB}"/>
    <cellStyle name="40% - Énfasis4 2 5 2 2 2" xfId="25694" xr:uid="{20CFC9B0-0DB3-4389-83DF-89A1843BD8D4}"/>
    <cellStyle name="40% - Énfasis4 2 5 2 3" xfId="22089" xr:uid="{B89C1CDB-B7B0-4F1B-87BC-9A25C1C603BD}"/>
    <cellStyle name="40% - Énfasis4 2 5 3" xfId="14224" xr:uid="{0668731D-6B53-4AFB-9799-30AF54ACED0D}"/>
    <cellStyle name="40% - Énfasis4 2 5 4" xfId="19986" xr:uid="{AFFDE1AA-EB9E-4814-90BC-9AB75231EED7}"/>
    <cellStyle name="40% - Énfasis4 2 6" xfId="20366" xr:uid="{2F968F0B-1CEE-4B84-B730-77B8D9422FE7}"/>
    <cellStyle name="40% - Énfasis4 2 6 2" xfId="23445" xr:uid="{B2FACC4A-1AEB-4357-81C4-326113E746B1}"/>
    <cellStyle name="40% - Énfasis4 2 6 2 2" xfId="27040" xr:uid="{5C4809AF-F961-4977-A32B-EA0E004C6D4D}"/>
    <cellStyle name="40% - Énfasis4 2 6 3" xfId="21849" xr:uid="{6AB750CD-1553-4D8A-BA56-D601619CFC53}"/>
    <cellStyle name="40% - Énfasis4 2 6 4" xfId="24186" xr:uid="{5FEDEE8E-848C-4CE3-971C-31A590A89512}"/>
    <cellStyle name="40% - Énfasis4 2 7" xfId="20789" xr:uid="{0BB43BDD-C289-4E94-B6D7-58EAF7DEEDC0}"/>
    <cellStyle name="40% - Énfasis4 2 7 2" xfId="24609" xr:uid="{3A9132AF-FB53-4E69-8152-37F6DA4A1125}"/>
    <cellStyle name="40% - Énfasis4 2 8" xfId="23743" xr:uid="{9F981DE5-1F69-474D-9A62-0AF840386F2D}"/>
    <cellStyle name="40% - Énfasis4 2 9" xfId="19880" xr:uid="{AD2A0219-CD1C-4E86-A628-2144FD076E51}"/>
    <cellStyle name="40% - Énfasis4 3" xfId="154" xr:uid="{00000000-0005-0000-0000-000069000000}"/>
    <cellStyle name="40% - Énfasis4 3 2" xfId="3869" xr:uid="{7826531F-17B1-4FD9-A5D5-2C3815A28AB3}"/>
    <cellStyle name="40% - Énfasis4 3 2 2" xfId="4966" xr:uid="{52771AF8-B850-4B68-BEF4-0A75D81881EA}"/>
    <cellStyle name="40% - Énfasis4 3 2 2 2" xfId="9687" xr:uid="{07CAC20B-1CE0-4214-9039-69AB8E4B9CC0}"/>
    <cellStyle name="40% - Énfasis4 3 2 2 2 2" xfId="19196" xr:uid="{EB8D0AB8-01AC-46D7-8DA0-BC9572E586F6}"/>
    <cellStyle name="40% - Énfasis4 3 2 2 2 2 2" xfId="25518" xr:uid="{36B3D0AC-DAF6-494B-9193-FA6EC5F0546F}"/>
    <cellStyle name="40% - Énfasis4 3 2 2 2 3" xfId="21719" xr:uid="{C5439E95-2EB2-42A4-9011-45B2AAE6E4F7}"/>
    <cellStyle name="40% - Énfasis4 3 2 2 3" xfId="14482" xr:uid="{9FD1455A-4B2B-4006-BFC5-AD7EA2D4EB0A}"/>
    <cellStyle name="40% - Énfasis4 3 2 2 3 2" xfId="24402" xr:uid="{F6683E3A-9C1E-4381-8282-668342975597}"/>
    <cellStyle name="40% - Énfasis4 3 2 2 4" xfId="20582" xr:uid="{5CBF06EC-500D-46D5-89C1-DA6197C85884}"/>
    <cellStyle name="40% - Énfasis4 3 2 3" xfId="8682" xr:uid="{AFA66191-19EB-4C32-96DF-1AA757DC05C0}"/>
    <cellStyle name="40% - Énfasis4 3 2 3 2" xfId="18192" xr:uid="{87675451-7AA7-44FE-B8FF-2C2C88638AC5}"/>
    <cellStyle name="40% - Énfasis4 3 2 3 2 2" xfId="24825" xr:uid="{0D4DAE0C-8A83-4780-A74C-23F62FCE4101}"/>
    <cellStyle name="40% - Énfasis4 3 2 3 3" xfId="21005" xr:uid="{B01F875C-088A-4A82-AC66-751673D4E792}"/>
    <cellStyle name="40% - Énfasis4 3 2 4" xfId="13478" xr:uid="{94393D35-D9EA-411A-980A-6C8CF79CE9AF}"/>
    <cellStyle name="40% - Énfasis4 3 2 4 2" xfId="23959" xr:uid="{C489329D-C5FA-466E-BDD5-DA70F9ECDDCD}"/>
    <cellStyle name="40% - Énfasis4 3 2 5" xfId="20136" xr:uid="{AF7CAB9F-E474-4573-8248-CE586ECB3FA3}"/>
    <cellStyle name="40% - Énfasis4 3 3" xfId="4712" xr:uid="{EB897980-03A9-4193-87EB-A3A4CBFFE2B3}"/>
    <cellStyle name="40% - Énfasis4 3 3 2" xfId="9442" xr:uid="{81501D52-0632-4C26-B672-58842526C03D}"/>
    <cellStyle name="40% - Énfasis4 3 3 2 2" xfId="18951" xr:uid="{24F1A071-A3BB-413E-A441-ED4CA69B2C7C}"/>
    <cellStyle name="40% - Énfasis4 3 3 2 2 2" xfId="25476" xr:uid="{71E4FF4C-176C-4382-A8BC-A86345502C02}"/>
    <cellStyle name="40% - Énfasis4 3 3 2 3" xfId="21677" xr:uid="{59E224DB-1EAC-421D-B20A-1C4BEC14C1EA}"/>
    <cellStyle name="40% - Énfasis4 3 3 3" xfId="14237" xr:uid="{10DC34F4-796C-40F6-A71F-1C8369B910E2}"/>
    <cellStyle name="40% - Énfasis4 3 3 3 2" xfId="24199" xr:uid="{EB615589-7A3E-4056-96D6-426B9C078B18}"/>
    <cellStyle name="40% - Énfasis4 3 3 4" xfId="20379" xr:uid="{9FA3CB5F-20AB-4992-9A4B-505578B32EA5}"/>
    <cellStyle name="40% - Énfasis4 3 4" xfId="22403" xr:uid="{69FD9D88-8FB4-4C89-862D-FC56355C40B2}"/>
    <cellStyle name="40% - Énfasis4 3 4 2" xfId="26007" xr:uid="{A4C2DB47-D030-4A24-9F42-9092D211F6E2}"/>
    <cellStyle name="40% - Énfasis4 3 5" xfId="21896" xr:uid="{A6C62F81-3755-46B5-B62B-B0216DFA7266}"/>
    <cellStyle name="40% - Énfasis4 3 6" xfId="20802" xr:uid="{9807EC7A-1B6D-4920-BE45-0BC9C1ABC6A3}"/>
    <cellStyle name="40% - Énfasis4 3 6 2" xfId="24622" xr:uid="{A44D41D9-8200-4BCC-8217-2F8C7A38C86B}"/>
    <cellStyle name="40% - Énfasis4 3 7" xfId="23756" xr:uid="{0C9CAAE4-909B-43B2-B204-D7C48728A448}"/>
    <cellStyle name="40% - Énfasis4 3 8" xfId="19893" xr:uid="{A1889D7F-FCBE-4609-8F37-516F954AAC3A}"/>
    <cellStyle name="40% - Énfasis4 4" xfId="155" xr:uid="{00000000-0005-0000-0000-00006A000000}"/>
    <cellStyle name="40% - Énfasis4 4 2" xfId="4919" xr:uid="{A58CE231-6616-471E-9717-BC6545E5D0CC}"/>
    <cellStyle name="40% - Énfasis4 4 2 2" xfId="9641" xr:uid="{E72C5236-6D6B-4807-984D-C47BCEDD48C7}"/>
    <cellStyle name="40% - Énfasis4 4 2 2 2" xfId="19150" xr:uid="{557E8192-99B5-4C7A-954B-1BD7CB8AF9CE}"/>
    <cellStyle name="40% - Énfasis4 4 2 2 2 2" xfId="25490" xr:uid="{5EC6D08B-48F3-42A8-9D21-1F9F5CFF05A4}"/>
    <cellStyle name="40% - Énfasis4 4 2 2 3" xfId="21691" xr:uid="{6784234E-0800-4A48-89D7-0C7F52796F9F}"/>
    <cellStyle name="40% - Énfasis4 4 2 3" xfId="14436" xr:uid="{E87789B4-F88B-46C6-8679-03312C44D8F8}"/>
    <cellStyle name="40% - Énfasis4 4 2 3 2" xfId="24355" xr:uid="{9A0F8CBD-2008-439C-90C1-3D5902B39991}"/>
    <cellStyle name="40% - Énfasis4 4 2 4" xfId="20535" xr:uid="{23081B2D-19CA-4629-9D1D-93A2B9C8E6A7}"/>
    <cellStyle name="40% - Énfasis4 4 3" xfId="20958" xr:uid="{42CA6860-A2EF-4306-A27B-DA04169B9993}"/>
    <cellStyle name="40% - Énfasis4 4 3 2" xfId="24778" xr:uid="{9B4F51B2-A4B6-43E2-B5CC-E51BF040278D}"/>
    <cellStyle name="40% - Énfasis4 4 4" xfId="23912" xr:uid="{F3E5CC3D-6C91-4AF5-8AD3-94626D9EE245}"/>
    <cellStyle name="40% - Énfasis4 4 5" xfId="20089" xr:uid="{20E6F478-8BC5-48F4-9AEA-757AF20208EC}"/>
    <cellStyle name="40% - Énfasis4 5" xfId="560" xr:uid="{00000000-0005-0000-0000-00006B000000}"/>
    <cellStyle name="40% - Énfasis4 5 2" xfId="772" xr:uid="{00000000-0005-0000-0000-00006C000000}"/>
    <cellStyle name="40% - Énfasis4 5 2 2" xfId="1183" xr:uid="{00000000-0005-0000-0000-00006D000000}"/>
    <cellStyle name="40% - Énfasis4 5 2 2 2" xfId="1954" xr:uid="{00000000-0005-0000-0000-00006D000000}"/>
    <cellStyle name="40% - Énfasis4 5 2 2 2 2" xfId="3475" xr:uid="{09FA2DAF-0CE1-4CEB-92C8-5FBC11787DD3}"/>
    <cellStyle name="40% - Énfasis4 5 2 2 2 2 2" xfId="8441" xr:uid="{01FA22BE-472E-4AAF-A0FD-56BBFC8E36C1}"/>
    <cellStyle name="40% - Énfasis4 5 2 2 2 2 2 2" xfId="17951" xr:uid="{34BB4E3E-6DDC-4425-ACDA-79E0524BBD6C}"/>
    <cellStyle name="40% - Énfasis4 5 2 2 2 2 3" xfId="13237" xr:uid="{CBCA7E50-C992-4253-B44B-306341A1E80D}"/>
    <cellStyle name="40% - Énfasis4 5 2 2 2 3" xfId="6924" xr:uid="{DA74CF28-155C-4CF5-A272-29F878848D4E}"/>
    <cellStyle name="40% - Énfasis4 5 2 2 2 3 2" xfId="16434" xr:uid="{10110FB8-515C-4F98-B5B6-A97134113FEB}"/>
    <cellStyle name="40% - Énfasis4 5 2 2 2 4" xfId="11720" xr:uid="{30DE61A7-2C5C-44FE-AC81-60E996067B3A}"/>
    <cellStyle name="40% - Énfasis4 5 2 2 2 5" xfId="27018" xr:uid="{E2BA5186-8697-4750-A777-125D02BCA7A2}"/>
    <cellStyle name="40% - Énfasis4 5 2 2 3" xfId="2707" xr:uid="{45FD128E-B7A4-4079-BC16-202196921F0C}"/>
    <cellStyle name="40% - Énfasis4 5 2 2 3 2" xfId="7675" xr:uid="{8694C82A-661D-4B0C-8209-9E2E50E6D175}"/>
    <cellStyle name="40% - Énfasis4 5 2 2 3 2 2" xfId="17185" xr:uid="{0AE1A77C-52D3-41D9-90DE-32CF85E37584}"/>
    <cellStyle name="40% - Énfasis4 5 2 2 3 3" xfId="12471" xr:uid="{1CFD45B2-3C23-4795-9284-A6E2B07E46DB}"/>
    <cellStyle name="40% - Énfasis4 5 2 2 4" xfId="6158" xr:uid="{4F2E49A2-6D97-4C6E-A8C4-696FC86391DF}"/>
    <cellStyle name="40% - Énfasis4 5 2 2 4 2" xfId="15668" xr:uid="{397F64D8-1437-4754-8583-388C1932AA0C}"/>
    <cellStyle name="40% - Énfasis4 5 2 2 5" xfId="10954" xr:uid="{0582EEA8-F563-4BEE-A82B-53122C0B7FA5}"/>
    <cellStyle name="40% - Énfasis4 5 2 2 6" xfId="23423" xr:uid="{C7BDBDAF-194C-44C1-A5DD-09567DAA207A}"/>
    <cellStyle name="40% - Énfasis4 5 2 3" xfId="1578" xr:uid="{00000000-0005-0000-0000-00006C000000}"/>
    <cellStyle name="40% - Énfasis4 5 2 3 2" xfId="3099" xr:uid="{91BEFEC3-6181-4945-B8F2-0225D09F4E77}"/>
    <cellStyle name="40% - Énfasis4 5 2 3 2 2" xfId="8065" xr:uid="{C07977C7-5BC7-41B6-8F75-13FB91546270}"/>
    <cellStyle name="40% - Énfasis4 5 2 3 2 2 2" xfId="17575" xr:uid="{AC9F7FAB-3AD1-460C-BA99-CBD7BB730231}"/>
    <cellStyle name="40% - Énfasis4 5 2 3 2 3" xfId="12861" xr:uid="{504410C0-62B0-4A34-8AEA-BCB186478E2E}"/>
    <cellStyle name="40% - Énfasis4 5 2 3 3" xfId="6548" xr:uid="{90483C41-686E-4DE1-9667-9C178FAFF48D}"/>
    <cellStyle name="40% - Énfasis4 5 2 3 3 2" xfId="16058" xr:uid="{91F4E162-9FEF-4DCD-92C7-9BF61F7AD6F9}"/>
    <cellStyle name="40% - Énfasis4 5 2 3 4" xfId="11344" xr:uid="{F6995B5D-BB93-4339-AA5E-3E4942F6F8CF}"/>
    <cellStyle name="40% - Énfasis4 5 2 3 5" xfId="24159" xr:uid="{1534BC9E-5E5C-49F2-928A-50AD349B68FF}"/>
    <cellStyle name="40% - Énfasis4 5 2 4" xfId="2331" xr:uid="{AE08B8C6-4B9A-4E49-A803-4120A413520F}"/>
    <cellStyle name="40% - Énfasis4 5 2 4 2" xfId="7299" xr:uid="{7E2B7176-82D7-4CB2-A940-3F855ED3BDE2}"/>
    <cellStyle name="40% - Énfasis4 5 2 4 2 2" xfId="16809" xr:uid="{1D39AD85-9ACC-4A53-868A-893EC5E1CC84}"/>
    <cellStyle name="40% - Énfasis4 5 2 4 3" xfId="12095" xr:uid="{AE81C611-CD78-40D6-BADE-D7910D8736B3}"/>
    <cellStyle name="40% - Énfasis4 5 2 5" xfId="4255" xr:uid="{B26BA083-2067-47E0-A7F8-CF634B461C70}"/>
    <cellStyle name="40% - Énfasis4 5 2 5 2" xfId="8995" xr:uid="{BDC0ACC2-DF9B-463E-BCFC-4D69FFB6003C}"/>
    <cellStyle name="40% - Énfasis4 5 2 5 2 2" xfId="18505" xr:uid="{9BE57460-EFDA-43CC-A6C3-BDD0D4A24E34}"/>
    <cellStyle name="40% - Énfasis4 5 2 5 3" xfId="13791" xr:uid="{A51B9EA1-080E-4033-A3E2-174AB5146089}"/>
    <cellStyle name="40% - Énfasis4 5 2 6" xfId="5782" xr:uid="{1A3996ED-F7DB-43BA-9663-09105D91E246}"/>
    <cellStyle name="40% - Énfasis4 5 2 6 2" xfId="15292" xr:uid="{AB2AEB16-81A8-4850-AF6E-BF49DB81D0AF}"/>
    <cellStyle name="40% - Énfasis4 5 2 7" xfId="10574" xr:uid="{059DF584-9FFD-4264-A1A3-E14B7C82DBF3}"/>
    <cellStyle name="40% - Énfasis4 5 2 8" xfId="20339" xr:uid="{EA0395DC-1A37-48ED-93D0-3F37A726A8B3}"/>
    <cellStyle name="40% - Énfasis4 5 3" xfId="1031" xr:uid="{00000000-0005-0000-0000-00006E000000}"/>
    <cellStyle name="40% - Énfasis4 5 3 2" xfId="1802" xr:uid="{00000000-0005-0000-0000-00006E000000}"/>
    <cellStyle name="40% - Énfasis4 5 3 2 2" xfId="3323" xr:uid="{5840A520-9660-4CC4-9D12-1D8B516D90EF}"/>
    <cellStyle name="40% - Énfasis4 5 3 2 2 2" xfId="8289" xr:uid="{884F2A6F-CB4F-4D81-AEBB-6D213A07D571}"/>
    <cellStyle name="40% - Énfasis4 5 3 2 2 2 2" xfId="17799" xr:uid="{EC6FCBCA-EB7F-407D-981D-B9AB84E4C435}"/>
    <cellStyle name="40% - Énfasis4 5 3 2 2 3" xfId="13085" xr:uid="{439E90B2-0DF9-40FA-B420-8E7242BBBF35}"/>
    <cellStyle name="40% - Énfasis4 5 3 2 3" xfId="6772" xr:uid="{27C1A9C4-AA9C-4A85-8944-B3345BB6BF51}"/>
    <cellStyle name="40% - Énfasis4 5 3 2 3 2" xfId="16282" xr:uid="{5601B00E-C60E-451B-952E-9A37E4DA91FB}"/>
    <cellStyle name="40% - Énfasis4 5 3 2 4" xfId="11568" xr:uid="{5E3349FB-14F6-41D7-9CE1-C71FF9D5258C}"/>
    <cellStyle name="40% - Énfasis4 5 3 2 5" xfId="25435" xr:uid="{CE029150-406C-4F63-ACD3-3D364D73549F}"/>
    <cellStyle name="40% - Énfasis4 5 3 3" xfId="2555" xr:uid="{ECB100F8-F896-48FC-8B26-2EB4630D2B92}"/>
    <cellStyle name="40% - Énfasis4 5 3 3 2" xfId="7523" xr:uid="{E224C311-63CF-41FB-AEB8-969FE9D29CB9}"/>
    <cellStyle name="40% - Énfasis4 5 3 3 2 2" xfId="17033" xr:uid="{FFEAF5CF-5A74-4390-85C5-F86A5868A0A3}"/>
    <cellStyle name="40% - Énfasis4 5 3 3 3" xfId="12319" xr:uid="{EBEDDE72-70B2-47F9-85A1-BCC4C4528659}"/>
    <cellStyle name="40% - Énfasis4 5 3 4" xfId="6006" xr:uid="{B4F2DB5D-5E81-4695-B15E-A913F40173AD}"/>
    <cellStyle name="40% - Énfasis4 5 3 4 2" xfId="15516" xr:uid="{933A6165-2117-48B4-9EA3-6E19B15D132B}"/>
    <cellStyle name="40% - Énfasis4 5 3 5" xfId="10802" xr:uid="{5C4FDA1A-F956-4F42-8E29-836F07D9D530}"/>
    <cellStyle name="40% - Énfasis4 5 3 6" xfId="21636" xr:uid="{873AC1CC-7B34-4054-B1BA-6068F0643B86}"/>
    <cellStyle name="40% - Énfasis4 5 4" xfId="1426" xr:uid="{00000000-0005-0000-0000-00006B000000}"/>
    <cellStyle name="40% - Énfasis4 5 4 2" xfId="2947" xr:uid="{16D02DEA-2442-4403-ADD4-78548FD6A6A4}"/>
    <cellStyle name="40% - Énfasis4 5 4 2 2" xfId="7913" xr:uid="{3949414F-A0E7-420A-ADBA-10680D1782D3}"/>
    <cellStyle name="40% - Énfasis4 5 4 2 2 2" xfId="17423" xr:uid="{120B92D9-30F4-468C-B4A8-637B02F3F877}"/>
    <cellStyle name="40% - Énfasis4 5 4 2 3" xfId="12709" xr:uid="{108D09ED-30CB-4175-8FA3-9BB234058C45}"/>
    <cellStyle name="40% - Énfasis4 5 4 3" xfId="6396" xr:uid="{3AFD7B0A-7DFD-4240-932B-B1487C45AA54}"/>
    <cellStyle name="40% - Énfasis4 5 4 3 2" xfId="15906" xr:uid="{1879A910-D1BD-4F47-A468-06123B1AB857}"/>
    <cellStyle name="40% - Énfasis4 5 4 4" xfId="11192" xr:uid="{8DAAEC36-7935-4241-B353-1986AC57B19B}"/>
    <cellStyle name="40% - Énfasis4 5 4 5" xfId="23716" xr:uid="{F26D206A-7153-415C-A190-D886A5E6F7D2}"/>
    <cellStyle name="40% - Énfasis4 5 5" xfId="2179" xr:uid="{E2E66501-F251-404D-9243-E715525BE9ED}"/>
    <cellStyle name="40% - Énfasis4 5 5 2" xfId="7147" xr:uid="{65CABEBD-1EAA-42E9-882E-D6F3F44C8D5A}"/>
    <cellStyle name="40% - Énfasis4 5 5 2 2" xfId="16657" xr:uid="{6731FA22-D188-4C5E-81A4-A1CF523D4B71}"/>
    <cellStyle name="40% - Énfasis4 5 5 3" xfId="11943" xr:uid="{D4E3F0AE-E0EB-4F5A-A4DE-E5E77EB2E761}"/>
    <cellStyle name="40% - Énfasis4 5 6" xfId="4102" xr:uid="{8E7FA096-1095-45AC-B0FF-6E149B4DF855}"/>
    <cellStyle name="40% - Énfasis4 5 6 2" xfId="8843" xr:uid="{92BE42B4-0A67-4B5E-939E-47BFA7DF6E89}"/>
    <cellStyle name="40% - Énfasis4 5 6 2 2" xfId="18353" xr:uid="{D391ADF5-B293-4E5A-A830-BC4EBEC2FEAE}"/>
    <cellStyle name="40% - Énfasis4 5 6 3" xfId="13639" xr:uid="{5F3FB751-5392-4AFF-A431-90C13DFC5AC8}"/>
    <cellStyle name="40% - Énfasis4 5 7" xfId="5630" xr:uid="{97AB770E-85AB-4A72-A216-1CE915FF9636}"/>
    <cellStyle name="40% - Énfasis4 5 7 2" xfId="15140" xr:uid="{C47347D1-CCCC-4EDE-8040-23059D3BB6E7}"/>
    <cellStyle name="40% - Énfasis4 5 8" xfId="10422" xr:uid="{F28824B7-4E7C-4AC7-B531-4E401AE3CBD9}"/>
    <cellStyle name="40% - Énfasis4 5 9" xfId="19849" xr:uid="{FC83EFA1-636F-4A47-9FDA-957F1045CE59}"/>
    <cellStyle name="40% - Énfasis4 6" xfId="3671" xr:uid="{52A23335-2431-43B2-B778-24F2EE356B5B}"/>
    <cellStyle name="40% - Énfasis4 6 2" xfId="4036" xr:uid="{83481703-DB91-4694-BB35-0F152BB5B37F}"/>
    <cellStyle name="40% - Énfasis4 6 2 2" xfId="21829" xr:uid="{88F85483-6509-4809-9D27-0F3681262639}"/>
    <cellStyle name="40% - Énfasis4 6 3" xfId="8635" xr:uid="{81A08183-B775-4266-885B-AD7261740BBD}"/>
    <cellStyle name="40% - Énfasis4 6 3 2" xfId="18145" xr:uid="{D7E043CD-B725-426A-BB20-08488294C01A}"/>
    <cellStyle name="40% - Énfasis4 6 3 2 2" xfId="25375" xr:uid="{43AB99C4-B3BD-40FC-9729-15EC02D415B5}"/>
    <cellStyle name="40% - Énfasis4 6 3 3" xfId="21568" xr:uid="{15525FFF-1D29-40CC-A3D8-15352C16A1A6}"/>
    <cellStyle name="40% - Énfasis4 6 4" xfId="13431" xr:uid="{74965B53-E549-483E-B4AA-5E4D0BD14970}"/>
    <cellStyle name="40% - Énfasis4 6 4 2" xfId="24140" xr:uid="{CCA1F158-8957-4462-94CB-B3BEF2FBCC13}"/>
    <cellStyle name="40% - Énfasis4 6 5" xfId="20320" xr:uid="{AA8DCE7A-DCFC-4561-8134-0FAE46557988}"/>
    <cellStyle name="40% - Énfasis4 7" xfId="4665" xr:uid="{89215F6F-CD47-4C2F-88EE-DF1EF22FB9BF}"/>
    <cellStyle name="40% - Énfasis4 7 2" xfId="9395" xr:uid="{327F308C-8FC5-4A99-9BBF-7D81D54076B9}"/>
    <cellStyle name="40% - Énfasis4 7 2 2" xfId="18904" xr:uid="{97DBC360-5BD5-4709-B100-BB985C7853AE}"/>
    <cellStyle name="40% - Énfasis4 7 2 3" xfId="24582" xr:uid="{6E1C769D-ABCA-4255-B194-362BBC638E91}"/>
    <cellStyle name="40% - Énfasis4 7 3" xfId="14190" xr:uid="{692E23EB-3EF8-4199-BD82-B2DB1CA0166C}"/>
    <cellStyle name="40% - Énfasis4 7 4" xfId="20762" xr:uid="{E3020746-AE08-4197-A286-C336CFBC6F86}"/>
    <cellStyle name="40% - Énfasis4 8" xfId="10358" xr:uid="{9029F797-0258-4301-B02D-5EF37C4DCB2B}"/>
    <cellStyle name="40% - Énfasis4 8 2" xfId="23697" xr:uid="{DB627CAE-9895-4007-960B-4AD83F1126CA}"/>
    <cellStyle name="40% - Énfasis4 9" xfId="19829" xr:uid="{BF11A6A3-0AF6-4F20-9F42-64301C7EE682}"/>
    <cellStyle name="40% - Énfasis5" xfId="156" xr:uid="{00000000-0005-0000-0000-00006F000000}"/>
    <cellStyle name="40% - Énfasis5 2" xfId="157" xr:uid="{00000000-0005-0000-0000-000070000000}"/>
    <cellStyle name="40% - Énfasis5 2 2" xfId="3935" xr:uid="{51B08817-234D-457D-96E0-FAB398B50E3C}"/>
    <cellStyle name="40% - Énfasis5 2 2 2" xfId="5017" xr:uid="{D886C02A-35E6-4C61-8316-7E9DC11A1856}"/>
    <cellStyle name="40% - Énfasis5 2 2 2 2" xfId="9737" xr:uid="{5A3733DF-C9C9-4AD3-9003-5EF720751D21}"/>
    <cellStyle name="40% - Énfasis5 2 2 2 2 2" xfId="19246" xr:uid="{1D3758B0-67B6-4F65-9B66-500E42C25153}"/>
    <cellStyle name="40% - Énfasis5 2 2 2 2 2 2" xfId="26161" xr:uid="{38E58CF7-BFB5-4B90-B2F6-C5870A883EC6}"/>
    <cellStyle name="40% - Énfasis5 2 2 2 2 2 3" xfId="22557" xr:uid="{13FC52D8-84BC-4A70-B892-4E40FF72993C}"/>
    <cellStyle name="40% - Énfasis5 2 2 2 2 3" xfId="24452" xr:uid="{1B141A94-561A-4DBB-AEA8-C8E117BFB028}"/>
    <cellStyle name="40% - Énfasis5 2 2 2 2 4" xfId="20632" xr:uid="{718CE2A0-972B-481C-B6CD-1DA08444302C}"/>
    <cellStyle name="40% - Énfasis5 2 2 2 3" xfId="14532" xr:uid="{D0DE3FC3-5735-4734-A155-F2A8AC58CA94}"/>
    <cellStyle name="40% - Énfasis5 2 2 2 3 2" xfId="24875" xr:uid="{23DF8133-B07B-49BF-802E-EDFA2BEE5D73}"/>
    <cellStyle name="40% - Énfasis5 2 2 2 3 3" xfId="21055" xr:uid="{1D04417B-2093-4D7D-88D4-B8EF89A3BBEE}"/>
    <cellStyle name="40% - Énfasis5 2 2 2 4" xfId="24009" xr:uid="{BE1EB0B3-4216-425A-8A84-26D683979ED9}"/>
    <cellStyle name="40% - Énfasis5 2 2 2 5" xfId="20186" xr:uid="{11AAEA47-C4C4-4003-B67E-9D0E7192F8DA}"/>
    <cellStyle name="40% - Énfasis5 2 2 3" xfId="4762" xr:uid="{3F72E76B-780B-4FFA-B33C-342EAA049B63}"/>
    <cellStyle name="40% - Énfasis5 2 2 3 2" xfId="9492" xr:uid="{25237C86-F7BA-487F-851B-528AEECEC15E}"/>
    <cellStyle name="40% - Énfasis5 2 2 3 2 2" xfId="19001" xr:uid="{C38739BA-4428-4777-8BDE-A7B63A2C96BA}"/>
    <cellStyle name="40% - Énfasis5 2 2 3 2 2 2" xfId="26045" xr:uid="{F633F8F8-EFD5-455E-909C-5FF806AA4057}"/>
    <cellStyle name="40% - Énfasis5 2 2 3 2 3" xfId="22441" xr:uid="{B525CABE-8C28-4D70-9165-81EC02E00016}"/>
    <cellStyle name="40% - Énfasis5 2 2 3 3" xfId="14287" xr:uid="{A4FEEBB0-3696-40A7-9F40-C74855C28F4A}"/>
    <cellStyle name="40% - Énfasis5 2 2 3 3 2" xfId="24321" xr:uid="{7F04B31B-9ACB-4048-8456-B613032D40EF}"/>
    <cellStyle name="40% - Énfasis5 2 2 3 4" xfId="20501" xr:uid="{9607F4DF-62AD-4C80-A541-FDFD8FCB6FE9}"/>
    <cellStyle name="40% - Énfasis5 2 2 4" xfId="8732" xr:uid="{E8D24AA7-89F2-44AB-8AB2-DFFF9828BD33}"/>
    <cellStyle name="40% - Énfasis5 2 2 4 2" xfId="18242" xr:uid="{4974DC7C-8BA3-4FB8-9666-B9AE35805AAE}"/>
    <cellStyle name="40% - Énfasis5 2 2 4 2 2" xfId="24744" xr:uid="{1858846E-8C0A-46E2-81F1-7BB7A374BD99}"/>
    <cellStyle name="40% - Énfasis5 2 2 4 3" xfId="20924" xr:uid="{F5C26360-8162-4615-A5DF-30858FF8562F}"/>
    <cellStyle name="40% - Énfasis5 2 2 5" xfId="13528" xr:uid="{F8674CA7-2C64-4FBB-9EF1-9E89209B6569}"/>
    <cellStyle name="40% - Énfasis5 2 2 5 2" xfId="23878" xr:uid="{1F8F5077-0BFC-451B-819F-10A28F254B1D}"/>
    <cellStyle name="40% - Énfasis5 2 2 6" xfId="20055" xr:uid="{EE94C277-A823-4FDB-ACFE-16CF36F91EFB}"/>
    <cellStyle name="40% - Énfasis5 2 3" xfId="3786" xr:uid="{C615FAFE-A79D-4539-9744-5E018A29CDE2}"/>
    <cellStyle name="40% - Énfasis5 2 3 2" xfId="21709" xr:uid="{647F9856-C7CC-4486-8D50-76259EA387B6}"/>
    <cellStyle name="40% - Énfasis5 2 3 2 2" xfId="25508" xr:uid="{C61FF057-2589-4983-85E6-D50B9E887925}"/>
    <cellStyle name="40% - Énfasis5 2 3 3" xfId="21732" xr:uid="{F80CE99C-2C50-4297-995E-4B7172B575DB}"/>
    <cellStyle name="40% - Énfasis5 2 3 4" xfId="21623" xr:uid="{913C9653-2262-4B4E-898D-25ABA3C1DF48}"/>
    <cellStyle name="40% - Énfasis5 2 3 4 2" xfId="25423" xr:uid="{FBB5CDEC-C39B-4E81-9F2A-B11BF8F88441}"/>
    <cellStyle name="40% - Énfasis5 2 4" xfId="3858" xr:uid="{BFCC0044-41C8-4B46-BB8C-465F99DBA178}"/>
    <cellStyle name="40% - Énfasis5 2 4 2" xfId="4955" xr:uid="{420B62F9-CD61-4FF5-95B6-AFEF05B93AC8}"/>
    <cellStyle name="40% - Énfasis5 2 4 2 2" xfId="9676" xr:uid="{8FE52F74-4CDB-4A12-984B-F80A970D40E4}"/>
    <cellStyle name="40% - Énfasis5 2 4 2 2 2" xfId="19185" xr:uid="{6770283A-5F3F-4D75-9D5A-44E2D75B9A41}"/>
    <cellStyle name="40% - Énfasis5 2 4 2 2 2 2" xfId="26107" xr:uid="{0E419BC8-4F31-44E2-B8D1-1AF3B1A33240}"/>
    <cellStyle name="40% - Énfasis5 2 4 2 2 3" xfId="22503" xr:uid="{7F7B06DB-E92A-4BF1-93C9-5B2F9D6B72D2}"/>
    <cellStyle name="40% - Énfasis5 2 4 2 3" xfId="14471" xr:uid="{D17A4157-6500-4F1D-981E-0CA35DF6D9C8}"/>
    <cellStyle name="40% - Énfasis5 2 4 2 3 2" xfId="24391" xr:uid="{AFB34ACC-11FA-47B7-A087-D6FCF65A6168}"/>
    <cellStyle name="40% - Énfasis5 2 4 2 4" xfId="20571" xr:uid="{2D63C624-3F2F-4019-A809-89A466029880}"/>
    <cellStyle name="40% - Énfasis5 2 4 3" xfId="8671" xr:uid="{D0270F33-BA4D-48E2-928B-0B0929404412}"/>
    <cellStyle name="40% - Énfasis5 2 4 3 2" xfId="18181" xr:uid="{B69395E4-E195-4B2A-B2C9-F519E5288DB7}"/>
    <cellStyle name="40% - Énfasis5 2 4 3 2 2" xfId="24814" xr:uid="{70E7A998-9AF3-422A-9436-EC4921B36137}"/>
    <cellStyle name="40% - Énfasis5 2 4 3 3" xfId="20994" xr:uid="{5955C821-C423-4981-ABB4-8A516FC972C3}"/>
    <cellStyle name="40% - Énfasis5 2 4 4" xfId="13467" xr:uid="{53BA240D-6B3B-49E5-929A-FC0E5617D093}"/>
    <cellStyle name="40% - Énfasis5 2 4 4 2" xfId="23948" xr:uid="{03D16351-0F39-4170-8677-9B4626B97663}"/>
    <cellStyle name="40% - Énfasis5 2 4 5" xfId="20125" xr:uid="{E326ADC5-E8F6-4C0B-BC43-0DDEDA314A5B}"/>
    <cellStyle name="40% - Énfasis5 2 5" xfId="4701" xr:uid="{0F29C15D-65D8-49D4-A413-B51C4380E754}"/>
    <cellStyle name="40% - Énfasis5 2 5 2" xfId="9431" xr:uid="{0315BE99-01E8-406E-9AA5-9EE566235B37}"/>
    <cellStyle name="40% - Énfasis5 2 5 2 2" xfId="18940" xr:uid="{C3C0C427-BADE-4F85-86CE-E87C69D80DB4}"/>
    <cellStyle name="40% - Énfasis5 2 5 2 2 2" xfId="25696" xr:uid="{EC0B6C2C-9E77-4D6F-BAEC-323A5198396C}"/>
    <cellStyle name="40% - Énfasis5 2 5 2 3" xfId="22091" xr:uid="{C501B1A3-0026-4E44-AC21-2C5227AECEFE}"/>
    <cellStyle name="40% - Énfasis5 2 5 3" xfId="14226" xr:uid="{298D15F1-8FAC-479F-8255-FF6A28E9B722}"/>
    <cellStyle name="40% - Énfasis5 2 5 4" xfId="19990" xr:uid="{EF1216FF-EB5F-4B7F-8A8C-E5EDFAFD703B}"/>
    <cellStyle name="40% - Énfasis5 2 6" xfId="20368" xr:uid="{66C746C9-566C-4562-A8DE-5414E4FF5138}"/>
    <cellStyle name="40% - Énfasis5 2 6 2" xfId="23447" xr:uid="{522EE3B2-8635-403C-911A-16B62FA5110D}"/>
    <cellStyle name="40% - Énfasis5 2 6 2 2" xfId="27042" xr:uid="{B48F45F2-1303-406D-A734-F96C8F99721B}"/>
    <cellStyle name="40% - Énfasis5 2 6 3" xfId="21850" xr:uid="{D596DFB7-795E-47C1-9BE6-7A88443D7984}"/>
    <cellStyle name="40% - Énfasis5 2 6 4" xfId="24188" xr:uid="{24BDC4AD-3074-4355-830E-7E46AC285201}"/>
    <cellStyle name="40% - Énfasis5 2 7" xfId="20791" xr:uid="{B80E467E-F57A-458F-818E-4D569009E20D}"/>
    <cellStyle name="40% - Énfasis5 2 7 2" xfId="24611" xr:uid="{BE20A510-1E50-40CF-9CD1-4402BFDAF921}"/>
    <cellStyle name="40% - Énfasis5 2 8" xfId="23745" xr:uid="{EFF8D42A-1D13-4878-8067-6958ECD5B14D}"/>
    <cellStyle name="40% - Énfasis5 2 9" xfId="19882" xr:uid="{CBE84617-BD83-4B35-80E5-3C975BA94C33}"/>
    <cellStyle name="40% - Énfasis5 3" xfId="158" xr:uid="{00000000-0005-0000-0000-000071000000}"/>
    <cellStyle name="40% - Énfasis5 3 2" xfId="3871" xr:uid="{E3E5E8E1-09A7-4C3C-AF4C-DA39C2566FD0}"/>
    <cellStyle name="40% - Énfasis5 3 2 2" xfId="4968" xr:uid="{79D246D1-0C84-4391-A25E-FD1E996BCFFF}"/>
    <cellStyle name="40% - Énfasis5 3 2 2 2" xfId="9689" xr:uid="{CDA5B530-E1A1-4512-8D56-4CF919BD77A9}"/>
    <cellStyle name="40% - Énfasis5 3 2 2 2 2" xfId="19198" xr:uid="{B50EF772-25BA-42AB-93B4-A84E9260C8E3}"/>
    <cellStyle name="40% - Énfasis5 3 2 2 2 2 2" xfId="25520" xr:uid="{15883959-9193-444D-921F-091D41D75EC2}"/>
    <cellStyle name="40% - Énfasis5 3 2 2 2 3" xfId="21721" xr:uid="{A8790558-20B2-4BBF-81C3-D0185D74F123}"/>
    <cellStyle name="40% - Énfasis5 3 2 2 3" xfId="14484" xr:uid="{FBCB2028-C5D6-455E-BB0C-16853E1A3A9A}"/>
    <cellStyle name="40% - Énfasis5 3 2 2 3 2" xfId="24404" xr:uid="{4A1444C9-0C0B-4842-AF0B-2F62188709C9}"/>
    <cellStyle name="40% - Énfasis5 3 2 2 4" xfId="20584" xr:uid="{6C25D70D-6D3E-4002-B905-08D839BDCDA4}"/>
    <cellStyle name="40% - Énfasis5 3 2 3" xfId="8684" xr:uid="{335372EE-23AD-4BE4-A813-0122F739DFE2}"/>
    <cellStyle name="40% - Énfasis5 3 2 3 2" xfId="18194" xr:uid="{A0EE6315-061C-481A-A112-1FB7A49E556C}"/>
    <cellStyle name="40% - Énfasis5 3 2 3 2 2" xfId="24827" xr:uid="{0734E074-9EE9-47EC-97F2-3E51C3AC7BC3}"/>
    <cellStyle name="40% - Énfasis5 3 2 3 3" xfId="21007" xr:uid="{9A216DC9-8314-4E8E-83A5-ED44969A5C60}"/>
    <cellStyle name="40% - Énfasis5 3 2 4" xfId="13480" xr:uid="{1B0564FF-335E-4C7C-989A-7926546B96D9}"/>
    <cellStyle name="40% - Énfasis5 3 2 4 2" xfId="23961" xr:uid="{A6A18BD9-C3C9-4B27-9D68-EA3F479ADAD9}"/>
    <cellStyle name="40% - Énfasis5 3 2 5" xfId="20138" xr:uid="{89007F59-7315-4D17-9CF0-BC82EA30E8F6}"/>
    <cellStyle name="40% - Énfasis5 3 3" xfId="4714" xr:uid="{83FAF942-803A-4D49-9662-863210901533}"/>
    <cellStyle name="40% - Énfasis5 3 3 2" xfId="9444" xr:uid="{21E4AF02-DA6E-44A7-91C6-20CE11BE067F}"/>
    <cellStyle name="40% - Énfasis5 3 3 2 2" xfId="18953" xr:uid="{84260893-B5A6-4CD2-9ADF-E6C0E6F4F1F5}"/>
    <cellStyle name="40% - Énfasis5 3 3 2 2 2" xfId="25478" xr:uid="{8EE1822D-E08F-48A5-9DA1-20FA4B87044E}"/>
    <cellStyle name="40% - Énfasis5 3 3 2 3" xfId="21679" xr:uid="{CAD7BCD1-AD30-4A72-B230-43AFF93EBD5D}"/>
    <cellStyle name="40% - Énfasis5 3 3 3" xfId="14239" xr:uid="{2C369058-035C-439D-946D-CC412D944C3B}"/>
    <cellStyle name="40% - Énfasis5 3 3 3 2" xfId="24201" xr:uid="{6FB08077-7933-4883-A1D7-FA6B31590156}"/>
    <cellStyle name="40% - Énfasis5 3 3 4" xfId="20381" xr:uid="{60577B2A-30A4-4F5B-8FB8-5065F22208C2}"/>
    <cellStyle name="40% - Énfasis5 3 4" xfId="22405" xr:uid="{5A20F2E0-9827-43F7-A6DD-DC8524A424E4}"/>
    <cellStyle name="40% - Énfasis5 3 4 2" xfId="26009" xr:uid="{07400DDD-074F-405C-9954-DDFF67CB5EBB}"/>
    <cellStyle name="40% - Énfasis5 3 5" xfId="21897" xr:uid="{143CE185-3939-4684-B524-9DEACB994DFA}"/>
    <cellStyle name="40% - Énfasis5 3 6" xfId="20804" xr:uid="{01DEF913-009B-4836-BDBF-57B5B823B000}"/>
    <cellStyle name="40% - Énfasis5 3 6 2" xfId="24624" xr:uid="{9F2BED45-D5D7-4BEE-BA73-2937E247A991}"/>
    <cellStyle name="40% - Énfasis5 3 7" xfId="23758" xr:uid="{EA1C729F-A449-4DB3-8856-3C11C2B9AF5B}"/>
    <cellStyle name="40% - Énfasis5 3 8" xfId="19895" xr:uid="{63CC1913-4523-4663-9943-EAAC6CE6C887}"/>
    <cellStyle name="40% - Énfasis5 4" xfId="159" xr:uid="{00000000-0005-0000-0000-000072000000}"/>
    <cellStyle name="40% - Énfasis5 4 2" xfId="4921" xr:uid="{1DA71C00-0D27-49F5-9D18-F9F26A860FAF}"/>
    <cellStyle name="40% - Énfasis5 4 2 2" xfId="9643" xr:uid="{FA47EFE1-7768-4A4C-9B72-677B43382748}"/>
    <cellStyle name="40% - Énfasis5 4 2 2 2" xfId="19152" xr:uid="{DA0C6145-17C4-4FA1-9761-6608FAFCBB74}"/>
    <cellStyle name="40% - Énfasis5 4 2 2 2 2" xfId="25492" xr:uid="{5B559200-FBC6-4F51-A13C-B9A373E903C6}"/>
    <cellStyle name="40% - Énfasis5 4 2 2 3" xfId="21693" xr:uid="{BBBF19ED-3BD4-4411-8F47-28F6BE0F1923}"/>
    <cellStyle name="40% - Énfasis5 4 2 3" xfId="14438" xr:uid="{AAC3EF08-1751-4B6A-9C1B-DB6DECBCF116}"/>
    <cellStyle name="40% - Énfasis5 4 2 3 2" xfId="24357" xr:uid="{F8E8632B-96DD-46FB-8B23-F4EA2AD1C1CC}"/>
    <cellStyle name="40% - Énfasis5 4 2 4" xfId="20537" xr:uid="{E6A263A3-9B6A-47C3-BF9E-0350F4D3EDBE}"/>
    <cellStyle name="40% - Énfasis5 4 3" xfId="20960" xr:uid="{6E508BAD-9311-4278-BDC6-AE1C55D886DC}"/>
    <cellStyle name="40% - Énfasis5 4 3 2" xfId="24780" xr:uid="{E77D1D4E-05C2-400E-B416-21B2CBA7FFD6}"/>
    <cellStyle name="40% - Énfasis5 4 4" xfId="23914" xr:uid="{7C853FA1-9A3C-49B6-A814-7136AD1F137F}"/>
    <cellStyle name="40% - Énfasis5 4 5" xfId="20091" xr:uid="{4F5FCED8-F47C-43F2-9BB3-3C67670DF1BB}"/>
    <cellStyle name="40% - Énfasis5 5" xfId="564" xr:uid="{00000000-0005-0000-0000-000073000000}"/>
    <cellStyle name="40% - Énfasis5 5 2" xfId="774" xr:uid="{00000000-0005-0000-0000-000074000000}"/>
    <cellStyle name="40% - Énfasis5 5 2 2" xfId="1185" xr:uid="{00000000-0005-0000-0000-000075000000}"/>
    <cellStyle name="40% - Énfasis5 5 2 2 2" xfId="1956" xr:uid="{00000000-0005-0000-0000-000075000000}"/>
    <cellStyle name="40% - Énfasis5 5 2 2 2 2" xfId="3477" xr:uid="{EADB1AC3-940C-44A2-9D37-8C1608131280}"/>
    <cellStyle name="40% - Énfasis5 5 2 2 2 2 2" xfId="8443" xr:uid="{6D8CB88F-BA59-4B35-8046-FDD8C87D66FD}"/>
    <cellStyle name="40% - Énfasis5 5 2 2 2 2 2 2" xfId="17953" xr:uid="{1BDDAC2C-82FA-421E-8DAE-C1D6BF7173F0}"/>
    <cellStyle name="40% - Énfasis5 5 2 2 2 2 3" xfId="13239" xr:uid="{9AD42E9D-9543-45FF-A000-939444EB573A}"/>
    <cellStyle name="40% - Énfasis5 5 2 2 2 3" xfId="6926" xr:uid="{46A0B498-8128-40F8-8006-CDC8FB8364F8}"/>
    <cellStyle name="40% - Énfasis5 5 2 2 2 3 2" xfId="16436" xr:uid="{F27B7618-9FD1-48BE-AAEE-28D544CA8D77}"/>
    <cellStyle name="40% - Énfasis5 5 2 2 2 4" xfId="11722" xr:uid="{8D497181-A7BD-4EB3-9DD5-194FD47BAD44}"/>
    <cellStyle name="40% - Énfasis5 5 2 2 2 5" xfId="27020" xr:uid="{1DA7088D-F558-4563-8F6D-BDA3768652E5}"/>
    <cellStyle name="40% - Énfasis5 5 2 2 3" xfId="2709" xr:uid="{7F4EED9E-C8A0-4BD2-AEFE-E3F037B26B01}"/>
    <cellStyle name="40% - Énfasis5 5 2 2 3 2" xfId="7677" xr:uid="{4C41383A-7A15-4DA1-A1B7-F08F291C8617}"/>
    <cellStyle name="40% - Énfasis5 5 2 2 3 2 2" xfId="17187" xr:uid="{47F92DD5-660D-4715-83DE-729B4EAAEBC3}"/>
    <cellStyle name="40% - Énfasis5 5 2 2 3 3" xfId="12473" xr:uid="{F5256429-F71A-4A8D-BB02-8232257E2436}"/>
    <cellStyle name="40% - Énfasis5 5 2 2 4" xfId="6160" xr:uid="{AC32FDEB-795D-4B68-9F06-7EBA4D488E46}"/>
    <cellStyle name="40% - Énfasis5 5 2 2 4 2" xfId="15670" xr:uid="{791F1723-B077-4CFC-9979-AA896030DB5D}"/>
    <cellStyle name="40% - Énfasis5 5 2 2 5" xfId="10956" xr:uid="{1E73FB57-E207-4355-A02A-9C4ADD5A656F}"/>
    <cellStyle name="40% - Énfasis5 5 2 2 6" xfId="23425" xr:uid="{4A0F94A4-3177-4182-AF96-4793083138E1}"/>
    <cellStyle name="40% - Énfasis5 5 2 3" xfId="1580" xr:uid="{00000000-0005-0000-0000-000074000000}"/>
    <cellStyle name="40% - Énfasis5 5 2 3 2" xfId="3101" xr:uid="{22AC0B04-5F32-4112-9F7B-67BA38C0C447}"/>
    <cellStyle name="40% - Énfasis5 5 2 3 2 2" xfId="8067" xr:uid="{12D658F3-11B9-4D58-8948-B080647F04C7}"/>
    <cellStyle name="40% - Énfasis5 5 2 3 2 2 2" xfId="17577" xr:uid="{7DFBA57C-C33B-4259-BD23-0B7368222966}"/>
    <cellStyle name="40% - Énfasis5 5 2 3 2 3" xfId="12863" xr:uid="{3B3F756A-7339-4C64-BC57-BC1C5F73908C}"/>
    <cellStyle name="40% - Énfasis5 5 2 3 3" xfId="6550" xr:uid="{6075F093-9853-4627-86C4-88045F8B9DBE}"/>
    <cellStyle name="40% - Énfasis5 5 2 3 3 2" xfId="16060" xr:uid="{8E65C7A3-D2AF-4EE0-B4E1-2A15516479E7}"/>
    <cellStyle name="40% - Énfasis5 5 2 3 4" xfId="11346" xr:uid="{1C99D0C5-5902-4E13-AC3A-C9AEEAB3BC8E}"/>
    <cellStyle name="40% - Énfasis5 5 2 3 5" xfId="24161" xr:uid="{B8F60E39-6F8B-4AB6-B5F9-5AA21F31BC35}"/>
    <cellStyle name="40% - Énfasis5 5 2 4" xfId="2333" xr:uid="{95932044-3C2C-41A4-8F19-C5E8F0D876F5}"/>
    <cellStyle name="40% - Énfasis5 5 2 4 2" xfId="7301" xr:uid="{5105E664-80EC-4D4D-BA33-B3A91562AB8C}"/>
    <cellStyle name="40% - Énfasis5 5 2 4 2 2" xfId="16811" xr:uid="{95A3C15F-6454-4BFD-B5EE-A99D1C878E19}"/>
    <cellStyle name="40% - Énfasis5 5 2 4 3" xfId="12097" xr:uid="{74C0B142-D285-4CEF-8844-FB1536AA0B51}"/>
    <cellStyle name="40% - Énfasis5 5 2 5" xfId="4257" xr:uid="{EFE344D1-B8F7-40B0-AFC3-E394A9FDC0EC}"/>
    <cellStyle name="40% - Énfasis5 5 2 5 2" xfId="8997" xr:uid="{407A4638-A987-47DB-B282-5B0C1FEE6891}"/>
    <cellStyle name="40% - Énfasis5 5 2 5 2 2" xfId="18507" xr:uid="{B46BC98A-49CF-4D18-ADEA-ABBE5B2828F8}"/>
    <cellStyle name="40% - Énfasis5 5 2 5 3" xfId="13793" xr:uid="{756A5A51-6023-41F9-B4DE-30DF18C24346}"/>
    <cellStyle name="40% - Énfasis5 5 2 6" xfId="5784" xr:uid="{02D18DE3-5E8F-48BB-A41D-05D9FDB28DFA}"/>
    <cellStyle name="40% - Énfasis5 5 2 6 2" xfId="15294" xr:uid="{1C1C046D-C746-46CF-99AB-CE6298458EBA}"/>
    <cellStyle name="40% - Énfasis5 5 2 7" xfId="10576" xr:uid="{BD5D0087-D5EA-45A5-A29B-BCF4206D3020}"/>
    <cellStyle name="40% - Énfasis5 5 2 8" xfId="20341" xr:uid="{DE91E38C-9F81-420C-9FB5-8D33773F57E8}"/>
    <cellStyle name="40% - Énfasis5 5 3" xfId="1033" xr:uid="{00000000-0005-0000-0000-000076000000}"/>
    <cellStyle name="40% - Énfasis5 5 3 2" xfId="1804" xr:uid="{00000000-0005-0000-0000-000076000000}"/>
    <cellStyle name="40% - Énfasis5 5 3 2 2" xfId="3325" xr:uid="{DA50B8F6-6136-43F9-B416-ADA2231CC09F}"/>
    <cellStyle name="40% - Énfasis5 5 3 2 2 2" xfId="8291" xr:uid="{23A0C31F-FDED-4857-BADE-63B6526860A0}"/>
    <cellStyle name="40% - Énfasis5 5 3 2 2 2 2" xfId="17801" xr:uid="{AB01CB27-9782-40A1-8BDD-B160030A22F4}"/>
    <cellStyle name="40% - Énfasis5 5 3 2 2 3" xfId="13087" xr:uid="{25FF9B28-303D-4A6F-8D08-52225CF84678}"/>
    <cellStyle name="40% - Énfasis5 5 3 2 3" xfId="6774" xr:uid="{21132353-C417-449A-8C10-0A898907D631}"/>
    <cellStyle name="40% - Énfasis5 5 3 2 3 2" xfId="16284" xr:uid="{9AAFCB68-3B66-4165-80EA-E2F458BB0BE6}"/>
    <cellStyle name="40% - Énfasis5 5 3 2 4" xfId="11570" xr:uid="{2A0BC9F5-2769-4670-A252-80456DCAF3CF}"/>
    <cellStyle name="40% - Énfasis5 5 3 2 5" xfId="25437" xr:uid="{8EAC3A89-C1B6-41F9-AE7F-2E863CD64CE3}"/>
    <cellStyle name="40% - Énfasis5 5 3 3" xfId="2557" xr:uid="{37C15BCE-D209-458C-8AE0-0DC828D26881}"/>
    <cellStyle name="40% - Énfasis5 5 3 3 2" xfId="7525" xr:uid="{977C4BCB-6609-4A7B-882F-8093DBFB5D29}"/>
    <cellStyle name="40% - Énfasis5 5 3 3 2 2" xfId="17035" xr:uid="{1D39AD4A-B957-45F8-8859-DB6F0FD01EED}"/>
    <cellStyle name="40% - Énfasis5 5 3 3 3" xfId="12321" xr:uid="{B3B22254-25B9-4F58-ACF5-435648768F24}"/>
    <cellStyle name="40% - Énfasis5 5 3 4" xfId="6008" xr:uid="{84A4F63B-863A-413E-9780-1DBAE4947E67}"/>
    <cellStyle name="40% - Énfasis5 5 3 4 2" xfId="15518" xr:uid="{BF0CA28A-4C76-4FF4-89EB-4080F92308B0}"/>
    <cellStyle name="40% - Énfasis5 5 3 5" xfId="10804" xr:uid="{4BD45F76-C31B-414B-8793-D60E0753EF7B}"/>
    <cellStyle name="40% - Énfasis5 5 3 6" xfId="21638" xr:uid="{BBAE5222-1310-42C4-A26A-0951A5CDCBBB}"/>
    <cellStyle name="40% - Énfasis5 5 4" xfId="1428" xr:uid="{00000000-0005-0000-0000-000073000000}"/>
    <cellStyle name="40% - Énfasis5 5 4 2" xfId="2949" xr:uid="{F3512577-290B-43EE-A3A9-9C1D52711CD0}"/>
    <cellStyle name="40% - Énfasis5 5 4 2 2" xfId="7915" xr:uid="{11070720-3380-46E7-93F3-46D8F1A12FDD}"/>
    <cellStyle name="40% - Énfasis5 5 4 2 2 2" xfId="17425" xr:uid="{6454393B-DCE1-4307-B830-116DFA9DDACB}"/>
    <cellStyle name="40% - Énfasis5 5 4 2 3" xfId="12711" xr:uid="{77FCDF55-85DF-4B99-BEF7-7A1082B389E2}"/>
    <cellStyle name="40% - Énfasis5 5 4 3" xfId="6398" xr:uid="{26668340-6FC2-491A-99DA-C9BD44005E95}"/>
    <cellStyle name="40% - Énfasis5 5 4 3 2" xfId="15908" xr:uid="{F165ED5A-368F-4132-845D-C4A653F3E592}"/>
    <cellStyle name="40% - Énfasis5 5 4 4" xfId="11194" xr:uid="{6594FB2D-5F23-44BC-855D-EF752E73B83D}"/>
    <cellStyle name="40% - Énfasis5 5 4 5" xfId="23718" xr:uid="{6A822783-7AC3-4A8F-A6C8-9E5FD6EE6FF0}"/>
    <cellStyle name="40% - Énfasis5 5 5" xfId="2181" xr:uid="{04A72275-1ADD-4D45-8803-E6AB3201EC11}"/>
    <cellStyle name="40% - Énfasis5 5 5 2" xfId="7149" xr:uid="{092932F9-89D6-4E02-B155-9D773874980D}"/>
    <cellStyle name="40% - Énfasis5 5 5 2 2" xfId="16659" xr:uid="{C8E30B40-8377-49AC-91E4-1548205F94C7}"/>
    <cellStyle name="40% - Énfasis5 5 5 3" xfId="11945" xr:uid="{E3120651-9D0F-4ACA-ABFA-B2BA42F1BE86}"/>
    <cellStyle name="40% - Énfasis5 5 6" xfId="4104" xr:uid="{EDD10CD7-BD17-49EF-87E1-D588EE26C19B}"/>
    <cellStyle name="40% - Énfasis5 5 6 2" xfId="8845" xr:uid="{1B09BCB3-383F-4BC8-9D46-268FED7F98FF}"/>
    <cellStyle name="40% - Énfasis5 5 6 2 2" xfId="18355" xr:uid="{B8ACC089-0F5C-4D72-A9FE-41FEC537D470}"/>
    <cellStyle name="40% - Énfasis5 5 6 3" xfId="13641" xr:uid="{24DC186B-9D18-4662-BA86-7FB66049D294}"/>
    <cellStyle name="40% - Énfasis5 5 7" xfId="5632" xr:uid="{74675DD7-B8F1-428E-9326-B9CB6089732C}"/>
    <cellStyle name="40% - Énfasis5 5 7 2" xfId="15142" xr:uid="{F10F3BC3-CF3C-4010-A7F2-04348E2F8D46}"/>
    <cellStyle name="40% - Énfasis5 5 8" xfId="10424" xr:uid="{01A12460-C872-4B78-AA6B-DEF2DC378D86}"/>
    <cellStyle name="40% - Énfasis5 5 9" xfId="19851" xr:uid="{73A4CFA2-D351-4B00-91EE-F94450887553}"/>
    <cellStyle name="40% - Énfasis5 6" xfId="3673" xr:uid="{13B5C1FB-E79F-42C8-BC5E-92C8AE3FB583}"/>
    <cellStyle name="40% - Énfasis5 6 2" xfId="4037" xr:uid="{9C40E054-0A72-4826-911E-419E12471900}"/>
    <cellStyle name="40% - Énfasis5 6 2 2" xfId="21833" xr:uid="{A0F711A4-CB59-4FFC-8B3C-0C7AF8AAB4D0}"/>
    <cellStyle name="40% - Énfasis5 6 3" xfId="8637" xr:uid="{2F069261-D29D-4E95-81FB-EE56817B2FAE}"/>
    <cellStyle name="40% - Énfasis5 6 3 2" xfId="18147" xr:uid="{AC9DF267-EE05-4975-B06D-6BDCD75DCEDE}"/>
    <cellStyle name="40% - Énfasis5 6 3 2 2" xfId="25377" xr:uid="{4835491B-5E42-4F22-8823-66D901EDF58C}"/>
    <cellStyle name="40% - Énfasis5 6 3 3" xfId="21570" xr:uid="{C60559B3-BDF6-409A-B8A8-591CB419F073}"/>
    <cellStyle name="40% - Énfasis5 6 4" xfId="13433" xr:uid="{0C8FF4EC-09A6-4BF5-BF1B-678E2EEFD11D}"/>
    <cellStyle name="40% - Énfasis5 6 4 2" xfId="24142" xr:uid="{74D19890-1230-44F7-9DF6-EA28AE77CA81}"/>
    <cellStyle name="40% - Énfasis5 6 5" xfId="20322" xr:uid="{475A2561-FDED-4095-AA0A-F40C56325619}"/>
    <cellStyle name="40% - Énfasis5 7" xfId="4667" xr:uid="{63613526-3CD8-40F9-A5E7-0A1613F6CCA5}"/>
    <cellStyle name="40% - Énfasis5 7 2" xfId="9397" xr:uid="{5D30114A-617F-4FA1-B504-DF3BA69E8792}"/>
    <cellStyle name="40% - Énfasis5 7 2 2" xfId="18906" xr:uid="{84F7C530-09D4-4804-A2DD-452EC9E0FC90}"/>
    <cellStyle name="40% - Énfasis5 7 2 3" xfId="24584" xr:uid="{A347BAB4-AF5E-40AD-AFFF-5F5DB4D56009}"/>
    <cellStyle name="40% - Énfasis5 7 3" xfId="14192" xr:uid="{B15573D3-EAB2-4461-9AA9-33DC03B0BE01}"/>
    <cellStyle name="40% - Énfasis5 7 4" xfId="20764" xr:uid="{17369971-3A0A-4237-88D9-A53E704D9769}"/>
    <cellStyle name="40% - Énfasis5 8" xfId="10359" xr:uid="{039FE3BC-6CAD-494C-A609-C6E401B7663C}"/>
    <cellStyle name="40% - Énfasis5 8 2" xfId="23699" xr:uid="{30817BD5-5025-4344-9C22-F7960ADD93E3}"/>
    <cellStyle name="40% - Énfasis5 9" xfId="19831" xr:uid="{B5E9E987-1E95-4FBB-9007-2FCD89070D1D}"/>
    <cellStyle name="40% - Énfasis6" xfId="160" xr:uid="{00000000-0005-0000-0000-000077000000}"/>
    <cellStyle name="40% - Énfasis6 2" xfId="161" xr:uid="{00000000-0005-0000-0000-000078000000}"/>
    <cellStyle name="40% - Énfasis6 2 2" xfId="3937" xr:uid="{0D4A6220-68A2-48A1-ABB0-70FCD5E05F47}"/>
    <cellStyle name="40% - Énfasis6 2 2 2" xfId="5019" xr:uid="{CA5B6BCF-381E-440E-A090-3CD83C7D1243}"/>
    <cellStyle name="40% - Énfasis6 2 2 2 2" xfId="9739" xr:uid="{987DB517-F6D1-4564-AE88-8CA0EE60E9B7}"/>
    <cellStyle name="40% - Énfasis6 2 2 2 2 2" xfId="19248" xr:uid="{10F24330-0BA8-4D23-A99C-02FB4552DA6E}"/>
    <cellStyle name="40% - Énfasis6 2 2 2 2 2 2" xfId="26163" xr:uid="{9EA0E589-8C95-4551-BE4F-7438456AD028}"/>
    <cellStyle name="40% - Énfasis6 2 2 2 2 2 3" xfId="22559" xr:uid="{BF3DF468-43A9-4B69-A160-5AE2F860813A}"/>
    <cellStyle name="40% - Énfasis6 2 2 2 2 3" xfId="24454" xr:uid="{E3130757-3E51-4773-823A-52AC1E3D9E6D}"/>
    <cellStyle name="40% - Énfasis6 2 2 2 2 4" xfId="20634" xr:uid="{84E2A6DE-4055-448A-AAC5-93AC709D6C43}"/>
    <cellStyle name="40% - Énfasis6 2 2 2 3" xfId="14534" xr:uid="{94DC1F9A-3643-4564-A83B-5A362336A828}"/>
    <cellStyle name="40% - Énfasis6 2 2 2 3 2" xfId="24877" xr:uid="{ADCB8E3A-683F-48EC-BC22-6C9F95620F58}"/>
    <cellStyle name="40% - Énfasis6 2 2 2 3 3" xfId="21057" xr:uid="{2700F4B7-1C56-472A-9080-D54DD5ACE200}"/>
    <cellStyle name="40% - Énfasis6 2 2 2 4" xfId="24011" xr:uid="{4DC3F540-6AC6-418A-923E-316EBA1A6502}"/>
    <cellStyle name="40% - Énfasis6 2 2 2 5" xfId="20188" xr:uid="{FE240527-D79C-4F5E-A3F3-5FC40CADDD28}"/>
    <cellStyle name="40% - Énfasis6 2 2 3" xfId="4764" xr:uid="{6E6AA46D-F68F-4988-9BD1-8311FDBB694C}"/>
    <cellStyle name="40% - Énfasis6 2 2 3 2" xfId="9494" xr:uid="{B6D4F76A-A584-43A0-AF0A-543F2397C9AA}"/>
    <cellStyle name="40% - Énfasis6 2 2 3 2 2" xfId="19003" xr:uid="{C43CD342-FB68-4D67-8050-2DAA7BB9A5C0}"/>
    <cellStyle name="40% - Énfasis6 2 2 3 2 2 2" xfId="26047" xr:uid="{B15B7AA9-CA74-47BA-81E9-A0B1097D7852}"/>
    <cellStyle name="40% - Énfasis6 2 2 3 2 3" xfId="22443" xr:uid="{E54FB4D6-7B16-4FD1-B65D-0EAADF062B5B}"/>
    <cellStyle name="40% - Énfasis6 2 2 3 3" xfId="14289" xr:uid="{C4F98C04-6B38-4C58-A239-81AE25E8BBE8}"/>
    <cellStyle name="40% - Énfasis6 2 2 3 3 2" xfId="24323" xr:uid="{B113B631-40F0-48F3-95F7-4DC6675BE1CB}"/>
    <cellStyle name="40% - Énfasis6 2 2 3 4" xfId="20503" xr:uid="{6C7D2564-875A-45F8-98BD-1D37845C3CC6}"/>
    <cellStyle name="40% - Énfasis6 2 2 4" xfId="8734" xr:uid="{C49B4193-01B2-4180-B5FD-39459EAD2EDE}"/>
    <cellStyle name="40% - Énfasis6 2 2 4 2" xfId="18244" xr:uid="{7EA16F46-1E7C-40CA-8841-C38037FEDC82}"/>
    <cellStyle name="40% - Énfasis6 2 2 4 2 2" xfId="24746" xr:uid="{B1578429-42B1-4503-ABF1-ED565D6A0765}"/>
    <cellStyle name="40% - Énfasis6 2 2 4 3" xfId="20926" xr:uid="{DE0AB2C9-818D-441F-ABCD-F827242F6ED6}"/>
    <cellStyle name="40% - Énfasis6 2 2 5" xfId="13530" xr:uid="{3DB7007D-D33A-4384-8B34-F306CFB0650C}"/>
    <cellStyle name="40% - Énfasis6 2 2 5 2" xfId="23880" xr:uid="{BF6A6C88-0991-492B-96E8-3FAEBA0D5C5C}"/>
    <cellStyle name="40% - Énfasis6 2 2 6" xfId="20057" xr:uid="{E7F62BAE-7F4F-4032-B09A-51FC819B9C84}"/>
    <cellStyle name="40% - Énfasis6 2 3" xfId="3830" xr:uid="{64C1D1A0-2F04-41F2-AD14-01F17F0DF384}"/>
    <cellStyle name="40% - Énfasis6 2 3 2" xfId="21711" xr:uid="{4324F7F9-EC4B-4B17-8626-5D190ED79771}"/>
    <cellStyle name="40% - Énfasis6 2 3 2 2" xfId="25510" xr:uid="{FD8468C0-8F31-4772-8EEA-F2EBA66EE7E4}"/>
    <cellStyle name="40% - Énfasis6 2 3 3" xfId="21741" xr:uid="{5FDB0822-0FFA-4D1A-91D2-B32C08335D3C}"/>
    <cellStyle name="40% - Énfasis6 2 3 4" xfId="21625" xr:uid="{36BF43C3-054C-4C01-8436-FCF6552E76F7}"/>
    <cellStyle name="40% - Énfasis6 2 3 4 2" xfId="25425" xr:uid="{62854F94-DE00-4081-87AE-FB68A100BDB6}"/>
    <cellStyle name="40% - Énfasis6 2 4" xfId="3860" xr:uid="{C87B75AD-CE5A-403A-9208-223E11D2F61F}"/>
    <cellStyle name="40% - Énfasis6 2 4 2" xfId="4957" xr:uid="{2F255C3B-6D0E-4F6C-BA97-637E325E285E}"/>
    <cellStyle name="40% - Énfasis6 2 4 2 2" xfId="9678" xr:uid="{C0BB241E-95D1-4EEF-BC20-9CF36322B91E}"/>
    <cellStyle name="40% - Énfasis6 2 4 2 2 2" xfId="19187" xr:uid="{607F9A06-5884-4AA8-810E-E6E67C97070E}"/>
    <cellStyle name="40% - Énfasis6 2 4 2 2 2 2" xfId="26109" xr:uid="{DF6B2C6D-3D72-4315-A922-97386AFDC164}"/>
    <cellStyle name="40% - Énfasis6 2 4 2 2 3" xfId="22505" xr:uid="{A9B3C5DE-7CE0-4855-A9D8-65DF1DC6A434}"/>
    <cellStyle name="40% - Énfasis6 2 4 2 3" xfId="14473" xr:uid="{2418F63B-820F-44A3-AE71-D87A8B2C007F}"/>
    <cellStyle name="40% - Énfasis6 2 4 2 3 2" xfId="24393" xr:uid="{4517ED3C-1CB5-4A1A-812C-CF0A21A4007F}"/>
    <cellStyle name="40% - Énfasis6 2 4 2 4" xfId="20573" xr:uid="{9785FCE7-40AA-4ED9-AED8-B0E85B862697}"/>
    <cellStyle name="40% - Énfasis6 2 4 3" xfId="8673" xr:uid="{648C8CEB-A822-4D65-8810-ED61258940E7}"/>
    <cellStyle name="40% - Énfasis6 2 4 3 2" xfId="18183" xr:uid="{7AC0E100-103C-4559-AFA7-61630C732F9E}"/>
    <cellStyle name="40% - Énfasis6 2 4 3 2 2" xfId="24816" xr:uid="{1FC0B411-86A7-4C3C-B3EB-A84A99FF8D1A}"/>
    <cellStyle name="40% - Énfasis6 2 4 3 3" xfId="20996" xr:uid="{3681628C-75FD-451B-9C3D-00102B5AA68D}"/>
    <cellStyle name="40% - Énfasis6 2 4 4" xfId="13469" xr:uid="{1B06A857-6AFB-48BD-8661-6D92B0B73DD2}"/>
    <cellStyle name="40% - Énfasis6 2 4 4 2" xfId="23950" xr:uid="{833F77E1-185F-474A-B24D-AD6BD36C0DD5}"/>
    <cellStyle name="40% - Énfasis6 2 4 5" xfId="20127" xr:uid="{A5B3ECBF-01FB-4A19-8F06-FCE3DFC44DE2}"/>
    <cellStyle name="40% - Énfasis6 2 5" xfId="4703" xr:uid="{AAD87420-6CA2-41A3-AFA3-263351F965B4}"/>
    <cellStyle name="40% - Énfasis6 2 5 2" xfId="9433" xr:uid="{85D12D9E-B4A6-4233-A8CA-89D61894FCD7}"/>
    <cellStyle name="40% - Énfasis6 2 5 2 2" xfId="18942" xr:uid="{A406467B-88D9-4945-9396-15B3E8D39AEA}"/>
    <cellStyle name="40% - Énfasis6 2 5 2 2 2" xfId="25698" xr:uid="{4741B235-6314-4F22-8684-D0CD1E3F47E5}"/>
    <cellStyle name="40% - Énfasis6 2 5 2 3" xfId="22093" xr:uid="{4C059908-60F9-41D3-BB9E-2C89B5154D49}"/>
    <cellStyle name="40% - Énfasis6 2 5 3" xfId="14228" xr:uid="{C3F52062-944F-48F9-B141-5EC7AD33496F}"/>
    <cellStyle name="40% - Énfasis6 2 5 4" xfId="19994" xr:uid="{81AB3BF8-2D15-4CF5-BF0F-8E04C3BA6F6C}"/>
    <cellStyle name="40% - Énfasis6 2 6" xfId="20370" xr:uid="{7A704B0D-ECC9-4724-9202-94072557D69A}"/>
    <cellStyle name="40% - Énfasis6 2 6 2" xfId="23449" xr:uid="{30D54D03-44FC-4BB1-8CD9-5ACC3814E545}"/>
    <cellStyle name="40% - Énfasis6 2 6 2 2" xfId="27044" xr:uid="{C68B796A-87F9-4CE0-9F35-CEC8E6AA9308}"/>
    <cellStyle name="40% - Énfasis6 2 6 3" xfId="21851" xr:uid="{8A63306F-CFCF-4EA3-92D3-0D4BC5DF488C}"/>
    <cellStyle name="40% - Énfasis6 2 6 4" xfId="24190" xr:uid="{F3D07FBA-A2D6-477C-999E-44EF2BB04984}"/>
    <cellStyle name="40% - Énfasis6 2 7" xfId="20793" xr:uid="{2B5142BF-7F43-4389-B033-2AAE002375EA}"/>
    <cellStyle name="40% - Énfasis6 2 7 2" xfId="24613" xr:uid="{7DA33A3B-32D9-4BA8-B0C8-43AD2834CFC5}"/>
    <cellStyle name="40% - Énfasis6 2 8" xfId="23747" xr:uid="{9CACE6E1-4847-4660-A5C8-7ED33F4B8C4B}"/>
    <cellStyle name="40% - Énfasis6 2 9" xfId="19884" xr:uid="{1BA31C34-3C1F-4917-8C38-CE9FAE1585B1}"/>
    <cellStyle name="40% - Énfasis6 3" xfId="162" xr:uid="{00000000-0005-0000-0000-000079000000}"/>
    <cellStyle name="40% - Énfasis6 3 2" xfId="3873" xr:uid="{642B38F9-49EE-4B2F-A734-92B9D78502B0}"/>
    <cellStyle name="40% - Énfasis6 3 2 2" xfId="4970" xr:uid="{5E0F3B97-A9A6-4B04-B506-17E6C6F339D7}"/>
    <cellStyle name="40% - Énfasis6 3 2 2 2" xfId="9691" xr:uid="{0A020933-CE9E-4AE6-A273-25073717933B}"/>
    <cellStyle name="40% - Énfasis6 3 2 2 2 2" xfId="19200" xr:uid="{EB8137CE-00B0-4CE8-802B-16E6AAC5B104}"/>
    <cellStyle name="40% - Énfasis6 3 2 2 2 2 2" xfId="25522" xr:uid="{825D9AB5-3BDE-4E92-ADB7-BEF8C05B8F39}"/>
    <cellStyle name="40% - Énfasis6 3 2 2 2 3" xfId="21723" xr:uid="{5902E3B9-98FE-411E-BD1B-E5E77EFE94BE}"/>
    <cellStyle name="40% - Énfasis6 3 2 2 3" xfId="14486" xr:uid="{1213A6A7-0A32-409C-989E-153164E8F211}"/>
    <cellStyle name="40% - Énfasis6 3 2 2 3 2" xfId="24406" xr:uid="{3A7C15F0-6940-4C05-949B-2AEAD98BB14F}"/>
    <cellStyle name="40% - Énfasis6 3 2 2 4" xfId="20586" xr:uid="{D0233B23-951C-4919-9034-0D45FD7B1265}"/>
    <cellStyle name="40% - Énfasis6 3 2 3" xfId="8686" xr:uid="{341A3794-33DB-4932-9680-5F1B2BC0125A}"/>
    <cellStyle name="40% - Énfasis6 3 2 3 2" xfId="18196" xr:uid="{0F82ABE4-73F1-4099-B254-D8B48284DF7B}"/>
    <cellStyle name="40% - Énfasis6 3 2 3 2 2" xfId="24829" xr:uid="{2914BFBE-ABE0-4037-AF88-6C4C131789FB}"/>
    <cellStyle name="40% - Énfasis6 3 2 3 3" xfId="21009" xr:uid="{FC17BCCC-80A7-4F20-A690-BE2D2F2B92A3}"/>
    <cellStyle name="40% - Énfasis6 3 2 4" xfId="13482" xr:uid="{2CCB619D-325D-4F0E-B881-A785B35FA5AF}"/>
    <cellStyle name="40% - Énfasis6 3 2 4 2" xfId="23963" xr:uid="{17CD7804-8ABC-435B-8248-4CA50981D157}"/>
    <cellStyle name="40% - Énfasis6 3 2 5" xfId="20140" xr:uid="{A1F02238-490E-42BA-99F3-3A401810224E}"/>
    <cellStyle name="40% - Énfasis6 3 3" xfId="4716" xr:uid="{6FDD505C-B9DC-4C4B-98AE-14FDE8404B2D}"/>
    <cellStyle name="40% - Énfasis6 3 3 2" xfId="9446" xr:uid="{B7E30138-6047-4348-97C2-27C0A3801B37}"/>
    <cellStyle name="40% - Énfasis6 3 3 2 2" xfId="18955" xr:uid="{DD750663-3617-4E60-B51F-CF0B88A2EBD9}"/>
    <cellStyle name="40% - Énfasis6 3 3 2 2 2" xfId="25480" xr:uid="{C19C463C-4F72-4F16-A659-90D2CB5DAB0E}"/>
    <cellStyle name="40% - Énfasis6 3 3 2 3" xfId="21681" xr:uid="{D802BD2F-A58B-4829-A13D-F12A9DB69CD1}"/>
    <cellStyle name="40% - Énfasis6 3 3 3" xfId="14241" xr:uid="{938E5600-8DCC-4587-98C9-34925C8E43D5}"/>
    <cellStyle name="40% - Énfasis6 3 3 3 2" xfId="24203" xr:uid="{E87B448F-43F4-43FB-AB8A-11FCA27E6C31}"/>
    <cellStyle name="40% - Énfasis6 3 3 4" xfId="20383" xr:uid="{04190BF9-6B25-4147-9C00-4B0DB49ABF97}"/>
    <cellStyle name="40% - Énfasis6 3 4" xfId="22407" xr:uid="{99DD7733-13F4-4445-8A95-82CE83BD3694}"/>
    <cellStyle name="40% - Énfasis6 3 4 2" xfId="26011" xr:uid="{DBB13415-815B-4774-954D-A6774D462B22}"/>
    <cellStyle name="40% - Énfasis6 3 5" xfId="21898" xr:uid="{5F3F0197-4367-49F9-8EF4-36CF9EAA62B5}"/>
    <cellStyle name="40% - Énfasis6 3 6" xfId="20806" xr:uid="{A21D2757-7FC6-4255-8039-581986B25307}"/>
    <cellStyle name="40% - Énfasis6 3 6 2" xfId="24626" xr:uid="{6ACF7598-7CC3-4FC8-BD48-C4F277737586}"/>
    <cellStyle name="40% - Énfasis6 3 7" xfId="23760" xr:uid="{2A52A8EB-6FF3-4398-BE01-2AA97A9524D9}"/>
    <cellStyle name="40% - Énfasis6 3 8" xfId="19897" xr:uid="{D719A345-FE11-4796-A606-9365E853EF5A}"/>
    <cellStyle name="40% - Énfasis6 4" xfId="163" xr:uid="{00000000-0005-0000-0000-00007A000000}"/>
    <cellStyle name="40% - Énfasis6 4 2" xfId="4923" xr:uid="{518FF7CD-D84D-4D87-8742-E958FDB4631F}"/>
    <cellStyle name="40% - Énfasis6 4 2 2" xfId="9645" xr:uid="{FA072BA7-9958-48CA-B8BC-F953970FAF9C}"/>
    <cellStyle name="40% - Énfasis6 4 2 2 2" xfId="19154" xr:uid="{66DD4B67-2441-4DAD-9E35-387860D4031E}"/>
    <cellStyle name="40% - Énfasis6 4 2 2 2 2" xfId="25494" xr:uid="{E5E17019-A167-4152-B009-B72387F921EE}"/>
    <cellStyle name="40% - Énfasis6 4 2 2 3" xfId="21695" xr:uid="{3D3A66C4-1C2D-4AC6-8B07-28EEF56DBEDF}"/>
    <cellStyle name="40% - Énfasis6 4 2 3" xfId="14440" xr:uid="{FDDB19EA-DAB8-4CB5-ACFF-57B440B72994}"/>
    <cellStyle name="40% - Énfasis6 4 2 3 2" xfId="24359" xr:uid="{A0D6C3C4-F9CE-4D31-AEDC-9F563F7EF155}"/>
    <cellStyle name="40% - Énfasis6 4 2 4" xfId="20539" xr:uid="{6595A251-CA9C-4BA3-9A9A-9F99AF6A45D6}"/>
    <cellStyle name="40% - Énfasis6 4 3" xfId="20962" xr:uid="{3A4AC692-82FD-4808-A869-CF67E432BD66}"/>
    <cellStyle name="40% - Énfasis6 4 3 2" xfId="24782" xr:uid="{F71F3F37-6933-4F46-8630-ED342A5C2D54}"/>
    <cellStyle name="40% - Énfasis6 4 4" xfId="23916" xr:uid="{B59B6005-B6EE-4365-A652-E0E57DB63C1A}"/>
    <cellStyle name="40% - Énfasis6 4 5" xfId="20093" xr:uid="{1FEF0224-6EE7-41FE-999B-034304E5C0D5}"/>
    <cellStyle name="40% - Énfasis6 5" xfId="568" xr:uid="{00000000-0005-0000-0000-00007B000000}"/>
    <cellStyle name="40% - Énfasis6 5 2" xfId="776" xr:uid="{00000000-0005-0000-0000-00007C000000}"/>
    <cellStyle name="40% - Énfasis6 5 2 2" xfId="1187" xr:uid="{00000000-0005-0000-0000-00007D000000}"/>
    <cellStyle name="40% - Énfasis6 5 2 2 2" xfId="1958" xr:uid="{00000000-0005-0000-0000-00007D000000}"/>
    <cellStyle name="40% - Énfasis6 5 2 2 2 2" xfId="3479" xr:uid="{259A95C2-745B-4135-AEB8-3B17FEB8B758}"/>
    <cellStyle name="40% - Énfasis6 5 2 2 2 2 2" xfId="8445" xr:uid="{ED577CA5-D469-49F2-AEF7-EEC68893FF4E}"/>
    <cellStyle name="40% - Énfasis6 5 2 2 2 2 2 2" xfId="17955" xr:uid="{71B0FE15-0B94-4622-94CC-B1374A953438}"/>
    <cellStyle name="40% - Énfasis6 5 2 2 2 2 3" xfId="13241" xr:uid="{9EB59DD9-3790-4845-875E-91CFA88F6F19}"/>
    <cellStyle name="40% - Énfasis6 5 2 2 2 3" xfId="6928" xr:uid="{29995582-325F-4B6C-A939-F11996F7D7D0}"/>
    <cellStyle name="40% - Énfasis6 5 2 2 2 3 2" xfId="16438" xr:uid="{96F3787D-E0EA-4AD2-8692-35798D6D72F6}"/>
    <cellStyle name="40% - Énfasis6 5 2 2 2 4" xfId="11724" xr:uid="{0524EAB8-2C4D-4B87-B072-CF2DB1ED3864}"/>
    <cellStyle name="40% - Énfasis6 5 2 2 2 5" xfId="27022" xr:uid="{9DC291A7-153D-4D2F-84DD-3E8487AC51BD}"/>
    <cellStyle name="40% - Énfasis6 5 2 2 3" xfId="2711" xr:uid="{BB65C165-DF82-46E7-8924-71179FB27716}"/>
    <cellStyle name="40% - Énfasis6 5 2 2 3 2" xfId="7679" xr:uid="{F1405BAD-D1BE-45E8-AF6D-F7187191A1C2}"/>
    <cellStyle name="40% - Énfasis6 5 2 2 3 2 2" xfId="17189" xr:uid="{5F7985E5-2341-4665-A370-080D0C555150}"/>
    <cellStyle name="40% - Énfasis6 5 2 2 3 3" xfId="12475" xr:uid="{4FADF9D2-EF44-4F34-B797-5D44849ACDB8}"/>
    <cellStyle name="40% - Énfasis6 5 2 2 4" xfId="6162" xr:uid="{7F4A8A26-403E-41FB-897A-19D9EE676CE5}"/>
    <cellStyle name="40% - Énfasis6 5 2 2 4 2" xfId="15672" xr:uid="{22EBD681-A1D9-40D2-9D68-92E7DD143C61}"/>
    <cellStyle name="40% - Énfasis6 5 2 2 5" xfId="10958" xr:uid="{9A7D3AD9-6CB2-427C-B6F1-2A93DE2CBC7B}"/>
    <cellStyle name="40% - Énfasis6 5 2 2 6" xfId="23427" xr:uid="{B84FC0CA-53E6-40C6-A8AB-866A271D5E7D}"/>
    <cellStyle name="40% - Énfasis6 5 2 3" xfId="1582" xr:uid="{00000000-0005-0000-0000-00007C000000}"/>
    <cellStyle name="40% - Énfasis6 5 2 3 2" xfId="3103" xr:uid="{CEDEB721-304D-4E24-8DD9-20C08B8DA9E4}"/>
    <cellStyle name="40% - Énfasis6 5 2 3 2 2" xfId="8069" xr:uid="{A9757E5E-1FCD-4B88-A362-88FA84E4E7CD}"/>
    <cellStyle name="40% - Énfasis6 5 2 3 2 2 2" xfId="17579" xr:uid="{1E031D0F-BA8B-4D2E-9629-66227A802417}"/>
    <cellStyle name="40% - Énfasis6 5 2 3 2 3" xfId="12865" xr:uid="{C91744E7-D570-4D2E-9033-471A90F03EF9}"/>
    <cellStyle name="40% - Énfasis6 5 2 3 3" xfId="6552" xr:uid="{248EBD9A-B8ED-4A9E-BE88-2CE7AD290263}"/>
    <cellStyle name="40% - Énfasis6 5 2 3 3 2" xfId="16062" xr:uid="{F3AA9A03-7FCB-4509-B1B7-5F69AD168F5C}"/>
    <cellStyle name="40% - Énfasis6 5 2 3 4" xfId="11348" xr:uid="{EF3AC669-F6EE-42ED-9AA9-2DB72D5A107F}"/>
    <cellStyle name="40% - Énfasis6 5 2 3 5" xfId="24163" xr:uid="{D486834A-F14A-4B79-A17F-EAE70A774BF7}"/>
    <cellStyle name="40% - Énfasis6 5 2 4" xfId="2335" xr:uid="{C52BBA84-3CC9-49D3-8501-BAEDAA9D9968}"/>
    <cellStyle name="40% - Énfasis6 5 2 4 2" xfId="7303" xr:uid="{E2B54861-CE4E-488B-9A8F-EAF2F8979D97}"/>
    <cellStyle name="40% - Énfasis6 5 2 4 2 2" xfId="16813" xr:uid="{D01C3C6F-1F0F-4391-B1C5-469C2E43B4CB}"/>
    <cellStyle name="40% - Énfasis6 5 2 4 3" xfId="12099" xr:uid="{C9AA308E-790F-4015-BBB3-3FF34E5E7EC7}"/>
    <cellStyle name="40% - Énfasis6 5 2 5" xfId="4259" xr:uid="{2E0CCAF0-91D2-4554-BBAB-F14DE3E27494}"/>
    <cellStyle name="40% - Énfasis6 5 2 5 2" xfId="8999" xr:uid="{49F29122-2929-4457-ABB8-57B7C0E97894}"/>
    <cellStyle name="40% - Énfasis6 5 2 5 2 2" xfId="18509" xr:uid="{405B1615-0768-441D-BB3F-6E9F54D7FF59}"/>
    <cellStyle name="40% - Énfasis6 5 2 5 3" xfId="13795" xr:uid="{366000DB-5010-48A3-ADC1-3D269DD95972}"/>
    <cellStyle name="40% - Énfasis6 5 2 6" xfId="5786" xr:uid="{FC8E309E-3CFF-4A3D-B21C-B521CCF7A92E}"/>
    <cellStyle name="40% - Énfasis6 5 2 6 2" xfId="15296" xr:uid="{1C22ACFA-0DDB-4B10-A9EC-01F88608663E}"/>
    <cellStyle name="40% - Énfasis6 5 2 7" xfId="10578" xr:uid="{A9AB064B-F6BA-4558-A39C-98F3FBF68424}"/>
    <cellStyle name="40% - Énfasis6 5 2 8" xfId="20343" xr:uid="{1C936F97-5556-468F-B504-8A4946858861}"/>
    <cellStyle name="40% - Énfasis6 5 3" xfId="1035" xr:uid="{00000000-0005-0000-0000-00007E000000}"/>
    <cellStyle name="40% - Énfasis6 5 3 2" xfId="1806" xr:uid="{00000000-0005-0000-0000-00007E000000}"/>
    <cellStyle name="40% - Énfasis6 5 3 2 2" xfId="3327" xr:uid="{54EFBFA6-04CB-4D80-90FA-13040E2DD5D5}"/>
    <cellStyle name="40% - Énfasis6 5 3 2 2 2" xfId="8293" xr:uid="{A5E832EE-98BA-415F-BACA-F5E02C9DAA55}"/>
    <cellStyle name="40% - Énfasis6 5 3 2 2 2 2" xfId="17803" xr:uid="{7891DBEC-880A-48A7-BE84-108F89CE2359}"/>
    <cellStyle name="40% - Énfasis6 5 3 2 2 3" xfId="13089" xr:uid="{1D6E3584-8AD3-4459-93BE-2276918A476F}"/>
    <cellStyle name="40% - Énfasis6 5 3 2 3" xfId="6776" xr:uid="{A293AA47-E4E5-4DE8-8AA0-DC2983120532}"/>
    <cellStyle name="40% - Énfasis6 5 3 2 3 2" xfId="16286" xr:uid="{1490EC86-5AF6-4E1D-A15E-97863698B65B}"/>
    <cellStyle name="40% - Énfasis6 5 3 2 4" xfId="11572" xr:uid="{F309A0A8-53FD-4F4E-A2C6-31F9077E0CB8}"/>
    <cellStyle name="40% - Énfasis6 5 3 2 5" xfId="25439" xr:uid="{B029AF9C-3843-4D67-8A4B-15F301D6D69A}"/>
    <cellStyle name="40% - Énfasis6 5 3 3" xfId="2559" xr:uid="{8B8300A4-9FB6-4FBD-BAAD-A550B364430F}"/>
    <cellStyle name="40% - Énfasis6 5 3 3 2" xfId="7527" xr:uid="{7ECCFA54-AE1D-4814-9ECC-14A1CD571965}"/>
    <cellStyle name="40% - Énfasis6 5 3 3 2 2" xfId="17037" xr:uid="{0CC81CED-72B6-46B1-ABE2-B6F485C613D1}"/>
    <cellStyle name="40% - Énfasis6 5 3 3 3" xfId="12323" xr:uid="{BEF397AA-2F20-4C1C-8882-93C9D167E033}"/>
    <cellStyle name="40% - Énfasis6 5 3 4" xfId="6010" xr:uid="{A4E833BB-A317-421C-9814-F1E025F43C53}"/>
    <cellStyle name="40% - Énfasis6 5 3 4 2" xfId="15520" xr:uid="{7531CBF6-B2B8-4432-889D-CB9F719170F8}"/>
    <cellStyle name="40% - Énfasis6 5 3 5" xfId="10806" xr:uid="{9528BD27-B5F2-42B7-A47E-D0144DDC9313}"/>
    <cellStyle name="40% - Énfasis6 5 3 6" xfId="21640" xr:uid="{D5A73A31-30BA-4FFA-86A5-E5FDE9D19AB6}"/>
    <cellStyle name="40% - Énfasis6 5 4" xfId="1430" xr:uid="{00000000-0005-0000-0000-00007B000000}"/>
    <cellStyle name="40% - Énfasis6 5 4 2" xfId="2951" xr:uid="{6CBD6C07-BA63-41A6-9A68-A66B955F2B26}"/>
    <cellStyle name="40% - Énfasis6 5 4 2 2" xfId="7917" xr:uid="{E95B154A-678A-4134-9281-9866BEE7ABAA}"/>
    <cellStyle name="40% - Énfasis6 5 4 2 2 2" xfId="17427" xr:uid="{2A42ADFF-8CF9-49A4-AE11-A91764B6A010}"/>
    <cellStyle name="40% - Énfasis6 5 4 2 3" xfId="12713" xr:uid="{3A68DFF1-B88E-4606-95CA-9164A3805FC5}"/>
    <cellStyle name="40% - Énfasis6 5 4 3" xfId="6400" xr:uid="{A288040C-BC56-4800-9882-D8923D5B53EF}"/>
    <cellStyle name="40% - Énfasis6 5 4 3 2" xfId="15910" xr:uid="{DD02541C-3E8C-43F3-BAE4-C96AF5A0AFB3}"/>
    <cellStyle name="40% - Énfasis6 5 4 4" xfId="11196" xr:uid="{A073C922-4374-450C-A80B-ADDFB4C18080}"/>
    <cellStyle name="40% - Énfasis6 5 4 5" xfId="23720" xr:uid="{44DB1C8A-1929-42AA-A9EB-42232EE8F3FE}"/>
    <cellStyle name="40% - Énfasis6 5 5" xfId="2183" xr:uid="{4391DC41-DD58-49C1-8C77-362CB330CA89}"/>
    <cellStyle name="40% - Énfasis6 5 5 2" xfId="7151" xr:uid="{FD4823EB-0ED4-478E-86DC-B1AEFFF78003}"/>
    <cellStyle name="40% - Énfasis6 5 5 2 2" xfId="16661" xr:uid="{8B55CAE1-1228-429D-9EE8-B1E21597DB44}"/>
    <cellStyle name="40% - Énfasis6 5 5 3" xfId="11947" xr:uid="{8495E4B9-563B-426D-B54D-429D5A55D6C6}"/>
    <cellStyle name="40% - Énfasis6 5 6" xfId="4106" xr:uid="{686890EC-09F6-452E-99A9-F692E0AD7C37}"/>
    <cellStyle name="40% - Énfasis6 5 6 2" xfId="8847" xr:uid="{7BCFF03B-8CA4-4F5E-BA57-9B44F6D5C188}"/>
    <cellStyle name="40% - Énfasis6 5 6 2 2" xfId="18357" xr:uid="{4DE2C7A0-1229-4EA4-8795-948A8E702BBE}"/>
    <cellStyle name="40% - Énfasis6 5 6 3" xfId="13643" xr:uid="{064154DC-4B6A-437E-8162-BADD864E9C2A}"/>
    <cellStyle name="40% - Énfasis6 5 7" xfId="5634" xr:uid="{1212A00A-3B85-4F03-B427-E2F8142F7510}"/>
    <cellStyle name="40% - Énfasis6 5 7 2" xfId="15144" xr:uid="{F85011AD-9E87-4498-85A2-592C5BFAA74C}"/>
    <cellStyle name="40% - Énfasis6 5 8" xfId="10426" xr:uid="{E5C37179-D870-4415-842B-80D8F3D8D60D}"/>
    <cellStyle name="40% - Énfasis6 5 9" xfId="19853" xr:uid="{E334C0E7-AAD3-4F68-B9C8-43F705F3BB0D}"/>
    <cellStyle name="40% - Énfasis6 6" xfId="3675" xr:uid="{0C785008-93F4-4327-B3A7-4CA7A6180E7A}"/>
    <cellStyle name="40% - Énfasis6 6 2" xfId="4038" xr:uid="{DD0A7226-4970-4A73-B934-46AB450E79EB}"/>
    <cellStyle name="40% - Énfasis6 6 2 2" xfId="21837" xr:uid="{42C33BA0-0990-4E41-A896-0ABBAD0FE090}"/>
    <cellStyle name="40% - Énfasis6 6 3" xfId="8639" xr:uid="{01FBC85C-0516-4FCF-ABF6-107C10C5E061}"/>
    <cellStyle name="40% - Énfasis6 6 3 2" xfId="18149" xr:uid="{89A7C249-5B79-4635-BE9E-0D3B870672E2}"/>
    <cellStyle name="40% - Énfasis6 6 3 2 2" xfId="25379" xr:uid="{808C9D82-3E6C-4C63-A5B1-54347C42EB03}"/>
    <cellStyle name="40% - Énfasis6 6 3 3" xfId="21572" xr:uid="{57B122CC-206C-40D0-8C06-51B3078121DB}"/>
    <cellStyle name="40% - Énfasis6 6 4" xfId="13435" xr:uid="{C97ACAD4-CFCB-4039-9163-BD276AB8335E}"/>
    <cellStyle name="40% - Énfasis6 6 4 2" xfId="24144" xr:uid="{75939F8B-F83D-43A1-879A-450EB3D4EB90}"/>
    <cellStyle name="40% - Énfasis6 6 5" xfId="20324" xr:uid="{65909FEC-78EB-47BB-9522-CE0E9137F55D}"/>
    <cellStyle name="40% - Énfasis6 7" xfId="4669" xr:uid="{36A28AC6-C0CA-4584-A51F-35A164E3858E}"/>
    <cellStyle name="40% - Énfasis6 7 2" xfId="9399" xr:uid="{2B11FEA0-8830-45CD-BF3A-56E9A3AE9B99}"/>
    <cellStyle name="40% - Énfasis6 7 2 2" xfId="18908" xr:uid="{5387A07E-07D8-4EF6-BF90-F45A70FE65D6}"/>
    <cellStyle name="40% - Énfasis6 7 2 3" xfId="24586" xr:uid="{745958C5-DF58-4FA2-991C-9D912313F255}"/>
    <cellStyle name="40% - Énfasis6 7 3" xfId="14194" xr:uid="{A1EA258E-F31C-4BD4-A7EB-3331439FBBAF}"/>
    <cellStyle name="40% - Énfasis6 7 4" xfId="20766" xr:uid="{E140E9C5-F680-4B1A-8BA6-D7E624A9FC92}"/>
    <cellStyle name="40% - Énfasis6 8" xfId="10360" xr:uid="{8B87B896-EA5D-43A5-B7D0-F6E39D093923}"/>
    <cellStyle name="40% - Énfasis6 8 2" xfId="23701" xr:uid="{7039D496-2DA1-4522-B1F7-E3AAE21590B0}"/>
    <cellStyle name="40% - Énfasis6 9" xfId="19833" xr:uid="{F1F67729-9387-47B8-815C-D015C1F98307}"/>
    <cellStyle name="60% - Énfasis1" xfId="164" xr:uid="{00000000-0005-0000-0000-00007F000000}"/>
    <cellStyle name="60% - Énfasis1 2" xfId="165" xr:uid="{00000000-0005-0000-0000-000080000000}"/>
    <cellStyle name="60% - Énfasis1 2 2" xfId="3805" xr:uid="{45C2C7D6-1288-483D-A3D6-A77B195974EB}"/>
    <cellStyle name="60% - Énfasis1 2 3" xfId="3880" xr:uid="{95712EDE-0984-495B-AF67-EE18B33A27D4}"/>
    <cellStyle name="60% - Énfasis1 2 4" xfId="3678" xr:uid="{2F3E6CCC-7375-46F4-93C0-4C633409F901}"/>
    <cellStyle name="60% - Énfasis1 2 4 2" xfId="21977" xr:uid="{1FB615EC-301B-4560-9A7F-753FEB8C8574}"/>
    <cellStyle name="60% - Énfasis1 2 4 3" xfId="19975" xr:uid="{AC84837A-B794-43E3-9295-F74CAD6A4468}"/>
    <cellStyle name="60% - Énfasis1 2 5" xfId="21852" xr:uid="{72C9273A-58ED-4109-A171-3ACB22FCD0AA}"/>
    <cellStyle name="60% - Énfasis1 3" xfId="549" xr:uid="{00000000-0005-0000-0000-000081000000}"/>
    <cellStyle name="60% - Énfasis1 3 2" xfId="21899" xr:uid="{38366535-7E3B-4860-A6E7-B400934345C3}"/>
    <cellStyle name="60% - Énfasis1 4" xfId="4039" xr:uid="{9E64E308-714D-40B9-9739-49FD9D74247A}"/>
    <cellStyle name="60% - Énfasis1 4 2" xfId="21818" xr:uid="{304CD56E-C62B-4309-AF21-4627A4115014}"/>
    <cellStyle name="60% - Énfasis1 5" xfId="10361" xr:uid="{76FDCCC8-EF27-4235-A285-ECBD3F1FF0DA}"/>
    <cellStyle name="60% - Énfasis2" xfId="166" xr:uid="{00000000-0005-0000-0000-000082000000}"/>
    <cellStyle name="60% - Énfasis2 2" xfId="167" xr:uid="{00000000-0005-0000-0000-000083000000}"/>
    <cellStyle name="60% - Énfasis2 2 2" xfId="3808" xr:uid="{ADBEDE8D-D9B0-4E32-A682-D9584158EA4F}"/>
    <cellStyle name="60% - Énfasis2 2 3" xfId="3792" xr:uid="{0E74D657-3916-4CD8-AC69-B9B970A61FF7}"/>
    <cellStyle name="60% - Énfasis2 2 4" xfId="3679" xr:uid="{E6EDC877-018B-4525-9B3A-96E32496AD4F}"/>
    <cellStyle name="60% - Énfasis2 2 4 2" xfId="21978" xr:uid="{9F176AAB-BF94-4B4C-BAA2-BFC6CE3094C0}"/>
    <cellStyle name="60% - Énfasis2 2 4 3" xfId="19979" xr:uid="{8EB3FC93-D482-402A-8E07-46049387806B}"/>
    <cellStyle name="60% - Énfasis2 2 5" xfId="21853" xr:uid="{CA13127A-0B6B-4BA6-89DE-9AAA02610F01}"/>
    <cellStyle name="60% - Énfasis2 3" xfId="553" xr:uid="{00000000-0005-0000-0000-000084000000}"/>
    <cellStyle name="60% - Énfasis2 3 2" xfId="21900" xr:uid="{28BC9BB9-7C4D-4B07-9BB9-36832504F0C2}"/>
    <cellStyle name="60% - Énfasis2 4" xfId="4040" xr:uid="{DC6AD51B-43E8-4C54-BCBD-BAA0D3FED99D}"/>
    <cellStyle name="60% - Énfasis2 4 2" xfId="21822" xr:uid="{2F2F72B0-4487-4C60-A14B-85879C520547}"/>
    <cellStyle name="60% - Énfasis2 5" xfId="10362" xr:uid="{707A09C7-9F17-4DAA-9800-EF5CE5B74CD5}"/>
    <cellStyle name="60% - Énfasis3" xfId="168" xr:uid="{00000000-0005-0000-0000-000085000000}"/>
    <cellStyle name="60% - Énfasis3 2" xfId="169" xr:uid="{00000000-0005-0000-0000-000086000000}"/>
    <cellStyle name="60% - Énfasis3 2 2" xfId="3798" xr:uid="{2747E424-B3EF-426C-881F-FB96F7F47FFE}"/>
    <cellStyle name="60% - Énfasis3 2 3" xfId="3878" xr:uid="{8B283C9A-CFCF-4F8D-B72C-2B38D2702FDD}"/>
    <cellStyle name="60% - Énfasis3 2 4" xfId="3680" xr:uid="{49F612D7-1BF0-499A-A39E-5FEC2566DFEE}"/>
    <cellStyle name="60% - Énfasis3 2 4 2" xfId="21979" xr:uid="{E768FC57-BD44-4E2D-A8BB-B322D3F0ABF5}"/>
    <cellStyle name="60% - Énfasis3 2 4 3" xfId="19983" xr:uid="{73809F00-79E6-4CE1-B3ED-FA20C75E14D8}"/>
    <cellStyle name="60% - Énfasis3 2 5" xfId="21854" xr:uid="{D8D47BFE-DA95-4FEF-8ED3-FE300BF6675A}"/>
    <cellStyle name="60% - Énfasis3 3" xfId="557" xr:uid="{00000000-0005-0000-0000-000087000000}"/>
    <cellStyle name="60% - Énfasis3 3 2" xfId="21901" xr:uid="{F0E54773-ECB9-4CA0-A581-D438529660D5}"/>
    <cellStyle name="60% - Énfasis3 4" xfId="4041" xr:uid="{62CE41F8-FAB9-4807-9C59-A0238B4E3BAE}"/>
    <cellStyle name="60% - Énfasis3 4 2" xfId="21826" xr:uid="{A6D62C59-DC46-4634-B625-D884C16B4BA3}"/>
    <cellStyle name="60% - Énfasis3 5" xfId="10363" xr:uid="{3AC7E2E1-C3D1-4212-9FEE-EAB21D4CBF54}"/>
    <cellStyle name="60% - Énfasis4" xfId="170" xr:uid="{00000000-0005-0000-0000-000088000000}"/>
    <cellStyle name="60% - Énfasis4 2" xfId="171" xr:uid="{00000000-0005-0000-0000-000089000000}"/>
    <cellStyle name="60% - Énfasis4 2 2" xfId="3877" xr:uid="{AC71DB77-4A69-4202-927B-663CE8E21D83}"/>
    <cellStyle name="60% - Énfasis4 2 3" xfId="3820" xr:uid="{4B86225A-E7AD-4612-AC68-2B955EBD2383}"/>
    <cellStyle name="60% - Énfasis4 2 4" xfId="3681" xr:uid="{35932B16-6EC7-4689-B7F8-BCDAD8819312}"/>
    <cellStyle name="60% - Énfasis4 2 4 2" xfId="21980" xr:uid="{3B579ECB-5E3F-44CE-B3CC-99B6BD247E3E}"/>
    <cellStyle name="60% - Énfasis4 2 4 3" xfId="19987" xr:uid="{8923E679-C5C8-497B-8471-13705F4EC306}"/>
    <cellStyle name="60% - Énfasis4 2 5" xfId="21855" xr:uid="{141AB51B-4DB7-40E0-BF7F-70C9FBF9FFAA}"/>
    <cellStyle name="60% - Énfasis4 3" xfId="561" xr:uid="{00000000-0005-0000-0000-00008A000000}"/>
    <cellStyle name="60% - Énfasis4 3 2" xfId="21902" xr:uid="{F2A25EE1-1D2C-4AD8-9C0E-BDE3992F8696}"/>
    <cellStyle name="60% - Énfasis4 4" xfId="4042" xr:uid="{0A936EC5-9107-4678-802E-68CC6F72C91A}"/>
    <cellStyle name="60% - Énfasis4 4 2" xfId="21830" xr:uid="{D97CAF16-0394-4C48-8B35-BA43A945D6CE}"/>
    <cellStyle name="60% - Énfasis4 5" xfId="10364" xr:uid="{D2F47DD3-A1BB-4A79-B442-FFF7F7702B5E}"/>
    <cellStyle name="60% - Énfasis5" xfId="172" xr:uid="{00000000-0005-0000-0000-00008B000000}"/>
    <cellStyle name="60% - Énfasis5 2" xfId="173" xr:uid="{00000000-0005-0000-0000-00008C000000}"/>
    <cellStyle name="60% - Énfasis5 2 2" xfId="3839" xr:uid="{4811AF45-BE95-48F5-9EF7-8FA2203CE035}"/>
    <cellStyle name="60% - Énfasis5 2 3" xfId="3829" xr:uid="{0B4484BB-A7E5-4EFE-A135-D55C510B710D}"/>
    <cellStyle name="60% - Énfasis5 2 4" xfId="3682" xr:uid="{D2F566A3-2407-40B0-A761-FB40E8EC48B7}"/>
    <cellStyle name="60% - Énfasis5 2 4 2" xfId="21981" xr:uid="{663652D1-34DE-438D-A729-695664EE9F09}"/>
    <cellStyle name="60% - Énfasis5 2 4 3" xfId="19991" xr:uid="{3639FE9E-5BCA-4E22-9541-3859B6D892AF}"/>
    <cellStyle name="60% - Énfasis5 2 5" xfId="21856" xr:uid="{BC56CA28-1924-48AE-83E5-C1C086CC7D55}"/>
    <cellStyle name="60% - Énfasis5 3" xfId="565" xr:uid="{00000000-0005-0000-0000-00008D000000}"/>
    <cellStyle name="60% - Énfasis5 3 2" xfId="21903" xr:uid="{C1518545-624F-4D94-A1EE-3F5C07F1A824}"/>
    <cellStyle name="60% - Énfasis5 4" xfId="4043" xr:uid="{26B6D503-F4AF-4AC3-8E95-B2C63FFD8664}"/>
    <cellStyle name="60% - Énfasis5 4 2" xfId="21834" xr:uid="{412720FD-90BB-454D-B857-9F3345918429}"/>
    <cellStyle name="60% - Énfasis5 5" xfId="10365" xr:uid="{4C13FA5F-725F-471D-A79F-3140B75C98B8}"/>
    <cellStyle name="60% - Énfasis6" xfId="174" xr:uid="{00000000-0005-0000-0000-00008E000000}"/>
    <cellStyle name="60% - Énfasis6 2" xfId="175" xr:uid="{00000000-0005-0000-0000-00008F000000}"/>
    <cellStyle name="60% - Énfasis6 2 2" xfId="3822" xr:uid="{7323D4B2-085C-486C-A56C-6157FDE3A45E}"/>
    <cellStyle name="60% - Énfasis6 2 3" xfId="3801" xr:uid="{BAB86D25-C63A-4442-8E81-70C6FC8F2F7B}"/>
    <cellStyle name="60% - Énfasis6 2 4" xfId="3683" xr:uid="{F8858C80-0E0E-4161-9F0E-85D086604CBA}"/>
    <cellStyle name="60% - Énfasis6 2 4 2" xfId="21982" xr:uid="{1CEE10B0-7771-4F6F-ACA4-201FEBCB5D74}"/>
    <cellStyle name="60% - Énfasis6 2 4 3" xfId="19995" xr:uid="{D6E11DC9-C010-4A48-AE41-1565C0E5E20A}"/>
    <cellStyle name="60% - Énfasis6 2 5" xfId="21857" xr:uid="{639272F1-9766-4CC8-A960-40E55F466237}"/>
    <cellStyle name="60% - Énfasis6 3" xfId="569" xr:uid="{00000000-0005-0000-0000-000090000000}"/>
    <cellStyle name="60% - Énfasis6 3 2" xfId="21904" xr:uid="{A1BE607C-0F34-4220-884E-A7CF1AFC2892}"/>
    <cellStyle name="60% - Énfasis6 4" xfId="4044" xr:uid="{3EE89E4A-AFC1-4F6D-A371-504BF1BDCCCE}"/>
    <cellStyle name="60% - Énfasis6 4 2" xfId="21838" xr:uid="{8DCD634C-CFEF-4FAE-8C4C-D08FE6FA3A28}"/>
    <cellStyle name="60% - Énfasis6 5" xfId="10366" xr:uid="{A9EB7E3F-B8AE-46B9-8908-182345656A54}"/>
    <cellStyle name="Accent1 - 20%" xfId="3687" xr:uid="{7D96866E-3EC0-43A9-8B0D-831D7AE3D1B9}"/>
    <cellStyle name="Accent1 - 40%" xfId="3688" xr:uid="{C652482D-E269-4E4F-952C-30B7B64A6AD4}"/>
    <cellStyle name="Accent1 - 60%" xfId="3689" xr:uid="{F619AE09-2552-491B-AAAA-01E517AD380D}"/>
    <cellStyle name="Accent2 - 20%" xfId="3690" xr:uid="{26888531-8948-42CB-8AC0-B2A4CA2578A5}"/>
    <cellStyle name="Accent2 - 40%" xfId="3691" xr:uid="{0F90DE4D-F566-40B1-8C59-6121FE09BBE3}"/>
    <cellStyle name="Accent2 - 60%" xfId="3692" xr:uid="{F32C02F9-4EAF-4E8D-91FD-59C234198516}"/>
    <cellStyle name="Accent3 - 20%" xfId="3693" xr:uid="{E9B08E39-2762-4F19-8230-FCE66510828C}"/>
    <cellStyle name="Accent3 - 40%" xfId="3694" xr:uid="{4067B88E-B855-4E16-9C7F-4759D866364E}"/>
    <cellStyle name="Accent3 - 60%" xfId="3695" xr:uid="{44DFA9BD-7E24-4243-B378-EBA4A05E1D8C}"/>
    <cellStyle name="Accent4 - 20%" xfId="3696" xr:uid="{BA30A9ED-BC33-45D0-A7ED-330E90C57053}"/>
    <cellStyle name="Accent4 - 40%" xfId="3697" xr:uid="{24781F2E-1F83-4188-942E-BCEF5CC2EA0A}"/>
    <cellStyle name="Accent4 - 60%" xfId="3698" xr:uid="{E83699A0-E570-46D0-9F56-A83CC40BA96C}"/>
    <cellStyle name="Accent5 - 20%" xfId="3699" xr:uid="{4F73ED7B-7162-40A8-9A71-90919A98B1D6}"/>
    <cellStyle name="Accent5 - 40%" xfId="3700" xr:uid="{CB714F12-A022-422B-9AEB-EA3E523A0C63}"/>
    <cellStyle name="Accent5 - 60%" xfId="3701" xr:uid="{3D6FF584-EF36-4C53-B36F-C2A0C05E9314}"/>
    <cellStyle name="Accent6 - 20%" xfId="3702" xr:uid="{D5A8FC2B-6F08-4E7E-A3FA-6AB5392910C3}"/>
    <cellStyle name="Accent6 - 40%" xfId="3703" xr:uid="{A80C6EC9-E56B-42C1-96D1-2DE10134E09B}"/>
    <cellStyle name="Accent6 - 60%" xfId="3704" xr:uid="{6990790D-3F20-43B1-8AEA-45C441862EF1}"/>
    <cellStyle name="Buena" xfId="176" xr:uid="{00000000-0005-0000-0000-000091000000}"/>
    <cellStyle name="Buena 2" xfId="177" xr:uid="{00000000-0005-0000-0000-000092000000}"/>
    <cellStyle name="Buena 2 2" xfId="3705" xr:uid="{5CDE6BB1-4B43-4D76-BA0C-572517FE24AD}"/>
    <cellStyle name="Buena 2 3" xfId="21905" xr:uid="{749A94A2-CAD6-4B92-9F9A-8E62F3956977}"/>
    <cellStyle name="Buena 3" xfId="536" xr:uid="{00000000-0005-0000-0000-000093000000}"/>
    <cellStyle name="Buena 3 2" xfId="21906" xr:uid="{5C2C7D12-EBC4-4B6E-84B9-55A78E5063E4}"/>
    <cellStyle name="Bueno" xfId="3657" builtinId="26" customBuiltin="1"/>
    <cellStyle name="Bueno 2" xfId="3794" xr:uid="{13332D9E-7400-4CB5-BABB-4B074B828F17}"/>
    <cellStyle name="Bueno 3" xfId="21953" xr:uid="{7DD777C1-EC11-46D0-B447-68D992AFFD41}"/>
    <cellStyle name="Bueno 4" xfId="21803" xr:uid="{A5999B01-5E52-4F12-B48B-8E48C265EB5B}"/>
    <cellStyle name="Cálculo" xfId="178" xr:uid="{00000000-0005-0000-0000-000094000000}"/>
    <cellStyle name="Cálculo 2" xfId="179" xr:uid="{00000000-0005-0000-0000-000095000000}"/>
    <cellStyle name="Cálculo 2 2" xfId="3791" xr:uid="{CD23D9FB-7087-43ED-ABE0-121467BE1F70}"/>
    <cellStyle name="Cálculo 2 3" xfId="3800" xr:uid="{5C142756-D0C8-41B9-A0E5-F95976ADAF8F}"/>
    <cellStyle name="Cálculo 2 4" xfId="3706" xr:uid="{DC77BB63-9FA8-4C1A-B913-67A6660CE3E5}"/>
    <cellStyle name="Cálculo 2 4 2" xfId="21993" xr:uid="{4364EC22-857A-4387-8E1F-25F1D9B3AEBB}"/>
    <cellStyle name="Cálculo 2 4 3" xfId="19966" xr:uid="{42B71B0D-08C9-4EE2-984F-49047CF6673A}"/>
    <cellStyle name="Cálculo 2 5" xfId="21858" xr:uid="{E7BD20B8-11D0-45DE-8EFA-2111E511B51B}"/>
    <cellStyle name="Cálculo 3" xfId="540" xr:uid="{00000000-0005-0000-0000-000096000000}"/>
    <cellStyle name="Cálculo 3 2" xfId="21907" xr:uid="{014D2330-EE1D-4A98-A295-CE2EB37FCBA8}"/>
    <cellStyle name="Cálculo 4" xfId="4045" xr:uid="{F2F3397F-0BC1-478E-B74D-9B8460662D93}"/>
    <cellStyle name="Cálculo 4 2" xfId="21957" xr:uid="{18894F56-88DB-4C5F-B43A-CA4369A87B5C}"/>
    <cellStyle name="Cálculo 5" xfId="10367" xr:uid="{2EA23FF8-2FA3-4915-AE98-62BCBEBD84C5}"/>
    <cellStyle name="Cálculo 5 2" xfId="21808" xr:uid="{1DCC9ECF-35E8-426F-A608-9316F4A568BE}"/>
    <cellStyle name="Celda de comprobación" xfId="180" xr:uid="{00000000-0005-0000-0000-000097000000}"/>
    <cellStyle name="Celda de comprobación 2" xfId="181" xr:uid="{00000000-0005-0000-0000-000098000000}"/>
    <cellStyle name="Celda de comprobación 2 2" xfId="3840" xr:uid="{B870D4FD-B542-4450-8BC1-42213B27D453}"/>
    <cellStyle name="Celda de comprobación 2 3" xfId="3841" xr:uid="{A761F781-7402-420A-A9FB-1D7D4D32D129}"/>
    <cellStyle name="Celda de comprobación 2 4" xfId="3707" xr:uid="{D4CED98C-4464-45A6-8BED-3E3D57C2E6E3}"/>
    <cellStyle name="Celda de comprobación 2 4 2" xfId="21994" xr:uid="{0B78DDF8-9448-4F66-A36E-A06282D8CD9F}"/>
    <cellStyle name="Celda de comprobación 2 4 3" xfId="19968" xr:uid="{5E806D39-481D-4E52-9D61-373954C52BD9}"/>
    <cellStyle name="Celda de comprobación 2 5" xfId="21859" xr:uid="{017E7138-92AE-488F-A683-1448E77DF6A0}"/>
    <cellStyle name="Celda de comprobación 3" xfId="542" xr:uid="{00000000-0005-0000-0000-000099000000}"/>
    <cellStyle name="Celda de comprobación 3 2" xfId="21908" xr:uid="{7513E854-8916-42DB-8204-A7F83F3D92E6}"/>
    <cellStyle name="Celda de comprobación 4" xfId="4046" xr:uid="{2E83004C-34E3-4822-BB31-E0FFD0C198D8}"/>
    <cellStyle name="Celda de comprobación 4 2" xfId="21959" xr:uid="{E91C9936-EE27-4C30-9EF8-5E3FA5A3FB2D}"/>
    <cellStyle name="Celda de comprobación 5" xfId="10368" xr:uid="{0DDA92E4-78F5-4920-9298-7C6B651DB935}"/>
    <cellStyle name="Celda de comprobación 5 2" xfId="21810" xr:uid="{B0A36C3A-D6FD-45BA-B555-6A7DD9423B97}"/>
    <cellStyle name="Celda vinculada" xfId="182" xr:uid="{00000000-0005-0000-0000-00009A000000}"/>
    <cellStyle name="Celda vinculada 2" xfId="183" xr:uid="{00000000-0005-0000-0000-00009B000000}"/>
    <cellStyle name="Celda vinculada 2 2" xfId="3790" xr:uid="{504EBB26-C4C9-4C53-8D2E-A08892BFB76F}"/>
    <cellStyle name="Celda vinculada 2 3" xfId="3811" xr:uid="{48058BCF-0B17-4B8F-B226-B91748EA4AA8}"/>
    <cellStyle name="Celda vinculada 2 4" xfId="3708" xr:uid="{8E655056-832D-4E25-83C4-EFD53208CF2D}"/>
    <cellStyle name="Celda vinculada 2 4 2" xfId="21995" xr:uid="{20148A65-7825-4B01-BC70-4A58AA3DCE72}"/>
    <cellStyle name="Celda vinculada 2 4 3" xfId="19967" xr:uid="{6D49715E-DE5F-42D4-82CB-1805396371DA}"/>
    <cellStyle name="Celda vinculada 2 5" xfId="21860" xr:uid="{7570ACC8-48BE-4B65-836C-789B6DCCB9E0}"/>
    <cellStyle name="Celda vinculada 3" xfId="541" xr:uid="{00000000-0005-0000-0000-00009C000000}"/>
    <cellStyle name="Celda vinculada 3 2" xfId="21909" xr:uid="{C7AC1071-1677-4D3A-8E02-BD909DA353FD}"/>
    <cellStyle name="Celda vinculada 4" xfId="4047" xr:uid="{D1C79C4F-5F3B-4F31-9E4E-330608340F50}"/>
    <cellStyle name="Celda vinculada 4 2" xfId="21958" xr:uid="{0455B158-71AA-4E56-A248-7B648CAA30D9}"/>
    <cellStyle name="Celda vinculada 5" xfId="10369" xr:uid="{D6CB83CE-1D8A-4452-AAEF-6AC337890CB3}"/>
    <cellStyle name="Celda vinculada 5 2" xfId="21809" xr:uid="{0053BE4A-2235-42ED-91B4-75DEDA349F39}"/>
    <cellStyle name="Comma 10" xfId="90" xr:uid="{00000000-0005-0000-0000-00009D000000}"/>
    <cellStyle name="Comma 10 2" xfId="721" xr:uid="{00000000-0005-0000-0000-00009E000000}"/>
    <cellStyle name="Comma 10 2 2" xfId="1137" xr:uid="{00000000-0005-0000-0000-00009F000000}"/>
    <cellStyle name="Comma 10 2 2 2" xfId="1908" xr:uid="{00000000-0005-0000-0000-00009F000000}"/>
    <cellStyle name="Comma 10 2 2 2 2" xfId="3429" xr:uid="{CAF367DB-B77A-4147-A79D-380D9CC2B557}"/>
    <cellStyle name="Comma 10 2 2 2 2 2" xfId="8395" xr:uid="{1DCBBB79-4358-463C-ABFE-71F53A58C439}"/>
    <cellStyle name="Comma 10 2 2 2 2 2 2" xfId="17905" xr:uid="{9279A35B-16AC-480A-9F59-C90E91D22460}"/>
    <cellStyle name="Comma 10 2 2 2 2 3" xfId="13191" xr:uid="{FD1D94DA-8B00-4A0D-A00F-601A1EBDA282}"/>
    <cellStyle name="Comma 10 2 2 2 3" xfId="6878" xr:uid="{1798F92C-BAEF-4EBA-BB96-259F7EF4FA35}"/>
    <cellStyle name="Comma 10 2 2 2 3 2" xfId="16388" xr:uid="{A23999F4-C5E4-4804-92DC-BC2639203195}"/>
    <cellStyle name="Comma 10 2 2 2 4" xfId="11674" xr:uid="{7AA9060A-5557-4445-BCDB-22918088303B}"/>
    <cellStyle name="Comma 10 2 2 3" xfId="2661" xr:uid="{089F3C3D-CDA5-4B1E-9507-8EDBDD71C8E5}"/>
    <cellStyle name="Comma 10 2 2 3 2" xfId="7629" xr:uid="{73FFB3D0-4507-452E-83B9-CABF65EB727E}"/>
    <cellStyle name="Comma 10 2 2 3 2 2" xfId="17139" xr:uid="{9D967257-C485-4321-8288-32253191ABAA}"/>
    <cellStyle name="Comma 10 2 2 3 3" xfId="12425" xr:uid="{45523F42-994C-4457-954B-92CE9FC353F9}"/>
    <cellStyle name="Comma 10 2 2 4" xfId="4533" xr:uid="{DD0FF0DF-7AC1-4C5E-9609-B5D5772C821E}"/>
    <cellStyle name="Comma 10 2 2 4 2" xfId="9266" xr:uid="{3ABC07AF-4CBD-4254-B8C3-24D97857ADFE}"/>
    <cellStyle name="Comma 10 2 2 4 2 2" xfId="18776" xr:uid="{4FBC2DD4-2F2F-48DB-96DB-F987D1735FD6}"/>
    <cellStyle name="Comma 10 2 2 4 3" xfId="14062" xr:uid="{BE6C67E2-B9AC-4EC6-AE67-BEFE783B43C1}"/>
    <cellStyle name="Comma 10 2 2 5" xfId="6112" xr:uid="{37755EAB-D3A1-4C80-8C91-6D09DAF4A903}"/>
    <cellStyle name="Comma 10 2 2 5 2" xfId="15622" xr:uid="{8085CBA6-E70D-4823-BC60-34CBAECFB6B0}"/>
    <cellStyle name="Comma 10 2 2 6" xfId="10908" xr:uid="{BB58A711-726D-4795-8155-D624A5E3C3E5}"/>
    <cellStyle name="Comma 10 2 3" xfId="1532" xr:uid="{00000000-0005-0000-0000-00009E000000}"/>
    <cellStyle name="Comma 10 2 3 2" xfId="3053" xr:uid="{475FFF48-C1BF-4A88-B6EF-3361225A6C5D}"/>
    <cellStyle name="Comma 10 2 3 2 2" xfId="8019" xr:uid="{07D12C91-8E51-490F-8EF6-7D9145B3E25D}"/>
    <cellStyle name="Comma 10 2 3 2 2 2" xfId="17529" xr:uid="{B663D741-BE2C-434B-B10E-2217BE432AA8}"/>
    <cellStyle name="Comma 10 2 3 2 3" xfId="12815" xr:uid="{23512751-B03D-4124-BA24-948F5418E2AC}"/>
    <cellStyle name="Comma 10 2 3 3" xfId="6502" xr:uid="{AE66DF81-D6FF-4100-AB77-13FCA900EEF9}"/>
    <cellStyle name="Comma 10 2 3 3 2" xfId="16012" xr:uid="{411ADC76-3E82-44E9-B865-0489996E195A}"/>
    <cellStyle name="Comma 10 2 3 4" xfId="11298" xr:uid="{49208C14-8153-402B-A86B-4B3A835E66B2}"/>
    <cellStyle name="Comma 10 2 4" xfId="2285" xr:uid="{CBE12642-EE1D-40EC-A538-882C11C84166}"/>
    <cellStyle name="Comma 10 2 4 2" xfId="7253" xr:uid="{D1C0C77E-2398-4A21-B1E3-4AB2DC6CEC83}"/>
    <cellStyle name="Comma 10 2 4 2 2" xfId="16763" xr:uid="{FE6468E1-91E8-48BC-9758-0AF8689D178F}"/>
    <cellStyle name="Comma 10 2 4 3" xfId="12049" xr:uid="{A1E84E8B-6B5B-4C19-9A8D-D53159583DE5}"/>
    <cellStyle name="Comma 10 2 5" xfId="4209" xr:uid="{ED00C053-B5ED-481D-ADF9-FF3A86F54D57}"/>
    <cellStyle name="Comma 10 2 5 2" xfId="8949" xr:uid="{4F821EA0-8BDC-4C51-8D2F-04610C31C7FE}"/>
    <cellStyle name="Comma 10 2 5 2 2" xfId="18459" xr:uid="{36DC539D-A7D7-444B-B9AB-930C4C84DD65}"/>
    <cellStyle name="Comma 10 2 5 3" xfId="13745" xr:uid="{B63774E8-0A2D-49AC-9A44-FA6D13C1FA76}"/>
    <cellStyle name="Comma 10 2 6" xfId="5736" xr:uid="{0D6E65B2-619A-4FA0-BECE-60A7F1480295}"/>
    <cellStyle name="Comma 10 2 6 2" xfId="15246" xr:uid="{6560E6D5-DB8F-44AA-866E-8543C21C72DD}"/>
    <cellStyle name="Comma 10 2 7" xfId="10528" xr:uid="{C46001A5-11F6-491E-A585-756F0F230CC7}"/>
    <cellStyle name="Comma 10 3" xfId="4423" xr:uid="{5C3280C3-32B7-4B22-B5E9-5F60A548D0AE}"/>
    <cellStyle name="Comma 10 3 2" xfId="9157" xr:uid="{650C823D-B31F-413B-8BF8-10448EB88A76}"/>
    <cellStyle name="Comma 10 3 2 2" xfId="18667" xr:uid="{3A3F65CB-E20C-48F5-8BDE-6DEE91762CDD}"/>
    <cellStyle name="Comma 10 3 3" xfId="13953" xr:uid="{FB04A6CA-A8FB-4C2A-ACC1-28A0B23BABF2}"/>
    <cellStyle name="Comma 10 4" xfId="4015" xr:uid="{749BA1FC-84D4-4633-B573-19C1E0E532C3}"/>
    <cellStyle name="Comma 10 4 2" xfId="8797" xr:uid="{60614D8E-0500-44F9-BE0A-45C17AD423E2}"/>
    <cellStyle name="Comma 10 4 2 2" xfId="18307" xr:uid="{ED552A0B-D9E1-4940-A69D-D794575B6B91}"/>
    <cellStyle name="Comma 10 4 3" xfId="13593" xr:uid="{BFBEBCEC-41BE-43CC-9F96-EB4DE4191453}"/>
    <cellStyle name="Comma 10 5" xfId="10337" xr:uid="{ED7A0F2C-C869-4292-A5E6-20BA1EEE63D6}"/>
    <cellStyle name="Comma 11" xfId="112" xr:uid="{00000000-0005-0000-0000-0000A0000000}"/>
    <cellStyle name="Comma 11 2" xfId="731" xr:uid="{00000000-0005-0000-0000-0000A1000000}"/>
    <cellStyle name="Comma 11 2 2" xfId="1146" xr:uid="{00000000-0005-0000-0000-0000A2000000}"/>
    <cellStyle name="Comma 11 2 2 2" xfId="1917" xr:uid="{00000000-0005-0000-0000-0000A2000000}"/>
    <cellStyle name="Comma 11 2 2 2 2" xfId="3438" xr:uid="{1263D0AD-9461-46D7-8859-6C476C5400E3}"/>
    <cellStyle name="Comma 11 2 2 2 2 2" xfId="8404" xr:uid="{23492D95-F95F-4C74-B791-D92FF7B3305B}"/>
    <cellStyle name="Comma 11 2 2 2 2 2 2" xfId="17914" xr:uid="{D6A93ED9-99AF-40D2-B832-8713354DB3BB}"/>
    <cellStyle name="Comma 11 2 2 2 2 3" xfId="13200" xr:uid="{D1C66369-5881-49B8-8D3B-F7DA8A5AF220}"/>
    <cellStyle name="Comma 11 2 2 2 3" xfId="6887" xr:uid="{8C0B6DD9-B221-4E6F-8BC7-AD1DD892C10E}"/>
    <cellStyle name="Comma 11 2 2 2 3 2" xfId="16397" xr:uid="{29C9733A-77C1-4CF6-8ECB-FDCA112BF3A8}"/>
    <cellStyle name="Comma 11 2 2 2 4" xfId="11683" xr:uid="{F9C3B0D4-372E-49E8-81F0-C873E45B32A1}"/>
    <cellStyle name="Comma 11 2 2 3" xfId="2670" xr:uid="{9D3FA734-88AA-4DAB-A0AD-21EF578212C1}"/>
    <cellStyle name="Comma 11 2 2 3 2" xfId="7638" xr:uid="{396BA852-CEA7-41B4-919B-2E46375238F3}"/>
    <cellStyle name="Comma 11 2 2 3 2 2" xfId="17148" xr:uid="{EC9EE774-713F-4F93-9784-D952B1FB7ED7}"/>
    <cellStyle name="Comma 11 2 2 3 3" xfId="12434" xr:uid="{345D2424-C4A5-42EC-9749-52BFBF998468}"/>
    <cellStyle name="Comma 11 2 2 4" xfId="4540" xr:uid="{EC08979E-9C23-44AB-B10F-3919AB0681DB}"/>
    <cellStyle name="Comma 11 2 2 4 2" xfId="9273" xr:uid="{CBB2B267-BF9A-44EB-B581-BDA60347F24B}"/>
    <cellStyle name="Comma 11 2 2 4 2 2" xfId="18783" xr:uid="{571866E3-0AD4-4A19-AE0E-8AC953D9C49C}"/>
    <cellStyle name="Comma 11 2 2 4 3" xfId="14069" xr:uid="{19EF5DCC-0DE1-4FE8-9D29-DAE067511B9C}"/>
    <cellStyle name="Comma 11 2 2 5" xfId="6121" xr:uid="{B79F5EF2-87C2-4D55-9CA2-03CAF648DF94}"/>
    <cellStyle name="Comma 11 2 2 5 2" xfId="15631" xr:uid="{C18FD553-267E-43CC-B950-3EE39AFA5B80}"/>
    <cellStyle name="Comma 11 2 2 6" xfId="10917" xr:uid="{E758D825-F59D-416A-BB36-DB78B01A2F24}"/>
    <cellStyle name="Comma 11 2 3" xfId="1541" xr:uid="{00000000-0005-0000-0000-0000A1000000}"/>
    <cellStyle name="Comma 11 2 3 2" xfId="3062" xr:uid="{B780187A-E4D6-4B5F-966B-B92964048748}"/>
    <cellStyle name="Comma 11 2 3 2 2" xfId="8028" xr:uid="{7E08B036-0C18-414F-B65B-3BD89E1DC84D}"/>
    <cellStyle name="Comma 11 2 3 2 2 2" xfId="17538" xr:uid="{FF542766-3022-4F88-A734-F479B140D3F9}"/>
    <cellStyle name="Comma 11 2 3 2 3" xfId="12824" xr:uid="{FDD5EECF-9CAF-4ADF-ACB1-A17B9C098F6B}"/>
    <cellStyle name="Comma 11 2 3 3" xfId="6511" xr:uid="{B1B882A0-E4BD-4514-9B95-0BAA8ED8D4A4}"/>
    <cellStyle name="Comma 11 2 3 3 2" xfId="16021" xr:uid="{C0B98579-75E4-40C0-88E0-EB1F0AC791D3}"/>
    <cellStyle name="Comma 11 2 3 4" xfId="11307" xr:uid="{A0B1CFAA-DE86-4F5E-A910-8E366B2AA25E}"/>
    <cellStyle name="Comma 11 2 4" xfId="2294" xr:uid="{D80BAE1D-83BD-44F4-9234-3ECC05F7D2AB}"/>
    <cellStyle name="Comma 11 2 4 2" xfId="7262" xr:uid="{4DE4DD21-64EA-4227-8958-083F478EB100}"/>
    <cellStyle name="Comma 11 2 4 2 2" xfId="16772" xr:uid="{8EA76FE3-B65C-4881-8CCB-71D006300707}"/>
    <cellStyle name="Comma 11 2 4 3" xfId="12058" xr:uid="{D08034E1-2E58-47C2-9C1A-31BB09E6D696}"/>
    <cellStyle name="Comma 11 2 5" xfId="4218" xr:uid="{40AB3229-35AC-4FD3-B00B-DA7200A2F299}"/>
    <cellStyle name="Comma 11 2 5 2" xfId="8958" xr:uid="{A228F97E-564B-42C0-93A2-68EB1D7ED6A5}"/>
    <cellStyle name="Comma 11 2 5 2 2" xfId="18468" xr:uid="{DFB95929-7A44-4F5A-898B-07F67A886474}"/>
    <cellStyle name="Comma 11 2 5 3" xfId="13754" xr:uid="{DC9FFB77-5948-438C-8816-151E16692B1F}"/>
    <cellStyle name="Comma 11 2 6" xfId="5745" xr:uid="{2E35FCCC-A968-42E8-AEB8-1D7209487A17}"/>
    <cellStyle name="Comma 11 2 6 2" xfId="15255" xr:uid="{BF998AE0-059A-4839-B0E0-ED82E445C254}"/>
    <cellStyle name="Comma 11 2 7" xfId="10537" xr:uid="{8478F78A-4086-46FB-8574-4A421943307F}"/>
    <cellStyle name="Comma 11 3" xfId="4430" xr:uid="{7A747BB3-1345-41B0-BA0C-09478EC73105}"/>
    <cellStyle name="Comma 11 3 2" xfId="9164" xr:uid="{C56A36A6-DE8B-4517-8D90-A3D959F2BCAC}"/>
    <cellStyle name="Comma 11 3 2 2" xfId="18674" xr:uid="{062F3E8E-7238-4ABB-8857-BA3211A677C0}"/>
    <cellStyle name="Comma 11 3 3" xfId="13960" xr:uid="{0D6B4DC7-9E30-4C24-97AA-9734BCF422F2}"/>
    <cellStyle name="Comma 11 4" xfId="4024" xr:uid="{272ECFEF-2785-486E-AEB5-81F4909844C1}"/>
    <cellStyle name="Comma 11 4 2" xfId="8806" xr:uid="{FD0F7079-BC76-40BA-B935-8BB099F81BB8}"/>
    <cellStyle name="Comma 11 4 2 2" xfId="18316" xr:uid="{BDC7495E-668C-41D2-AC4B-8F765C199F08}"/>
    <cellStyle name="Comma 11 4 3" xfId="13602" xr:uid="{FF9323C3-842B-4110-B3C3-59F254BE1C0E}"/>
    <cellStyle name="Comma 11 5" xfId="10346" xr:uid="{8DA9A763-91D8-4F9C-A75F-F960D80B8E2F}"/>
    <cellStyle name="Comma 12" xfId="114" xr:uid="{00000000-0005-0000-0000-0000A3000000}"/>
    <cellStyle name="Comma 12 2" xfId="705" xr:uid="{00000000-0005-0000-0000-0000A4000000}"/>
    <cellStyle name="Comma 12 2 2" xfId="864" xr:uid="{00000000-0005-0000-0000-0000A5000000}"/>
    <cellStyle name="Comma 12 2 2 2" xfId="1275" xr:uid="{00000000-0005-0000-0000-0000A6000000}"/>
    <cellStyle name="Comma 12 2 2 2 2" xfId="2046" xr:uid="{00000000-0005-0000-0000-0000A6000000}"/>
    <cellStyle name="Comma 12 2 2 2 2 2" xfId="3567" xr:uid="{5F2127F2-CB22-472B-B47E-3114680BA8B4}"/>
    <cellStyle name="Comma 12 2 2 2 2 2 2" xfId="8533" xr:uid="{5DAA9ED1-E441-482C-9E04-4D683E651B48}"/>
    <cellStyle name="Comma 12 2 2 2 2 2 2 2" xfId="18043" xr:uid="{F89FDB6A-F39F-4346-9FC4-55441800D31B}"/>
    <cellStyle name="Comma 12 2 2 2 2 2 3" xfId="13329" xr:uid="{B68042A3-A347-4E63-BA4A-5E68C0C19C24}"/>
    <cellStyle name="Comma 12 2 2 2 2 3" xfId="7016" xr:uid="{7A414244-007D-4E86-97D7-AA576F3055EE}"/>
    <cellStyle name="Comma 12 2 2 2 2 3 2" xfId="16526" xr:uid="{0205F562-52BE-499B-A7AB-9889D0CBDE2D}"/>
    <cellStyle name="Comma 12 2 2 2 2 4" xfId="11812" xr:uid="{88E80AE3-1AFF-47FD-92EE-68175A0F8719}"/>
    <cellStyle name="Comma 12 2 2 2 3" xfId="2799" xr:uid="{31B99A07-2A2B-4ED4-A106-C3A086449642}"/>
    <cellStyle name="Comma 12 2 2 2 3 2" xfId="7767" xr:uid="{21C2EA6A-5CBB-45C0-912F-EF4BAA810DC9}"/>
    <cellStyle name="Comma 12 2 2 2 3 2 2" xfId="17277" xr:uid="{45AC0AC1-C4B2-44C0-98DB-CE2D5209A52B}"/>
    <cellStyle name="Comma 12 2 2 2 3 3" xfId="12563" xr:uid="{8A2F536A-0641-41B8-84FB-DFF101A9CC53}"/>
    <cellStyle name="Comma 12 2 2 2 4" xfId="4630" xr:uid="{DE14D834-23E3-463F-9925-4F1A48B10C16}"/>
    <cellStyle name="Comma 12 2 2 2 4 2" xfId="9363" xr:uid="{09B9B107-6C09-48E8-8136-5F10E1F719F5}"/>
    <cellStyle name="Comma 12 2 2 2 4 2 2" xfId="18873" xr:uid="{6C0EDD2C-6000-4CA3-925E-8DE75EE0DB34}"/>
    <cellStyle name="Comma 12 2 2 2 4 3" xfId="14159" xr:uid="{C82AF37F-C4E6-4C3F-9B4E-A5CA03F1A5C6}"/>
    <cellStyle name="Comma 12 2 2 2 5" xfId="6250" xr:uid="{7ACD474B-1E67-4825-A067-10E20709D02B}"/>
    <cellStyle name="Comma 12 2 2 2 5 2" xfId="15760" xr:uid="{58EB282D-5507-44A6-91CE-F54E72F5BFC9}"/>
    <cellStyle name="Comma 12 2 2 2 6" xfId="11046" xr:uid="{26E271E7-985C-4A6E-A61F-4320FBB9B9AD}"/>
    <cellStyle name="Comma 12 2 2 3" xfId="1670" xr:uid="{00000000-0005-0000-0000-0000A5000000}"/>
    <cellStyle name="Comma 12 2 2 3 2" xfId="3191" xr:uid="{F8310F58-6785-4BF5-B827-A3025E3C5E1E}"/>
    <cellStyle name="Comma 12 2 2 3 2 2" xfId="8157" xr:uid="{76702635-4202-431D-A05E-17E8917D2706}"/>
    <cellStyle name="Comma 12 2 2 3 2 2 2" xfId="17667" xr:uid="{7B2D8B56-EBDC-46CA-8C0D-FBE0D3D8D381}"/>
    <cellStyle name="Comma 12 2 2 3 2 3" xfId="12953" xr:uid="{20DC866B-2EFA-4C04-882C-C1AE8CD5F1C0}"/>
    <cellStyle name="Comma 12 2 2 3 3" xfId="6640" xr:uid="{7856CD58-5A22-4CEE-83FF-81E9261FD8DC}"/>
    <cellStyle name="Comma 12 2 2 3 3 2" xfId="16150" xr:uid="{8761011B-AE6D-41F3-AFBB-3E028381A43C}"/>
    <cellStyle name="Comma 12 2 2 3 4" xfId="11436" xr:uid="{12FEE739-B0B7-4D46-8CA4-1DF4F87AC916}"/>
    <cellStyle name="Comma 12 2 2 4" xfId="2423" xr:uid="{728C7C22-99BE-4EF7-A7C7-A724EF118922}"/>
    <cellStyle name="Comma 12 2 2 4 2" xfId="7391" xr:uid="{4B18741B-42C4-4BDE-8682-9D3CE3F7690A}"/>
    <cellStyle name="Comma 12 2 2 4 2 2" xfId="16901" xr:uid="{1B6A5A5D-5D88-4891-84DF-C0C67CE1897D}"/>
    <cellStyle name="Comma 12 2 2 4 3" xfId="12187" xr:uid="{6F318B64-1A30-486E-9781-AC79A50B692C}"/>
    <cellStyle name="Comma 12 2 2 5" xfId="4347" xr:uid="{4EAE08D0-B5D0-4956-8FB5-487489FD966D}"/>
    <cellStyle name="Comma 12 2 2 5 2" xfId="9087" xr:uid="{3E1E9E8B-F6DE-4FCC-B832-C39530AA1EEC}"/>
    <cellStyle name="Comma 12 2 2 5 2 2" xfId="18597" xr:uid="{D469733B-ED94-4202-92D2-2E600B2356F9}"/>
    <cellStyle name="Comma 12 2 2 5 3" xfId="13883" xr:uid="{4F2CDEAF-21E8-4BAE-9E9E-009205A0C9BE}"/>
    <cellStyle name="Comma 12 2 2 6" xfId="5874" xr:uid="{407C7733-489F-40BB-9C0F-5167A3A3DABB}"/>
    <cellStyle name="Comma 12 2 2 6 2" xfId="15384" xr:uid="{26C2D972-EF47-49B1-8403-5DC2D6F4A962}"/>
    <cellStyle name="Comma 12 2 2 7" xfId="10666" xr:uid="{BAEFA00A-AAB3-4901-AD93-EE1A57CE581D}"/>
    <cellStyle name="Comma 12 2 3" xfId="1123" xr:uid="{00000000-0005-0000-0000-0000A7000000}"/>
    <cellStyle name="Comma 12 2 3 2" xfId="1894" xr:uid="{00000000-0005-0000-0000-0000A7000000}"/>
    <cellStyle name="Comma 12 2 3 2 2" xfId="3415" xr:uid="{F4DBC810-46B3-42AA-8B9D-0302C7F62976}"/>
    <cellStyle name="Comma 12 2 3 2 2 2" xfId="8381" xr:uid="{2FAAAA36-1BDE-48DB-8EAC-59A50F010B4F}"/>
    <cellStyle name="Comma 12 2 3 2 2 2 2" xfId="17891" xr:uid="{59B6D48F-AB2D-4FBF-A8A3-3121CE92F6B2}"/>
    <cellStyle name="Comma 12 2 3 2 2 3" xfId="13177" xr:uid="{D8FD8FDD-F1C4-4032-83A3-225AE4409F3F}"/>
    <cellStyle name="Comma 12 2 3 2 3" xfId="6864" xr:uid="{22D689DB-F035-46FF-9667-27904F58E38F}"/>
    <cellStyle name="Comma 12 2 3 2 3 2" xfId="16374" xr:uid="{97031152-5AFA-4C36-B792-5F5341E46105}"/>
    <cellStyle name="Comma 12 2 3 2 4" xfId="11660" xr:uid="{D7B46703-FD59-4619-A02A-75C870BB9622}"/>
    <cellStyle name="Comma 12 2 3 3" xfId="2647" xr:uid="{A53C1CC6-7D95-43AA-BB9C-24FEDF3479CF}"/>
    <cellStyle name="Comma 12 2 3 3 2" xfId="7615" xr:uid="{01E95A06-2D80-4524-B7EA-24177B6591F5}"/>
    <cellStyle name="Comma 12 2 3 3 2 2" xfId="17125" xr:uid="{D8AEE824-F7A4-4D1F-9996-D631A0632F64}"/>
    <cellStyle name="Comma 12 2 3 3 3" xfId="12411" xr:uid="{C689BECD-FB53-49FF-B9CE-1CAE755D3AB9}"/>
    <cellStyle name="Comma 12 2 3 4" xfId="4521" xr:uid="{13407392-A8A3-488A-89A4-9A047494082F}"/>
    <cellStyle name="Comma 12 2 3 4 2" xfId="9254" xr:uid="{60CCA42B-E55B-4CDF-8EFA-6BE4344F649D}"/>
    <cellStyle name="Comma 12 2 3 4 2 2" xfId="18764" xr:uid="{A0829CDF-0D0C-4083-8DB6-DEA896653640}"/>
    <cellStyle name="Comma 12 2 3 4 3" xfId="14050" xr:uid="{09187697-6746-4B71-BCFA-6F83410B87D8}"/>
    <cellStyle name="Comma 12 2 3 5" xfId="6098" xr:uid="{DE3CBE2C-7081-491E-AAA1-B64D065E4A28}"/>
    <cellStyle name="Comma 12 2 3 5 2" xfId="15608" xr:uid="{9A989D97-80F6-4B36-A787-F73A53457BA9}"/>
    <cellStyle name="Comma 12 2 3 6" xfId="10894" xr:uid="{DCC9724B-85A9-4FBA-8FC4-6B45113A5CB0}"/>
    <cellStyle name="Comma 12 2 4" xfId="1518" xr:uid="{00000000-0005-0000-0000-0000A4000000}"/>
    <cellStyle name="Comma 12 2 4 2" xfId="3039" xr:uid="{627E5787-66A6-4EAE-A720-1891C25F0248}"/>
    <cellStyle name="Comma 12 2 4 2 2" xfId="8005" xr:uid="{46B2E0CE-E809-4A19-A69C-81B44616292B}"/>
    <cellStyle name="Comma 12 2 4 2 2 2" xfId="17515" xr:uid="{883B60DF-39FD-4D3D-95F2-2C11BE56B72C}"/>
    <cellStyle name="Comma 12 2 4 2 3" xfId="12801" xr:uid="{96F692F6-AFDC-42DC-8748-5B6A50374626}"/>
    <cellStyle name="Comma 12 2 4 3" xfId="6488" xr:uid="{A37F593C-24A8-443C-BE4C-71908CF8ED10}"/>
    <cellStyle name="Comma 12 2 4 3 2" xfId="15998" xr:uid="{9269DCB0-3D33-44AA-8DBD-93FC2D43BF21}"/>
    <cellStyle name="Comma 12 2 4 4" xfId="11284" xr:uid="{757C60B9-A03A-46A5-B6EA-69F86092C079}"/>
    <cellStyle name="Comma 12 2 5" xfId="2271" xr:uid="{62FECB72-5192-46CE-8455-3F5562B6E999}"/>
    <cellStyle name="Comma 12 2 5 2" xfId="7239" xr:uid="{D21EDFE1-4778-4A40-9FC7-A16D231D95DF}"/>
    <cellStyle name="Comma 12 2 5 2 2" xfId="16749" xr:uid="{975EA848-5E81-496B-9D46-319F8CA4A505}"/>
    <cellStyle name="Comma 12 2 5 3" xfId="12035" xr:uid="{EB96522D-5B16-40F8-84BE-9D164872FA7E}"/>
    <cellStyle name="Comma 12 2 6" xfId="4195" xr:uid="{1F4E5C15-A821-4D05-B9E2-27C2309100BE}"/>
    <cellStyle name="Comma 12 2 6 2" xfId="8935" xr:uid="{D949AE22-E2E4-4F20-9153-9F4F2D096F0C}"/>
    <cellStyle name="Comma 12 2 6 2 2" xfId="18445" xr:uid="{982797E7-ED86-4437-B147-27A4A2101D2F}"/>
    <cellStyle name="Comma 12 2 6 3" xfId="13731" xr:uid="{09F4E74A-B430-435E-ABD3-A1D5D4DB72D8}"/>
    <cellStyle name="Comma 12 2 7" xfId="5722" xr:uid="{A4FACBE4-C939-4D0E-8ABE-128F76A73D43}"/>
    <cellStyle name="Comma 12 2 7 2" xfId="15232" xr:uid="{2851F6A7-A186-4E85-969A-55F38E294F86}"/>
    <cellStyle name="Comma 12 2 8" xfId="10514" xr:uid="{75AD0B0C-778C-4CBC-9166-3CC56BCBA26D}"/>
    <cellStyle name="Comma 12 3" xfId="733" xr:uid="{00000000-0005-0000-0000-0000A8000000}"/>
    <cellStyle name="Comma 12 3 2" xfId="1148" xr:uid="{00000000-0005-0000-0000-0000A9000000}"/>
    <cellStyle name="Comma 12 3 2 2" xfId="1919" xr:uid="{00000000-0005-0000-0000-0000A9000000}"/>
    <cellStyle name="Comma 12 3 2 2 2" xfId="3440" xr:uid="{F875FE45-8FC6-416A-80AE-2F9A1A11DDF7}"/>
    <cellStyle name="Comma 12 3 2 2 2 2" xfId="8406" xr:uid="{C6EE8C4B-A138-4D9D-8FDB-F068933F76D1}"/>
    <cellStyle name="Comma 12 3 2 2 2 2 2" xfId="17916" xr:uid="{17E89A3A-97CB-4062-804E-BE60897FA954}"/>
    <cellStyle name="Comma 12 3 2 2 2 3" xfId="13202" xr:uid="{268D5F89-3D68-4047-9259-AE90AD3640F3}"/>
    <cellStyle name="Comma 12 3 2 2 3" xfId="6889" xr:uid="{DEA3C3F2-E1E5-4404-8347-99CBF848FF8F}"/>
    <cellStyle name="Comma 12 3 2 2 3 2" xfId="16399" xr:uid="{6C1742C0-0E36-4354-9311-5B269F9DCB1D}"/>
    <cellStyle name="Comma 12 3 2 2 4" xfId="11685" xr:uid="{225B0D13-3558-4320-B8B5-CA749AA77470}"/>
    <cellStyle name="Comma 12 3 2 3" xfId="2672" xr:uid="{866CB8C1-CE60-421F-BE4C-A82F17E4E41E}"/>
    <cellStyle name="Comma 12 3 2 3 2" xfId="7640" xr:uid="{75D1BE06-BA94-4703-B43D-55814CE83250}"/>
    <cellStyle name="Comma 12 3 2 3 2 2" xfId="17150" xr:uid="{4E53DE4C-4B72-4C88-BBB3-59C4312B71A8}"/>
    <cellStyle name="Comma 12 3 2 3 3" xfId="12436" xr:uid="{8D0DD844-AA4C-4C14-9CEC-F602E5FE0575}"/>
    <cellStyle name="Comma 12 3 2 4" xfId="4541" xr:uid="{2CAA7D0B-F872-4C48-A75C-BFBC7543FFBA}"/>
    <cellStyle name="Comma 12 3 2 4 2" xfId="9274" xr:uid="{58D8689E-DD29-4D2B-A357-30B0C1EFD0DC}"/>
    <cellStyle name="Comma 12 3 2 4 2 2" xfId="18784" xr:uid="{0AB4875C-C1B9-423F-9E2A-633C72E04424}"/>
    <cellStyle name="Comma 12 3 2 4 3" xfId="14070" xr:uid="{8943249C-ACAB-4F02-A105-5392783E12B2}"/>
    <cellStyle name="Comma 12 3 2 5" xfId="6123" xr:uid="{9E89EC24-247F-49EE-9C40-C1FAEC3997F7}"/>
    <cellStyle name="Comma 12 3 2 5 2" xfId="15633" xr:uid="{8E8306AE-9DBA-4ECF-BC37-6A8BDB6E5F7A}"/>
    <cellStyle name="Comma 12 3 2 6" xfId="10919" xr:uid="{9C217199-8BC1-44D8-BEC0-CE6C84B2ABA9}"/>
    <cellStyle name="Comma 12 3 3" xfId="1543" xr:uid="{00000000-0005-0000-0000-0000A8000000}"/>
    <cellStyle name="Comma 12 3 3 2" xfId="3064" xr:uid="{B57B6696-CD20-4457-A138-00153AEDD64E}"/>
    <cellStyle name="Comma 12 3 3 2 2" xfId="8030" xr:uid="{69EEC3BE-5676-464F-96D0-16000729A758}"/>
    <cellStyle name="Comma 12 3 3 2 2 2" xfId="17540" xr:uid="{66FDAF48-2B78-4DAD-8F03-B5A6E539A935}"/>
    <cellStyle name="Comma 12 3 3 2 3" xfId="12826" xr:uid="{73CACBC1-C6AE-4322-9E8D-816B9DED9E98}"/>
    <cellStyle name="Comma 12 3 3 3" xfId="6513" xr:uid="{C690A0A9-6DBD-4BB7-8CAC-C08EDCF63A08}"/>
    <cellStyle name="Comma 12 3 3 3 2" xfId="16023" xr:uid="{DC8C1DE2-6E3A-4669-BE5D-B424DEA4BE63}"/>
    <cellStyle name="Comma 12 3 3 4" xfId="11309" xr:uid="{1E20F275-7F01-432B-9E4F-6E2154573BE3}"/>
    <cellStyle name="Comma 12 3 4" xfId="2296" xr:uid="{051D5F10-401A-46B8-83E1-2E2597CA0E8B}"/>
    <cellStyle name="Comma 12 3 4 2" xfId="7264" xr:uid="{8DC5FD4B-F552-4B19-8DDA-54CC178093AA}"/>
    <cellStyle name="Comma 12 3 4 2 2" xfId="16774" xr:uid="{A3A5FB3A-11EB-4293-8F25-34CB7F30D47F}"/>
    <cellStyle name="Comma 12 3 4 3" xfId="12060" xr:uid="{A2A1795C-2703-4D2B-B434-8A12E7973636}"/>
    <cellStyle name="Comma 12 3 5" xfId="4220" xr:uid="{F2EB27EB-7315-4F66-A97F-0EDA3AB04F41}"/>
    <cellStyle name="Comma 12 3 5 2" xfId="8960" xr:uid="{919B9B5B-6C3E-4B1D-8FC1-81BDDEE4C7A4}"/>
    <cellStyle name="Comma 12 3 5 2 2" xfId="18470" xr:uid="{1B7350E3-68F1-4BAA-891E-FEAD2C0B8633}"/>
    <cellStyle name="Comma 12 3 5 3" xfId="13756" xr:uid="{5C75665B-D57C-44A9-B91F-3D5B2A075678}"/>
    <cellStyle name="Comma 12 3 6" xfId="5747" xr:uid="{2B69FDC8-90C3-470E-9F71-9108BFE075B3}"/>
    <cellStyle name="Comma 12 3 6 2" xfId="15257" xr:uid="{1A981D85-B311-46A4-9468-1C36C736C6ED}"/>
    <cellStyle name="Comma 12 3 7" xfId="10539" xr:uid="{C2CE25DD-0D3A-411C-9B67-EDCAFC102660}"/>
    <cellStyle name="Comma 12 4" xfId="1005" xr:uid="{00000000-0005-0000-0000-0000AA000000}"/>
    <cellStyle name="Comma 12 4 2" xfId="1776" xr:uid="{00000000-0005-0000-0000-0000AA000000}"/>
    <cellStyle name="Comma 12 4 2 2" xfId="3297" xr:uid="{C9AC2125-37F0-4D0F-A7A6-8AF2FF528A5C}"/>
    <cellStyle name="Comma 12 4 2 2 2" xfId="8263" xr:uid="{507808E9-C61B-4C3D-89D6-436C5E4341DF}"/>
    <cellStyle name="Comma 12 4 2 2 2 2" xfId="17773" xr:uid="{F07CA22A-E69C-42C7-832F-AD3627B996D5}"/>
    <cellStyle name="Comma 12 4 2 2 3" xfId="13059" xr:uid="{B151BA34-3859-4805-81D1-D3A1191BF1E3}"/>
    <cellStyle name="Comma 12 4 2 3" xfId="6746" xr:uid="{44E083EE-C82B-43AC-B32A-FAE6183ED377}"/>
    <cellStyle name="Comma 12 4 2 3 2" xfId="16256" xr:uid="{3DD67685-FCB7-41DF-86D1-EB22B3816C91}"/>
    <cellStyle name="Comma 12 4 2 4" xfId="11542" xr:uid="{5EEEBC03-BFB5-4C67-9799-9BD4A1944FAF}"/>
    <cellStyle name="Comma 12 4 3" xfId="2529" xr:uid="{B0EFD3E4-99DB-4D5C-978C-60D719DCC40A}"/>
    <cellStyle name="Comma 12 4 3 2" xfId="7497" xr:uid="{1BE19A5E-27D1-4CD9-AB77-5151555E97BF}"/>
    <cellStyle name="Comma 12 4 3 2 2" xfId="17007" xr:uid="{779BD2A0-8F30-426A-B608-C4FFDB3EDF7A}"/>
    <cellStyle name="Comma 12 4 3 3" xfId="12293" xr:uid="{6B36B5A7-F226-42F2-8774-17BCA7A65C7A}"/>
    <cellStyle name="Comma 12 4 4" xfId="4431" xr:uid="{95BC97C6-148B-4BD5-AC8D-EDA9E1D9DA68}"/>
    <cellStyle name="Comma 12 4 4 2" xfId="9165" xr:uid="{86CACA11-F5D5-43CA-89E5-9A7BA0D2C12D}"/>
    <cellStyle name="Comma 12 4 4 2 2" xfId="18675" xr:uid="{F4F0A52F-70D1-464B-A0F2-C6A4E082FFE0}"/>
    <cellStyle name="Comma 12 4 4 3" xfId="13961" xr:uid="{9E87A28D-E723-4545-A29C-61E1E1EFAFA4}"/>
    <cellStyle name="Comma 12 4 5" xfId="5980" xr:uid="{39AF933E-1AED-40BA-B5A1-CB9364FD4565}"/>
    <cellStyle name="Comma 12 4 5 2" xfId="15490" xr:uid="{61522DFF-26CE-4793-BE00-F7A9F686C6FC}"/>
    <cellStyle name="Comma 12 4 6" xfId="10776" xr:uid="{E338EB75-1456-4C66-AADB-C2022083D96A}"/>
    <cellStyle name="Comma 12 5" xfId="1400" xr:uid="{00000000-0005-0000-0000-0000A3000000}"/>
    <cellStyle name="Comma 12 5 2" xfId="2921" xr:uid="{0D8A226A-D30F-4B35-B327-E43B3CAC632D}"/>
    <cellStyle name="Comma 12 5 2 2" xfId="7887" xr:uid="{C9DEA946-46E2-4770-AEDA-E49BD57619D1}"/>
    <cellStyle name="Comma 12 5 2 2 2" xfId="17397" xr:uid="{A48756AE-AD60-44AA-96CE-1FFD4191D9AB}"/>
    <cellStyle name="Comma 12 5 2 3" xfId="12683" xr:uid="{4144C8B6-07FB-4248-8000-CAE2D9DBD970}"/>
    <cellStyle name="Comma 12 5 3" xfId="6370" xr:uid="{5F4BBF66-F3F5-403C-AB3A-692C93A794DF}"/>
    <cellStyle name="Comma 12 5 3 2" xfId="15880" xr:uid="{569F27F4-9557-4891-8FC6-6887C13D5E2F}"/>
    <cellStyle name="Comma 12 5 4" xfId="11166" xr:uid="{73D330D4-741F-4B62-A6B1-36080FD5DC3A}"/>
    <cellStyle name="Comma 12 6" xfId="2153" xr:uid="{1E41A84D-46D4-4B65-9E36-6BEEFFB8AC68}"/>
    <cellStyle name="Comma 12 6 2" xfId="7121" xr:uid="{493F12F5-E4A3-4F23-9D95-225180A04FFB}"/>
    <cellStyle name="Comma 12 6 2 2" xfId="16631" xr:uid="{914B4C75-FFFE-4DD7-9187-432D61AF6788}"/>
    <cellStyle name="Comma 12 6 3" xfId="11917" xr:uid="{265DDAB5-CB24-445A-BE0A-71F637C957E9}"/>
    <cellStyle name="Comma 12 7" xfId="4026" xr:uid="{F5297C81-BB0E-48E0-BE30-3CA878ADB711}"/>
    <cellStyle name="Comma 12 7 2" xfId="8808" xr:uid="{4E658FFE-BF6D-4335-9571-EA548DD6DA45}"/>
    <cellStyle name="Comma 12 7 2 2" xfId="18318" xr:uid="{6B30C35C-330B-4710-A80A-A670CFA2D53E}"/>
    <cellStyle name="Comma 12 7 3" xfId="13604" xr:uid="{CA38C377-8244-46CB-AF35-CA9FB7E08ABF}"/>
    <cellStyle name="Comma 12 8" xfId="5604" xr:uid="{811332D4-3453-450C-BF3E-55750B3E7860}"/>
    <cellStyle name="Comma 12 8 2" xfId="15114" xr:uid="{3B757EA4-16B3-46A7-8166-7572943AA76C}"/>
    <cellStyle name="Comma 12 9" xfId="10348" xr:uid="{336A95A1-0463-4F1B-A3EB-2EC5FF0A5FBE}"/>
    <cellStyle name="Comma 13" xfId="519" xr:uid="{00000000-0005-0000-0000-0000AB000000}"/>
    <cellStyle name="Comma 13 2" xfId="755" xr:uid="{00000000-0005-0000-0000-0000AC000000}"/>
    <cellStyle name="Comma 13 2 2" xfId="1169" xr:uid="{00000000-0005-0000-0000-0000AD000000}"/>
    <cellStyle name="Comma 13 2 2 2" xfId="1940" xr:uid="{00000000-0005-0000-0000-0000AD000000}"/>
    <cellStyle name="Comma 13 2 2 2 2" xfId="3461" xr:uid="{BAE748B9-06FE-4765-AD08-FF42872F3C2C}"/>
    <cellStyle name="Comma 13 2 2 2 2 2" xfId="8427" xr:uid="{1D478E8D-1C5A-4553-A675-FEDC362BF795}"/>
    <cellStyle name="Comma 13 2 2 2 2 2 2" xfId="17937" xr:uid="{3317B46A-3BBF-451C-ACA2-A75F3884F069}"/>
    <cellStyle name="Comma 13 2 2 2 2 3" xfId="13223" xr:uid="{ADFC0624-E805-440C-83FC-A1CBEC10D04C}"/>
    <cellStyle name="Comma 13 2 2 2 3" xfId="6910" xr:uid="{AE0EC871-DF98-454D-813A-22B6D0A0681C}"/>
    <cellStyle name="Comma 13 2 2 2 3 2" xfId="16420" xr:uid="{1E10EA04-6C4D-4F1E-B762-8ABFE9B63C29}"/>
    <cellStyle name="Comma 13 2 2 2 4" xfId="11706" xr:uid="{F10B77A7-621F-46B4-A63F-7768D5DD4947}"/>
    <cellStyle name="Comma 13 2 2 3" xfId="2693" xr:uid="{714723D2-36E0-4F07-8A06-9161435F029C}"/>
    <cellStyle name="Comma 13 2 2 3 2" xfId="7661" xr:uid="{31CB8104-927E-4E8C-84A7-86E4895943C8}"/>
    <cellStyle name="Comma 13 2 2 3 2 2" xfId="17171" xr:uid="{0DFB29C8-BCA1-4B23-BDA1-75493AFD570C}"/>
    <cellStyle name="Comma 13 2 2 3 3" xfId="12457" xr:uid="{1F728D27-8E86-498E-A8D9-ED66050A045E}"/>
    <cellStyle name="Comma 13 2 2 4" xfId="4560" xr:uid="{6D5B97D7-DDD8-47D0-99C2-75EF5B028CBB}"/>
    <cellStyle name="Comma 13 2 2 4 2" xfId="9293" xr:uid="{76543223-3AEB-482E-9591-032B4CD25E7F}"/>
    <cellStyle name="Comma 13 2 2 4 2 2" xfId="18803" xr:uid="{4A0C97AE-6F00-4DCA-AB1E-3CB9194059FC}"/>
    <cellStyle name="Comma 13 2 2 4 3" xfId="14089" xr:uid="{2E8812E1-9145-4207-B68D-E85956F998FD}"/>
    <cellStyle name="Comma 13 2 2 5" xfId="6144" xr:uid="{81AAA2DE-982D-49F3-A3D9-09FDE6A09C2C}"/>
    <cellStyle name="Comma 13 2 2 5 2" xfId="15654" xr:uid="{81DC8A68-6DCD-45C9-A6D2-46ACBD3650E1}"/>
    <cellStyle name="Comma 13 2 2 6" xfId="10940" xr:uid="{235CF9D8-95CD-4142-9AC1-5FE60DA6C02C}"/>
    <cellStyle name="Comma 13 2 3" xfId="1564" xr:uid="{00000000-0005-0000-0000-0000AC000000}"/>
    <cellStyle name="Comma 13 2 3 2" xfId="3085" xr:uid="{602030E1-EBFD-469D-A04A-62AC7F8801BF}"/>
    <cellStyle name="Comma 13 2 3 2 2" xfId="8051" xr:uid="{C0CA396A-B2D6-4979-811D-3E4BA3684E78}"/>
    <cellStyle name="Comma 13 2 3 2 2 2" xfId="17561" xr:uid="{274942C3-AF70-499A-BCA6-E8C32C458E7C}"/>
    <cellStyle name="Comma 13 2 3 2 3" xfId="12847" xr:uid="{EE7404C5-D237-4C7F-B834-E8323E6B113B}"/>
    <cellStyle name="Comma 13 2 3 3" xfId="6534" xr:uid="{9579EEAE-17B7-400C-B3F9-53A361B2E571}"/>
    <cellStyle name="Comma 13 2 3 3 2" xfId="16044" xr:uid="{93362516-691B-4722-B60B-EDF04ECC81C9}"/>
    <cellStyle name="Comma 13 2 3 4" xfId="11330" xr:uid="{30AF79DB-3D8E-4486-B49C-79D1D5B72836}"/>
    <cellStyle name="Comma 13 2 4" xfId="2317" xr:uid="{18950DAE-6E7D-49A9-B252-ACE2C0B7E46A}"/>
    <cellStyle name="Comma 13 2 4 2" xfId="7285" xr:uid="{18EC4A4D-C8D1-47C2-9F19-4519877AA895}"/>
    <cellStyle name="Comma 13 2 4 2 2" xfId="16795" xr:uid="{A4FB12FC-A059-411F-B6C5-44B4EFBED1AB}"/>
    <cellStyle name="Comma 13 2 4 3" xfId="12081" xr:uid="{86ACCB72-ADC2-43B4-9C52-FAE7E85EE81E}"/>
    <cellStyle name="Comma 13 2 5" xfId="4241" xr:uid="{8E916D3C-B900-4BA4-BDBE-FA9690E9FD7B}"/>
    <cellStyle name="Comma 13 2 5 2" xfId="8981" xr:uid="{BDC2546C-14AE-4F46-A6CE-FE1ED0EA8518}"/>
    <cellStyle name="Comma 13 2 5 2 2" xfId="18491" xr:uid="{EFA40D5A-06C1-44A9-BBD4-4581C25C4611}"/>
    <cellStyle name="Comma 13 2 5 3" xfId="13777" xr:uid="{0F8EDD8D-1DCA-40AE-92DE-8813E29DE6DE}"/>
    <cellStyle name="Comma 13 2 6" xfId="5768" xr:uid="{150E467E-D82B-46AD-921B-C5AF247B94C6}"/>
    <cellStyle name="Comma 13 2 6 2" xfId="15278" xr:uid="{9667D986-C6C5-4856-9F67-D03357635F48}"/>
    <cellStyle name="Comma 13 2 7" xfId="10560" xr:uid="{2C36460A-124D-47D0-B4A9-458E75B984B0}"/>
    <cellStyle name="Comma 13 3" xfId="4450" xr:uid="{E6F40D7F-0ED1-4D5C-8751-F67913F56193}"/>
    <cellStyle name="Comma 13 3 2" xfId="9184" xr:uid="{D6245ED6-3298-4AF0-9E46-C69B338FAA1C}"/>
    <cellStyle name="Comma 13 3 2 2" xfId="18694" xr:uid="{6C769156-FCE7-4C4F-9966-32DA66FF3EC4}"/>
    <cellStyle name="Comma 13 3 3" xfId="13980" xr:uid="{35563905-E09D-4537-BAB8-2BC588CB5115}"/>
    <cellStyle name="Comma 13 4" xfId="4087" xr:uid="{5D0518B1-3C30-4D96-B1AA-1A99A436561C}"/>
    <cellStyle name="Comma 13 4 2" xfId="8829" xr:uid="{6F9F03E4-BAF8-457F-9FD3-76240DDB035E}"/>
    <cellStyle name="Comma 13 4 2 2" xfId="18339" xr:uid="{DC085945-663A-4F02-A974-ABCA776AA2C7}"/>
    <cellStyle name="Comma 13 4 3" xfId="13625" xr:uid="{4F5387AE-43AD-4305-B55F-ADE7C48A035D}"/>
    <cellStyle name="Comma 13 5" xfId="10407" xr:uid="{63E8E1B4-3933-4023-B6A3-D28A656693F6}"/>
    <cellStyle name="Comma 14" xfId="521" xr:uid="{00000000-0005-0000-0000-0000AE000000}"/>
    <cellStyle name="Comma 14 2" xfId="757" xr:uid="{00000000-0005-0000-0000-0000AF000000}"/>
    <cellStyle name="Comma 14 2 2" xfId="1170" xr:uid="{00000000-0005-0000-0000-0000B0000000}"/>
    <cellStyle name="Comma 14 2 2 2" xfId="1941" xr:uid="{00000000-0005-0000-0000-0000B0000000}"/>
    <cellStyle name="Comma 14 2 2 2 2" xfId="3462" xr:uid="{0E400EE6-D511-4FD4-9146-0127ECC9B049}"/>
    <cellStyle name="Comma 14 2 2 2 2 2" xfId="8428" xr:uid="{C6AC765F-9F89-4E20-9CF1-1323A311DCC2}"/>
    <cellStyle name="Comma 14 2 2 2 2 2 2" xfId="17938" xr:uid="{BD290A60-EACC-4390-80BA-B0B2352DB30E}"/>
    <cellStyle name="Comma 14 2 2 2 2 3" xfId="13224" xr:uid="{9408D7A0-7D75-4DDD-9C93-5AEEE41DFC3A}"/>
    <cellStyle name="Comma 14 2 2 2 3" xfId="6911" xr:uid="{A1294320-DDC3-494F-94C3-92EF0335F544}"/>
    <cellStyle name="Comma 14 2 2 2 3 2" xfId="16421" xr:uid="{26CC22E1-A0EE-4134-A6E8-1487B1BC8E78}"/>
    <cellStyle name="Comma 14 2 2 2 4" xfId="11707" xr:uid="{DADAD575-7D82-417D-A3C6-AA5C61F478E8}"/>
    <cellStyle name="Comma 14 2 2 3" xfId="2694" xr:uid="{2E29A68B-B667-4DC7-AC18-385EEC8C04B2}"/>
    <cellStyle name="Comma 14 2 2 3 2" xfId="7662" xr:uid="{F6EDEDDD-3280-4C68-859C-E7D50023BA02}"/>
    <cellStyle name="Comma 14 2 2 3 2 2" xfId="17172" xr:uid="{B0382BAA-59C0-4232-AFDF-667FF816A255}"/>
    <cellStyle name="Comma 14 2 2 3 3" xfId="12458" xr:uid="{8D741C77-F0D2-4AAF-9110-40932AA9A9DE}"/>
    <cellStyle name="Comma 14 2 2 4" xfId="4561" xr:uid="{02208071-DD4A-4154-8EF4-85081782AE26}"/>
    <cellStyle name="Comma 14 2 2 4 2" xfId="9294" xr:uid="{23197AC9-0869-4ACC-96D3-392514DF53C4}"/>
    <cellStyle name="Comma 14 2 2 4 2 2" xfId="18804" xr:uid="{5F0EEBA8-9155-4257-A14F-EEE879192003}"/>
    <cellStyle name="Comma 14 2 2 4 3" xfId="14090" xr:uid="{478C8C73-BB03-4449-B953-8746D49D5B00}"/>
    <cellStyle name="Comma 14 2 2 5" xfId="6145" xr:uid="{399013FC-795A-4D6F-87EA-D63D0FB23720}"/>
    <cellStyle name="Comma 14 2 2 5 2" xfId="15655" xr:uid="{1359B84B-238E-4C50-9B25-D2CFEF526049}"/>
    <cellStyle name="Comma 14 2 2 6" xfId="10941" xr:uid="{AFE190F3-42CC-42B5-A6AA-E349457B0B4E}"/>
    <cellStyle name="Comma 14 2 3" xfId="1565" xr:uid="{00000000-0005-0000-0000-0000AF000000}"/>
    <cellStyle name="Comma 14 2 3 2" xfId="3086" xr:uid="{5B5A6D21-29AD-43E7-A491-1D300956A7B6}"/>
    <cellStyle name="Comma 14 2 3 2 2" xfId="8052" xr:uid="{C0D0B7AA-BCE0-4370-A4A5-B05480277404}"/>
    <cellStyle name="Comma 14 2 3 2 2 2" xfId="17562" xr:uid="{67C4BCE9-82E6-4E92-A706-56271089DB47}"/>
    <cellStyle name="Comma 14 2 3 2 3" xfId="12848" xr:uid="{EC692667-5A4A-44C1-B8ED-60BD4A24AFB8}"/>
    <cellStyle name="Comma 14 2 3 3" xfId="6535" xr:uid="{F623F7C3-79D6-4B41-BEF8-27E35F65D64F}"/>
    <cellStyle name="Comma 14 2 3 3 2" xfId="16045" xr:uid="{B0459D02-28E5-4A50-B7F9-2B0D18B9D2D8}"/>
    <cellStyle name="Comma 14 2 3 4" xfId="11331" xr:uid="{F7106532-516C-4325-BBC5-6D0618A087B2}"/>
    <cellStyle name="Comma 14 2 4" xfId="2318" xr:uid="{75232643-07B4-4400-9AB1-6D69477C9B50}"/>
    <cellStyle name="Comma 14 2 4 2" xfId="7286" xr:uid="{1CE0427C-E73D-409B-867F-A6101DBB8760}"/>
    <cellStyle name="Comma 14 2 4 2 2" xfId="16796" xr:uid="{9F558018-0C4D-47EF-A23D-014A2D2D5A78}"/>
    <cellStyle name="Comma 14 2 4 3" xfId="12082" xr:uid="{9CA5196A-D9D0-4AB9-AE3C-0CCEE1773221}"/>
    <cellStyle name="Comma 14 2 5" xfId="4242" xr:uid="{0549104E-9010-4EAF-97E9-2232ABD8A8A2}"/>
    <cellStyle name="Comma 14 2 5 2" xfId="8982" xr:uid="{C61937E9-90F5-40A4-9B05-23FAC7124BCB}"/>
    <cellStyle name="Comma 14 2 5 2 2" xfId="18492" xr:uid="{CF6A1697-B151-49C7-9244-0508671C07FF}"/>
    <cellStyle name="Comma 14 2 5 3" xfId="13778" xr:uid="{92472F55-42A4-4FDC-A7FC-0FF1AD72DE4E}"/>
    <cellStyle name="Comma 14 2 6" xfId="5769" xr:uid="{9C37B429-0811-4484-959F-3AA068367398}"/>
    <cellStyle name="Comma 14 2 6 2" xfId="15279" xr:uid="{8D995BA3-38BA-4069-ADD1-5BD0D1C739B3}"/>
    <cellStyle name="Comma 14 2 7" xfId="10561" xr:uid="{070CB6CE-69A1-4DD6-B876-D083AC3B0A06}"/>
    <cellStyle name="Comma 14 3" xfId="4451" xr:uid="{572C74D2-C252-41BD-8215-79752A14D079}"/>
    <cellStyle name="Comma 14 3 2" xfId="9185" xr:uid="{50CA76F1-B5BA-4CBA-9828-5F1BCA108EFF}"/>
    <cellStyle name="Comma 14 3 2 2" xfId="18695" xr:uid="{F359D0E9-931D-4B68-9E44-BE16D9817799}"/>
    <cellStyle name="Comma 14 3 3" xfId="13981" xr:uid="{DC13DDA3-85E9-4DCF-8A92-A8FBD398667D}"/>
    <cellStyle name="Comma 14 4" xfId="4088" xr:uid="{C24ED021-8E42-4142-88AF-41DDCA018A55}"/>
    <cellStyle name="Comma 14 4 2" xfId="8830" xr:uid="{C8D54505-EAAE-43A9-B753-86D2BC63ED8A}"/>
    <cellStyle name="Comma 14 4 2 2" xfId="18340" xr:uid="{7713751D-86D3-4B25-96C6-BD7ACEC16097}"/>
    <cellStyle name="Comma 14 4 3" xfId="13626" xr:uid="{4F8C1176-0459-4F8A-989D-4EDB02659E9E}"/>
    <cellStyle name="Comma 14 5" xfId="10408" xr:uid="{E01B2174-13C4-432A-9BAF-8AC9E53EC203}"/>
    <cellStyle name="Comma 15" xfId="523" xr:uid="{00000000-0005-0000-0000-0000B1000000}"/>
    <cellStyle name="Comma 15 2" xfId="526" xr:uid="{00000000-0005-0000-0000-0000B2000000}"/>
    <cellStyle name="Comma 15 2 2" xfId="760" xr:uid="{00000000-0005-0000-0000-0000B3000000}"/>
    <cellStyle name="Comma 15 2 2 2" xfId="1172" xr:uid="{00000000-0005-0000-0000-0000B4000000}"/>
    <cellStyle name="Comma 15 2 2 2 2" xfId="1943" xr:uid="{00000000-0005-0000-0000-0000B4000000}"/>
    <cellStyle name="Comma 15 2 2 2 2 2" xfId="3464" xr:uid="{CB70F7F6-9A3F-4682-808A-F30EF9FD880B}"/>
    <cellStyle name="Comma 15 2 2 2 2 2 2" xfId="8430" xr:uid="{6EFBB2A3-C515-4E16-ABA5-4B1E25EABB72}"/>
    <cellStyle name="Comma 15 2 2 2 2 2 2 2" xfId="17940" xr:uid="{6F96F0FD-BD27-4FE7-8683-19126A8E071B}"/>
    <cellStyle name="Comma 15 2 2 2 2 2 3" xfId="13226" xr:uid="{436DB363-6373-458E-8F14-037074E85452}"/>
    <cellStyle name="Comma 15 2 2 2 2 3" xfId="6913" xr:uid="{63B4CE56-D8CF-467F-BBC0-D24FF1FD2A44}"/>
    <cellStyle name="Comma 15 2 2 2 2 3 2" xfId="16423" xr:uid="{123D759F-CE26-4A9D-B8B6-E659E08E04B2}"/>
    <cellStyle name="Comma 15 2 2 2 2 4" xfId="11709" xr:uid="{3C85F6C4-D226-4EC4-88A4-E08BCDE80BEE}"/>
    <cellStyle name="Comma 15 2 2 2 3" xfId="2696" xr:uid="{B813D6E5-0E94-4EE0-8B00-53D9D0857BE4}"/>
    <cellStyle name="Comma 15 2 2 2 3 2" xfId="7664" xr:uid="{AEF1D581-9D16-4107-9246-9885B2D99E5A}"/>
    <cellStyle name="Comma 15 2 2 2 3 2 2" xfId="17174" xr:uid="{B8767CAD-EF88-4ACC-8B82-44FC7A2B312A}"/>
    <cellStyle name="Comma 15 2 2 2 3 3" xfId="12460" xr:uid="{78DD93BF-28F5-4953-8948-60D071422D09}"/>
    <cellStyle name="Comma 15 2 2 2 4" xfId="4563" xr:uid="{D5CCC2ED-8D28-4155-BFE4-AAC9BF082A8E}"/>
    <cellStyle name="Comma 15 2 2 2 4 2" xfId="9296" xr:uid="{0572CFB9-932A-4245-9886-E41C565F055A}"/>
    <cellStyle name="Comma 15 2 2 2 4 2 2" xfId="18806" xr:uid="{C3709713-5D36-4121-A965-3F9CCD13D5AB}"/>
    <cellStyle name="Comma 15 2 2 2 4 3" xfId="14092" xr:uid="{7F396DCB-88E0-45AE-A678-10652DDA5B8F}"/>
    <cellStyle name="Comma 15 2 2 2 5" xfId="6147" xr:uid="{987561BC-9E62-4DEC-A680-5F735DF10981}"/>
    <cellStyle name="Comma 15 2 2 2 5 2" xfId="15657" xr:uid="{FF83D229-8662-440D-BDF1-A2ED48FD62F0}"/>
    <cellStyle name="Comma 15 2 2 2 6" xfId="10943" xr:uid="{53A5EDFF-0472-4395-904C-8D3BD52E9DB4}"/>
    <cellStyle name="Comma 15 2 2 3" xfId="1567" xr:uid="{00000000-0005-0000-0000-0000B3000000}"/>
    <cellStyle name="Comma 15 2 2 3 2" xfId="3088" xr:uid="{2ECB951E-1DDB-4053-A82E-537EE82A53C3}"/>
    <cellStyle name="Comma 15 2 2 3 2 2" xfId="8054" xr:uid="{5A70D7B8-1320-421E-AB01-33FEC47FC85F}"/>
    <cellStyle name="Comma 15 2 2 3 2 2 2" xfId="17564" xr:uid="{7BCCC663-8FC7-4F12-8454-E17BD48AC018}"/>
    <cellStyle name="Comma 15 2 2 3 2 3" xfId="12850" xr:uid="{B407C540-0983-4A62-886F-043C494BCB3E}"/>
    <cellStyle name="Comma 15 2 2 3 3" xfId="6537" xr:uid="{7D09AD1E-E850-40E1-8C00-946499517D3C}"/>
    <cellStyle name="Comma 15 2 2 3 3 2" xfId="16047" xr:uid="{410F18E6-DFB8-45AD-A696-8ECBD6B9EECC}"/>
    <cellStyle name="Comma 15 2 2 3 4" xfId="11333" xr:uid="{65743F0A-8376-41E3-8B7C-581418CA235A}"/>
    <cellStyle name="Comma 15 2 2 4" xfId="2320" xr:uid="{EC7716E5-A906-4C47-8552-0B90A226C832}"/>
    <cellStyle name="Comma 15 2 2 4 2" xfId="7288" xr:uid="{92B49CA4-008E-4F67-AF88-7E11F9873335}"/>
    <cellStyle name="Comma 15 2 2 4 2 2" xfId="16798" xr:uid="{DB65B2EC-4E99-4A63-BA35-37E57DFF01E3}"/>
    <cellStyle name="Comma 15 2 2 4 3" xfId="12084" xr:uid="{B046F3F4-2274-483E-B6BF-BB7968280117}"/>
    <cellStyle name="Comma 15 2 2 5" xfId="4244" xr:uid="{4175F0F9-1011-4B59-BD76-AEEC6717CFFE}"/>
    <cellStyle name="Comma 15 2 2 5 2" xfId="8984" xr:uid="{EB046754-9AB9-44F8-87FC-84042EEA829B}"/>
    <cellStyle name="Comma 15 2 2 5 2 2" xfId="18494" xr:uid="{E29DC9AE-BD64-4C08-8DE6-7AFA48E211D6}"/>
    <cellStyle name="Comma 15 2 2 5 3" xfId="13780" xr:uid="{6C766298-274E-40F2-A247-D24414E77D52}"/>
    <cellStyle name="Comma 15 2 2 6" xfId="5771" xr:uid="{5F5318D7-E520-4AC7-B95D-0F5075FD0D60}"/>
    <cellStyle name="Comma 15 2 2 6 2" xfId="15281" xr:uid="{B0A01BDD-7F82-4909-B00A-922E54EA5768}"/>
    <cellStyle name="Comma 15 2 2 7" xfId="10563" xr:uid="{13A298D7-B4AC-419D-8B38-3858CCB209FD}"/>
    <cellStyle name="Comma 15 2 3" xfId="4453" xr:uid="{6E473DEC-A895-4B70-A3D1-5A84AAD65EA0}"/>
    <cellStyle name="Comma 15 2 3 2" xfId="9187" xr:uid="{F2B22681-262A-449B-BB55-8A7445FAD41D}"/>
    <cellStyle name="Comma 15 2 3 2 2" xfId="18697" xr:uid="{92349873-58D5-456C-9440-4A025704D3B2}"/>
    <cellStyle name="Comma 15 2 3 3" xfId="13983" xr:uid="{257E51BA-9C0B-4C5B-9D56-17C908E0E1E8}"/>
    <cellStyle name="Comma 15 2 4" xfId="4090" xr:uid="{8392F1EB-5CEF-4C9A-9636-A64838CB4BB3}"/>
    <cellStyle name="Comma 15 2 4 2" xfId="8832" xr:uid="{CF3898D5-E2A7-4167-8D75-006C7FABE92C}"/>
    <cellStyle name="Comma 15 2 4 2 2" xfId="18342" xr:uid="{26A71C94-F88D-4EC6-821C-9B4BFB3B37B2}"/>
    <cellStyle name="Comma 15 2 4 3" xfId="13628" xr:uid="{285BE704-81BC-4309-8FC4-A678812BB8D5}"/>
    <cellStyle name="Comma 15 2 5" xfId="10410" xr:uid="{F12F5C73-FCD2-4B80-95EC-B0DA03E59E71}"/>
    <cellStyle name="Comma 15 3" xfId="758" xr:uid="{00000000-0005-0000-0000-0000B5000000}"/>
    <cellStyle name="Comma 15 3 2" xfId="1171" xr:uid="{00000000-0005-0000-0000-0000B6000000}"/>
    <cellStyle name="Comma 15 3 2 2" xfId="1942" xr:uid="{00000000-0005-0000-0000-0000B6000000}"/>
    <cellStyle name="Comma 15 3 2 2 2" xfId="3463" xr:uid="{AE2D9466-5FC3-4711-A5C2-36E149C9EBC3}"/>
    <cellStyle name="Comma 15 3 2 2 2 2" xfId="8429" xr:uid="{617DB5B3-7720-4B98-AE9A-2C29335444AC}"/>
    <cellStyle name="Comma 15 3 2 2 2 2 2" xfId="17939" xr:uid="{167AB6A6-6202-4438-A28F-5B73A183DCCC}"/>
    <cellStyle name="Comma 15 3 2 2 2 3" xfId="13225" xr:uid="{57E1D6F7-37D8-4C0F-B422-0BD415498744}"/>
    <cellStyle name="Comma 15 3 2 2 3" xfId="6912" xr:uid="{4589DC23-EF57-4E1E-B747-35406802C8CD}"/>
    <cellStyle name="Comma 15 3 2 2 3 2" xfId="16422" xr:uid="{46818DD3-9B94-434F-B662-654C0B52A669}"/>
    <cellStyle name="Comma 15 3 2 2 4" xfId="11708" xr:uid="{50AF8343-8374-4862-814A-5E607019AFE3}"/>
    <cellStyle name="Comma 15 3 2 3" xfId="2695" xr:uid="{A435BDF3-F509-450A-9854-E118593173F5}"/>
    <cellStyle name="Comma 15 3 2 3 2" xfId="7663" xr:uid="{AF3A93F7-76B2-4C09-A3FA-A0EBF3DEE66C}"/>
    <cellStyle name="Comma 15 3 2 3 2 2" xfId="17173" xr:uid="{547C5B3A-7D64-4F3D-BDD0-D0CBC75ACFF6}"/>
    <cellStyle name="Comma 15 3 2 3 3" xfId="12459" xr:uid="{C8BACCFB-187C-42A2-9C3E-6A91F771CB21}"/>
    <cellStyle name="Comma 15 3 2 4" xfId="4562" xr:uid="{95AF359B-D5EE-4DE2-A05B-B86CB457D223}"/>
    <cellStyle name="Comma 15 3 2 4 2" xfId="9295" xr:uid="{4C5D56AF-CE86-4C57-8892-6062E04640F5}"/>
    <cellStyle name="Comma 15 3 2 4 2 2" xfId="18805" xr:uid="{206172F6-2EDF-4F21-A24B-9F4F35714FFA}"/>
    <cellStyle name="Comma 15 3 2 4 3" xfId="14091" xr:uid="{C18DAD66-8A6D-46FF-A6BA-C4C25B7DC252}"/>
    <cellStyle name="Comma 15 3 2 5" xfId="6146" xr:uid="{23FD180A-9E7F-4502-A432-DAF476499C3C}"/>
    <cellStyle name="Comma 15 3 2 5 2" xfId="15656" xr:uid="{968CCC86-FC53-4CF8-80A0-380EE238FDF4}"/>
    <cellStyle name="Comma 15 3 2 6" xfId="10942" xr:uid="{D674A983-44B0-43F1-AE63-C2290F381723}"/>
    <cellStyle name="Comma 15 3 3" xfId="1566" xr:uid="{00000000-0005-0000-0000-0000B5000000}"/>
    <cellStyle name="Comma 15 3 3 2" xfId="3087" xr:uid="{30F97067-13F9-43A4-B4C6-DEBFF0036405}"/>
    <cellStyle name="Comma 15 3 3 2 2" xfId="8053" xr:uid="{5B841B2A-67F8-4D42-A7EF-D582CA5DB19B}"/>
    <cellStyle name="Comma 15 3 3 2 2 2" xfId="17563" xr:uid="{6A1F65E4-43B6-40C9-A285-B404EE3C4487}"/>
    <cellStyle name="Comma 15 3 3 2 3" xfId="12849" xr:uid="{6212763F-C1FE-4C76-8C31-6EA0DF5E6F3A}"/>
    <cellStyle name="Comma 15 3 3 3" xfId="6536" xr:uid="{80445289-F079-49FC-823C-44CBD50D10C6}"/>
    <cellStyle name="Comma 15 3 3 3 2" xfId="16046" xr:uid="{AAD8F4BE-EB17-4F52-8197-095E640C7AF0}"/>
    <cellStyle name="Comma 15 3 3 4" xfId="11332" xr:uid="{788AD6BD-8D6D-42DA-8C4F-0C4E99D6EF4F}"/>
    <cellStyle name="Comma 15 3 4" xfId="2319" xr:uid="{40817603-D324-4EC4-A32B-A5612B431D4F}"/>
    <cellStyle name="Comma 15 3 4 2" xfId="7287" xr:uid="{2709800E-2ACF-46DD-AB78-FD81FC575FB9}"/>
    <cellStyle name="Comma 15 3 4 2 2" xfId="16797" xr:uid="{678B0FA1-6DAA-416D-AEEA-30DEBE7B7B83}"/>
    <cellStyle name="Comma 15 3 4 3" xfId="12083" xr:uid="{493ABB32-E186-4EEC-881F-C9FECC5820EA}"/>
    <cellStyle name="Comma 15 3 5" xfId="4243" xr:uid="{4B85CF3A-6164-4283-A8C6-C3EE4EFCD496}"/>
    <cellStyle name="Comma 15 3 5 2" xfId="8983" xr:uid="{A6706C5C-4ABE-42A1-B231-9A1B628551D7}"/>
    <cellStyle name="Comma 15 3 5 2 2" xfId="18493" xr:uid="{D2BD6147-43CF-4114-935D-7B893AF535AD}"/>
    <cellStyle name="Comma 15 3 5 3" xfId="13779" xr:uid="{B72AD473-1877-465F-8E57-5142F60EDCB9}"/>
    <cellStyle name="Comma 15 3 6" xfId="5770" xr:uid="{A73140EB-E533-45A0-BD78-9869DF5D7FF3}"/>
    <cellStyle name="Comma 15 3 6 2" xfId="15280" xr:uid="{A2608B11-2500-4F24-8553-7E20CF637B75}"/>
    <cellStyle name="Comma 15 3 7" xfId="10562" xr:uid="{23F7FF05-538E-43CF-A79B-E7D932E715D5}"/>
    <cellStyle name="Comma 15 4" xfId="4452" xr:uid="{5AB970DF-52C0-45BD-A4EA-514695E96363}"/>
    <cellStyle name="Comma 15 4 2" xfId="9186" xr:uid="{B6E495CF-6EAE-4531-8791-471D10B8700A}"/>
    <cellStyle name="Comma 15 4 2 2" xfId="18696" xr:uid="{157858D3-400D-42A9-884D-4A1F6D735D4B}"/>
    <cellStyle name="Comma 15 4 3" xfId="13982" xr:uid="{F787B9F4-7B57-4837-A3A3-7BBA302B1FF1}"/>
    <cellStyle name="Comma 15 5" xfId="4089" xr:uid="{54099B70-CEB1-44D4-8103-D61FDA35C6DA}"/>
    <cellStyle name="Comma 15 5 2" xfId="8831" xr:uid="{A06E4AB1-A350-4B2E-99AA-0D37D2B7076B}"/>
    <cellStyle name="Comma 15 5 2 2" xfId="18341" xr:uid="{3A5ABAF1-ADA8-490D-9613-753780CBDAB0}"/>
    <cellStyle name="Comma 15 5 3" xfId="13627" xr:uid="{F8613A33-433F-41DC-9331-5ED1F42EFF7A}"/>
    <cellStyle name="Comma 15 6" xfId="10409" xr:uid="{57B459DE-C854-4192-8E5D-EB7CB4C24F6C}"/>
    <cellStyle name="Comma 16" xfId="528" xr:uid="{00000000-0005-0000-0000-0000B7000000}"/>
    <cellStyle name="Comma 16 2" xfId="762" xr:uid="{00000000-0005-0000-0000-0000B8000000}"/>
    <cellStyle name="Comma 16 2 2" xfId="1173" xr:uid="{00000000-0005-0000-0000-0000B9000000}"/>
    <cellStyle name="Comma 16 2 2 2" xfId="1944" xr:uid="{00000000-0005-0000-0000-0000B9000000}"/>
    <cellStyle name="Comma 16 2 2 2 2" xfId="3465" xr:uid="{54851439-0867-46AA-8761-D7A82E10C6D8}"/>
    <cellStyle name="Comma 16 2 2 2 2 2" xfId="8431" xr:uid="{684AE8AD-F4AF-4ACA-A3C2-F170EAA9475F}"/>
    <cellStyle name="Comma 16 2 2 2 2 2 2" xfId="17941" xr:uid="{94370FE2-FA17-4927-8159-9BCFF7E101B0}"/>
    <cellStyle name="Comma 16 2 2 2 2 3" xfId="13227" xr:uid="{0D08D76F-53C3-4670-BF09-5592CE0F4898}"/>
    <cellStyle name="Comma 16 2 2 2 3" xfId="6914" xr:uid="{ABA8B095-04C2-493C-91CC-20B8240C0CFA}"/>
    <cellStyle name="Comma 16 2 2 2 3 2" xfId="16424" xr:uid="{5034CDA7-B866-48EA-8169-DF85C613FEF4}"/>
    <cellStyle name="Comma 16 2 2 2 4" xfId="11710" xr:uid="{C151937C-6D1F-49D0-A5BB-A408B8D3CF76}"/>
    <cellStyle name="Comma 16 2 2 3" xfId="2697" xr:uid="{90ACF56B-8D27-479F-884C-DAC22E5CCC1E}"/>
    <cellStyle name="Comma 16 2 2 3 2" xfId="7665" xr:uid="{51F1AA36-321D-4365-887D-9712C0458D09}"/>
    <cellStyle name="Comma 16 2 2 3 2 2" xfId="17175" xr:uid="{6E2747CC-1D23-430F-8577-01879A445BED}"/>
    <cellStyle name="Comma 16 2 2 3 3" xfId="12461" xr:uid="{6FBC03AB-00D6-4CE0-A120-CC6B90B8A55E}"/>
    <cellStyle name="Comma 16 2 2 4" xfId="4564" xr:uid="{30116A41-7AFF-4879-AD25-BCA0BE209551}"/>
    <cellStyle name="Comma 16 2 2 4 2" xfId="9297" xr:uid="{9E59CDCE-D95B-462B-9FF8-F5E065D89EF8}"/>
    <cellStyle name="Comma 16 2 2 4 2 2" xfId="18807" xr:uid="{A3FB31F5-196B-4581-90E9-20A8B7B92764}"/>
    <cellStyle name="Comma 16 2 2 4 3" xfId="14093" xr:uid="{E5BE2ECA-891A-4CAE-8386-8DAF97482991}"/>
    <cellStyle name="Comma 16 2 2 5" xfId="6148" xr:uid="{A8E2671E-DAC8-4A46-BA93-89A3FA98AE43}"/>
    <cellStyle name="Comma 16 2 2 5 2" xfId="15658" xr:uid="{A1E4703C-18C7-4F7A-8EF2-8F0CF93A2641}"/>
    <cellStyle name="Comma 16 2 2 6" xfId="10944" xr:uid="{99EB745C-862D-43C4-B41C-AA6E75C57B2D}"/>
    <cellStyle name="Comma 16 2 3" xfId="1568" xr:uid="{00000000-0005-0000-0000-0000B8000000}"/>
    <cellStyle name="Comma 16 2 3 2" xfId="3089" xr:uid="{926B6586-06E6-4242-83D6-56E0B224627B}"/>
    <cellStyle name="Comma 16 2 3 2 2" xfId="8055" xr:uid="{3B49BEE3-AA1D-4C72-927D-420AD9E9C98C}"/>
    <cellStyle name="Comma 16 2 3 2 2 2" xfId="17565" xr:uid="{483A0DB6-A251-4709-8F81-3267560312DF}"/>
    <cellStyle name="Comma 16 2 3 2 3" xfId="12851" xr:uid="{8EB2FF6E-DF22-4C3F-BBAA-B3C4793A6FE7}"/>
    <cellStyle name="Comma 16 2 3 3" xfId="6538" xr:uid="{12E33794-5104-447E-BC19-F364CF52BD41}"/>
    <cellStyle name="Comma 16 2 3 3 2" xfId="16048" xr:uid="{7AF2DF2B-4F39-4E16-BC90-39656BC4E637}"/>
    <cellStyle name="Comma 16 2 3 4" xfId="11334" xr:uid="{4E0BAB1E-40AC-4950-9912-5238FED5E905}"/>
    <cellStyle name="Comma 16 2 4" xfId="2321" xr:uid="{6F46C597-7F41-449F-98E4-F6B14FC632BC}"/>
    <cellStyle name="Comma 16 2 4 2" xfId="7289" xr:uid="{FFC5E2AE-A8F6-4824-B74B-B6AB83066D89}"/>
    <cellStyle name="Comma 16 2 4 2 2" xfId="16799" xr:uid="{A6444F42-25E3-455D-B07B-79B268773719}"/>
    <cellStyle name="Comma 16 2 4 3" xfId="12085" xr:uid="{DDAA5673-9DA8-491F-ADB8-3314D7CFCA0D}"/>
    <cellStyle name="Comma 16 2 5" xfId="4245" xr:uid="{86644C64-0001-4486-867A-A45F8F3A14AA}"/>
    <cellStyle name="Comma 16 2 5 2" xfId="8985" xr:uid="{9A25A02D-5A50-4FF0-AFBB-EBCF41A28AB2}"/>
    <cellStyle name="Comma 16 2 5 2 2" xfId="18495" xr:uid="{CB2EEC4A-967D-4808-8A02-A68E757C17A2}"/>
    <cellStyle name="Comma 16 2 5 3" xfId="13781" xr:uid="{CBD40BC4-BADD-408D-95CF-14D2F3DFE77C}"/>
    <cellStyle name="Comma 16 2 6" xfId="5772" xr:uid="{005818CC-CB8B-4736-B365-4D874FCCCC64}"/>
    <cellStyle name="Comma 16 2 6 2" xfId="15282" xr:uid="{9DEB2D79-F945-4B8B-AEFD-3048C86BA971}"/>
    <cellStyle name="Comma 16 2 7" xfId="10564" xr:uid="{A5F5F895-F310-4786-85BB-8A6A84B6D700}"/>
    <cellStyle name="Comma 16 3" xfId="4454" xr:uid="{E8068FF0-DE53-4495-90D7-76E0F75C1B62}"/>
    <cellStyle name="Comma 16 3 2" xfId="9188" xr:uid="{BA072F39-5A4B-4E23-8796-1B91ACAE8460}"/>
    <cellStyle name="Comma 16 3 2 2" xfId="18698" xr:uid="{F084EB4C-8B26-4430-8605-D2A032D9EAD1}"/>
    <cellStyle name="Comma 16 3 3" xfId="13984" xr:uid="{B8E01515-6440-46EA-BF42-9B897C93FBBE}"/>
    <cellStyle name="Comma 16 4" xfId="4091" xr:uid="{BA01CFF5-A6CD-476F-B165-1ABF3F5C9571}"/>
    <cellStyle name="Comma 16 4 2" xfId="8833" xr:uid="{8CB4791F-FD71-4EBB-9D36-4FD9DDB84ED7}"/>
    <cellStyle name="Comma 16 4 2 2" xfId="18343" xr:uid="{0D2AEDD8-C64F-40C4-84F8-D929C90B19E9}"/>
    <cellStyle name="Comma 16 4 3" xfId="13629" xr:uid="{E04B8153-B15E-404A-9036-69DFCF6F6628}"/>
    <cellStyle name="Comma 16 5" xfId="10411" xr:uid="{9F3E610B-FE4D-42EE-B59D-D59AF9C57805}"/>
    <cellStyle name="Comma 17" xfId="869" xr:uid="{00000000-0005-0000-0000-0000BA000000}"/>
    <cellStyle name="Comma 17 2" xfId="1279" xr:uid="{00000000-0005-0000-0000-0000BB000000}"/>
    <cellStyle name="Comma 17 2 2" xfId="2049" xr:uid="{00000000-0005-0000-0000-0000BB000000}"/>
    <cellStyle name="Comma 17 2 2 2" xfId="3570" xr:uid="{3B5CDD72-C6FF-458E-BA11-BC09BCC3D230}"/>
    <cellStyle name="Comma 17 2 2 2 2" xfId="8536" xr:uid="{5C5B15C1-0691-4C21-B5DD-3994C3223167}"/>
    <cellStyle name="Comma 17 2 2 2 2 2" xfId="18046" xr:uid="{9A77A7BC-E59A-42A9-B1EC-948D077F4FB6}"/>
    <cellStyle name="Comma 17 2 2 2 3" xfId="13332" xr:uid="{FF35D48E-897A-4B23-A1CA-50FC914D789D}"/>
    <cellStyle name="Comma 17 2 2 3" xfId="7019" xr:uid="{271EBCEC-22F4-416B-A621-0CF6F55DB8C9}"/>
    <cellStyle name="Comma 17 2 2 3 2" xfId="16529" xr:uid="{C57B1B31-92A3-4F99-B5FE-2FF822D318E2}"/>
    <cellStyle name="Comma 17 2 2 4" xfId="11815" xr:uid="{EED749AA-2356-4344-8DFE-4CC4A85EBE64}"/>
    <cellStyle name="Comma 17 2 3" xfId="2802" xr:uid="{9F42428A-A6F2-409C-955E-B28044EAFA1A}"/>
    <cellStyle name="Comma 17 2 3 2" xfId="7770" xr:uid="{DC9F9BFC-773F-4ABF-A551-184CCEFE5A1C}"/>
    <cellStyle name="Comma 17 2 3 2 2" xfId="17280" xr:uid="{77525C96-84B7-4200-8665-BA8D6104F718}"/>
    <cellStyle name="Comma 17 2 3 3" xfId="12566" xr:uid="{CB5C4DE0-F168-408B-95EC-92E772E571A6}"/>
    <cellStyle name="Comma 17 2 4" xfId="4632" xr:uid="{774508FB-3047-4CE2-9E62-19DD0379A4CE}"/>
    <cellStyle name="Comma 17 2 4 2" xfId="9365" xr:uid="{A0C51625-7103-4694-83BD-40E7A11D4051}"/>
    <cellStyle name="Comma 17 2 4 2 2" xfId="18875" xr:uid="{C432A519-10C5-43C7-95FB-ED57A70B163C}"/>
    <cellStyle name="Comma 17 2 4 3" xfId="14161" xr:uid="{B90E2A56-1B07-4F2E-87A9-C52212F45879}"/>
    <cellStyle name="Comma 17 2 5" xfId="6253" xr:uid="{2BC609A8-C2EC-4141-8BFA-9F8951DDC3D8}"/>
    <cellStyle name="Comma 17 2 5 2" xfId="15763" xr:uid="{B55F904C-61C9-4B6C-90ED-E4298B2FCB72}"/>
    <cellStyle name="Comma 17 2 6" xfId="11049" xr:uid="{A076F8D2-1AF4-49EA-BA9F-93D3B8DB82BA}"/>
    <cellStyle name="Comma 17 3" xfId="4350" xr:uid="{572E4859-8D9A-4F9C-A81B-4CDA75253A62}"/>
    <cellStyle name="Comma 17 3 2" xfId="9090" xr:uid="{EA3AABAD-FEAD-42BB-BCAA-146B580FBCDD}"/>
    <cellStyle name="Comma 17 3 2 2" xfId="18600" xr:uid="{C6210EA4-744D-44A5-9A8A-B4142CAD9FB2}"/>
    <cellStyle name="Comma 17 3 3" xfId="13886" xr:uid="{6DA4A525-ACFF-486C-A4D3-CBD323EC9E8D}"/>
    <cellStyle name="Comma 17 4" xfId="10669" xr:uid="{DBCBAD1D-0341-4CC7-9FF1-9A679F24E6DC}"/>
    <cellStyle name="Comma 2" xfId="29" xr:uid="{00000000-0005-0000-0000-0000BC000000}"/>
    <cellStyle name="Comma 2 2" xfId="91" xr:uid="{00000000-0005-0000-0000-0000BD000000}"/>
    <cellStyle name="Comma 2 2 2" xfId="185" xr:uid="{00000000-0005-0000-0000-0000BE000000}"/>
    <cellStyle name="Comma 2 2 2 2" xfId="735" xr:uid="{00000000-0005-0000-0000-0000BF000000}"/>
    <cellStyle name="Comma 2 2 2 2 2" xfId="1150" xr:uid="{00000000-0005-0000-0000-0000C0000000}"/>
    <cellStyle name="Comma 2 2 2 2 2 2" xfId="1921" xr:uid="{00000000-0005-0000-0000-0000C0000000}"/>
    <cellStyle name="Comma 2 2 2 2 2 2 2" xfId="3442" xr:uid="{5CA29C43-36CF-4EC9-AE12-369CAB6F54C6}"/>
    <cellStyle name="Comma 2 2 2 2 2 2 2 2" xfId="8408" xr:uid="{81148712-7F40-4CA8-A982-9EC791350BB5}"/>
    <cellStyle name="Comma 2 2 2 2 2 2 2 2 2" xfId="17918" xr:uid="{42370399-0BC8-4E8A-9CBD-B3CE6C605A85}"/>
    <cellStyle name="Comma 2 2 2 2 2 2 2 3" xfId="13204" xr:uid="{BB976CAE-460F-4346-8616-8244ED94B713}"/>
    <cellStyle name="Comma 2 2 2 2 2 2 3" xfId="6891" xr:uid="{49B32309-CCC3-4A21-B6FE-0C259DA1FDEE}"/>
    <cellStyle name="Comma 2 2 2 2 2 2 3 2" xfId="16401" xr:uid="{607563FD-B13B-4543-BE47-4E0B1E3A3BBB}"/>
    <cellStyle name="Comma 2 2 2 2 2 2 4" xfId="11687" xr:uid="{33A1E433-5D40-43E7-A257-15ED38B41336}"/>
    <cellStyle name="Comma 2 2 2 2 2 3" xfId="2674" xr:uid="{C64CEB60-DAC9-43A8-B22F-43F3ECD4CC62}"/>
    <cellStyle name="Comma 2 2 2 2 2 3 2" xfId="7642" xr:uid="{B6C3EF4F-3C6E-4D65-B47F-A823B5DB436F}"/>
    <cellStyle name="Comma 2 2 2 2 2 3 2 2" xfId="17152" xr:uid="{E99DE355-1A56-484E-AB28-EEDABCF08D8A}"/>
    <cellStyle name="Comma 2 2 2 2 2 3 3" xfId="12438" xr:uid="{F8300D34-BB6F-4CAE-9BAA-EC5E310B5CEE}"/>
    <cellStyle name="Comma 2 2 2 2 2 4" xfId="4543" xr:uid="{08E294AE-53F7-4A00-8EF9-BB1DF2688E7B}"/>
    <cellStyle name="Comma 2 2 2 2 2 4 2" xfId="9276" xr:uid="{2768F167-7BAB-4769-9836-D18DC2C39FF1}"/>
    <cellStyle name="Comma 2 2 2 2 2 4 2 2" xfId="18786" xr:uid="{5A7353DB-3963-4CD4-A530-D5F7A223D8AF}"/>
    <cellStyle name="Comma 2 2 2 2 2 4 3" xfId="14072" xr:uid="{66916022-AE8B-4172-AA26-4097C3103520}"/>
    <cellStyle name="Comma 2 2 2 2 2 5" xfId="6125" xr:uid="{D8A23E15-DE34-441A-B8D4-AE049723778B}"/>
    <cellStyle name="Comma 2 2 2 2 2 5 2" xfId="15635" xr:uid="{07843947-B804-4E2F-8E63-FEFF5632E5AC}"/>
    <cellStyle name="Comma 2 2 2 2 2 6" xfId="10921" xr:uid="{F90464FD-5417-4557-9BC9-0C919275CA88}"/>
    <cellStyle name="Comma 2 2 2 2 3" xfId="1545" xr:uid="{00000000-0005-0000-0000-0000BF000000}"/>
    <cellStyle name="Comma 2 2 2 2 3 2" xfId="3066" xr:uid="{3EE1FE67-FD99-47DC-A5FF-186661802822}"/>
    <cellStyle name="Comma 2 2 2 2 3 2 2" xfId="8032" xr:uid="{49F6746F-E412-4E63-BC5B-7F2DB17CB10F}"/>
    <cellStyle name="Comma 2 2 2 2 3 2 2 2" xfId="17542" xr:uid="{E7E4CADE-1087-4800-9A49-45830579395E}"/>
    <cellStyle name="Comma 2 2 2 2 3 2 3" xfId="12828" xr:uid="{CCAF8D3C-BAA7-4EE4-BAAD-39A5866B1181}"/>
    <cellStyle name="Comma 2 2 2 2 3 3" xfId="6515" xr:uid="{D3DCE7DE-524F-4FCA-8592-F50CF87CFE5A}"/>
    <cellStyle name="Comma 2 2 2 2 3 3 2" xfId="16025" xr:uid="{55FAE742-1D2B-4A96-BEB2-DE7131CE5CEB}"/>
    <cellStyle name="Comma 2 2 2 2 3 4" xfId="11311" xr:uid="{7B72F795-B3C4-4816-9083-12A56C1A42AD}"/>
    <cellStyle name="Comma 2 2 2 2 4" xfId="2298" xr:uid="{2330789A-5605-41E0-9566-FAE9B4D1F74C}"/>
    <cellStyle name="Comma 2 2 2 2 4 2" xfId="7266" xr:uid="{4EDCE7CA-BFB6-4E24-8372-3323DE29F1C9}"/>
    <cellStyle name="Comma 2 2 2 2 4 2 2" xfId="16776" xr:uid="{B0BEB458-E19D-4914-B5E3-AC83934363CC}"/>
    <cellStyle name="Comma 2 2 2 2 4 3" xfId="12062" xr:uid="{B0764417-31D8-4D88-8E43-BB0607663B46}"/>
    <cellStyle name="Comma 2 2 2 2 5" xfId="4222" xr:uid="{106C5419-2CD4-4547-8838-355DF3091946}"/>
    <cellStyle name="Comma 2 2 2 2 5 2" xfId="8962" xr:uid="{96E104A8-1C2A-4E77-9F9C-0AD2EA212C05}"/>
    <cellStyle name="Comma 2 2 2 2 5 2 2" xfId="18472" xr:uid="{5A29A34D-8C13-4540-887C-F400670EBF7C}"/>
    <cellStyle name="Comma 2 2 2 2 5 3" xfId="13758" xr:uid="{1309E152-5840-46BA-97E3-1D7414B5ED78}"/>
    <cellStyle name="Comma 2 2 2 2 6" xfId="5749" xr:uid="{5A68BB2F-B35E-401C-BA68-61821A5543FA}"/>
    <cellStyle name="Comma 2 2 2 2 6 2" xfId="15259" xr:uid="{A1A087A8-F727-416A-95FF-B36BC9D3574F}"/>
    <cellStyle name="Comma 2 2 2 2 7" xfId="10541" xr:uid="{35ADF83F-4C58-4F3B-8B8B-85943D8729D8}"/>
    <cellStyle name="Comma 2 2 2 3" xfId="1007" xr:uid="{00000000-0005-0000-0000-0000C1000000}"/>
    <cellStyle name="Comma 2 2 2 3 2" xfId="1778" xr:uid="{00000000-0005-0000-0000-0000C1000000}"/>
    <cellStyle name="Comma 2 2 2 3 2 2" xfId="3299" xr:uid="{270FA7C4-1377-42A9-8822-89ADBB1AA8EF}"/>
    <cellStyle name="Comma 2 2 2 3 2 2 2" xfId="8265" xr:uid="{8FB46494-D082-4F71-81A4-9894306025CC}"/>
    <cellStyle name="Comma 2 2 2 3 2 2 2 2" xfId="17775" xr:uid="{60A5B1C4-EE21-4070-AD31-355B7F140DBF}"/>
    <cellStyle name="Comma 2 2 2 3 2 2 3" xfId="13061" xr:uid="{B5C66E45-4AE2-4898-9364-040337738767}"/>
    <cellStyle name="Comma 2 2 2 3 2 3" xfId="6748" xr:uid="{5A5804F1-20F6-48BB-8FB5-CD52166EDE26}"/>
    <cellStyle name="Comma 2 2 2 3 2 3 2" xfId="16258" xr:uid="{0EF73C41-7B48-403A-B29E-67883F9A136D}"/>
    <cellStyle name="Comma 2 2 2 3 2 4" xfId="11544" xr:uid="{AE784BF9-A26B-486E-8AAC-638791F8856F}"/>
    <cellStyle name="Comma 2 2 2 3 3" xfId="2531" xr:uid="{9E1EDD2A-6F4F-421E-B822-9E74C5B5AFD5}"/>
    <cellStyle name="Comma 2 2 2 3 3 2" xfId="7499" xr:uid="{128ACCC6-0CC2-49AF-94AD-4282E42D4708}"/>
    <cellStyle name="Comma 2 2 2 3 3 2 2" xfId="17009" xr:uid="{D12BCE24-9EFD-4991-99E7-3589B40C61E2}"/>
    <cellStyle name="Comma 2 2 2 3 3 3" xfId="12295" xr:uid="{B543CFFC-C00D-4D0C-802C-B5A39390FB86}"/>
    <cellStyle name="Comma 2 2 2 3 4" xfId="4433" xr:uid="{37CDDF6A-A354-49ED-9C34-F80D97C7911B}"/>
    <cellStyle name="Comma 2 2 2 3 4 2" xfId="9167" xr:uid="{DFD64900-A458-4C4F-8D57-06ED300B9B36}"/>
    <cellStyle name="Comma 2 2 2 3 4 2 2" xfId="18677" xr:uid="{76436777-FCD6-49DF-9053-A0A3D23D71E8}"/>
    <cellStyle name="Comma 2 2 2 3 4 3" xfId="13963" xr:uid="{47E6395F-ED92-43F7-9BA9-46F47321FB70}"/>
    <cellStyle name="Comma 2 2 2 3 5" xfId="5982" xr:uid="{E7C5107D-2A43-4D14-8F48-C4C06ACB203B}"/>
    <cellStyle name="Comma 2 2 2 3 5 2" xfId="15492" xr:uid="{4B853040-B09C-491D-B8E4-47FE46FF9D34}"/>
    <cellStyle name="Comma 2 2 2 3 6" xfId="10778" xr:uid="{BEA80D6A-1C4F-4EEA-95CB-935C3ECADB3A}"/>
    <cellStyle name="Comma 2 2 2 4" xfId="1402" xr:uid="{00000000-0005-0000-0000-0000BE000000}"/>
    <cellStyle name="Comma 2 2 2 4 2" xfId="2923" xr:uid="{0E2E957E-9F21-42C1-A1F4-8B4026CD29EB}"/>
    <cellStyle name="Comma 2 2 2 4 2 2" xfId="7889" xr:uid="{6B6D8CDD-9F9D-4614-A68C-9E3867254889}"/>
    <cellStyle name="Comma 2 2 2 4 2 2 2" xfId="17399" xr:uid="{513D1309-C1D0-46FD-B42E-3AFCBFD40E9D}"/>
    <cellStyle name="Comma 2 2 2 4 2 3" xfId="12685" xr:uid="{CDCD4AAF-7E05-4ABC-95BD-53F671DF0EB6}"/>
    <cellStyle name="Comma 2 2 2 4 3" xfId="6372" xr:uid="{3889CB7A-7BA9-4359-83BB-25913C4353E3}"/>
    <cellStyle name="Comma 2 2 2 4 3 2" xfId="15882" xr:uid="{8B042486-A1EC-4DA0-AA6E-07D6ADB48EDD}"/>
    <cellStyle name="Comma 2 2 2 4 4" xfId="11168" xr:uid="{A5B12831-DD48-4ED5-A93A-4BE762C8CAB1}"/>
    <cellStyle name="Comma 2 2 2 5" xfId="2155" xr:uid="{74978FB3-0ECE-41A7-83DD-C161E3E2BC93}"/>
    <cellStyle name="Comma 2 2 2 5 2" xfId="7123" xr:uid="{CC173803-4559-4742-88CE-B868978BCFAF}"/>
    <cellStyle name="Comma 2 2 2 5 2 2" xfId="16633" xr:uid="{CB8D9BB6-66C5-4373-9EFF-82B9C5B483E1}"/>
    <cellStyle name="Comma 2 2 2 5 3" xfId="11919" xr:uid="{C94E8C6C-E673-48FF-80FD-4224EF416A61}"/>
    <cellStyle name="Comma 2 2 2 6" xfId="4049" xr:uid="{F8EBB7D1-D628-4018-BA9E-0DDCFB15AC72}"/>
    <cellStyle name="Comma 2 2 2 6 2" xfId="8810" xr:uid="{1A2F4620-0D7F-43BC-8C70-4FB6D507622E}"/>
    <cellStyle name="Comma 2 2 2 6 2 2" xfId="18320" xr:uid="{B4F7A4AA-FE61-4EB8-A9A5-E425337AC65C}"/>
    <cellStyle name="Comma 2 2 2 6 3" xfId="13606" xr:uid="{EB3377E9-3818-4E2B-AAF3-95F7E63483AF}"/>
    <cellStyle name="Comma 2 2 2 7" xfId="5606" xr:uid="{E06F12B4-560F-4089-9077-BB7D08822831}"/>
    <cellStyle name="Comma 2 2 2 7 2" xfId="15116" xr:uid="{82685130-B83E-4908-B5E2-606FC7B706BD}"/>
    <cellStyle name="Comma 2 2 2 8" xfId="10371" xr:uid="{8327F938-0957-44B8-9838-E32D588EAE8F}"/>
    <cellStyle name="Comma 2 2 3" xfId="722" xr:uid="{00000000-0005-0000-0000-0000C2000000}"/>
    <cellStyle name="Comma 2 2 3 2" xfId="1138" xr:uid="{00000000-0005-0000-0000-0000C3000000}"/>
    <cellStyle name="Comma 2 2 3 2 2" xfId="1909" xr:uid="{00000000-0005-0000-0000-0000C3000000}"/>
    <cellStyle name="Comma 2 2 3 2 2 2" xfId="3430" xr:uid="{BAAE5862-2EFB-42D7-B0F3-CDC074A82DB1}"/>
    <cellStyle name="Comma 2 2 3 2 2 2 2" xfId="8396" xr:uid="{24EA505B-3EEF-420C-AC72-B7767A66AE29}"/>
    <cellStyle name="Comma 2 2 3 2 2 2 2 2" xfId="17906" xr:uid="{9C5B37F2-0066-446F-B0BD-0186B123EE4C}"/>
    <cellStyle name="Comma 2 2 3 2 2 2 3" xfId="13192" xr:uid="{FEA62A75-60E8-4B00-B3A8-C8950651D6AC}"/>
    <cellStyle name="Comma 2 2 3 2 2 3" xfId="6879" xr:uid="{6D3EE2E7-633A-44F7-B402-7E8D8921645B}"/>
    <cellStyle name="Comma 2 2 3 2 2 3 2" xfId="16389" xr:uid="{5DF9D9D6-660A-4C3F-A09E-07025612A471}"/>
    <cellStyle name="Comma 2 2 3 2 2 4" xfId="11675" xr:uid="{2552A4E8-FB99-4962-9F4D-CC726276D018}"/>
    <cellStyle name="Comma 2 2 3 2 3" xfId="2662" xr:uid="{4593115B-0E81-47AF-9AD4-D3A85677DBF1}"/>
    <cellStyle name="Comma 2 2 3 2 3 2" xfId="7630" xr:uid="{4F5E5857-8733-46DD-BD0E-1BCDAA2F3913}"/>
    <cellStyle name="Comma 2 2 3 2 3 2 2" xfId="17140" xr:uid="{39A619AF-C703-497C-ACCE-C209CF64CC4F}"/>
    <cellStyle name="Comma 2 2 3 2 3 3" xfId="12426" xr:uid="{01C2DB2A-758A-49E9-A602-B4C5EF0C69EC}"/>
    <cellStyle name="Comma 2 2 3 2 4" xfId="4534" xr:uid="{3CA82334-65A9-4A20-AFCB-B2B782D05AC5}"/>
    <cellStyle name="Comma 2 2 3 2 4 2" xfId="9267" xr:uid="{133A6967-A13E-43E5-81DA-265984617592}"/>
    <cellStyle name="Comma 2 2 3 2 4 2 2" xfId="18777" xr:uid="{0D32D209-7D34-4144-B785-AADBCEC58726}"/>
    <cellStyle name="Comma 2 2 3 2 4 3" xfId="14063" xr:uid="{528119A6-67D2-493A-9F5E-791CBC35D7FC}"/>
    <cellStyle name="Comma 2 2 3 2 5" xfId="6113" xr:uid="{0C46507C-957D-4C6D-A1A3-A371A7704E13}"/>
    <cellStyle name="Comma 2 2 3 2 5 2" xfId="15623" xr:uid="{C1D3B1D2-0D5B-4AF0-B2E8-B0625D28FF7E}"/>
    <cellStyle name="Comma 2 2 3 2 6" xfId="10909" xr:uid="{A7ED63CD-0FAB-4D62-A521-F35E70CE2066}"/>
    <cellStyle name="Comma 2 2 3 3" xfId="1533" xr:uid="{00000000-0005-0000-0000-0000C2000000}"/>
    <cellStyle name="Comma 2 2 3 3 2" xfId="3054" xr:uid="{4C55E755-1F2F-489F-83A8-B2DD6ED0A625}"/>
    <cellStyle name="Comma 2 2 3 3 2 2" xfId="8020" xr:uid="{DB29BE26-D155-4328-825C-0E9D146B2E78}"/>
    <cellStyle name="Comma 2 2 3 3 2 2 2" xfId="17530" xr:uid="{A0024A70-072F-4A42-A5B7-A938FF411009}"/>
    <cellStyle name="Comma 2 2 3 3 2 3" xfId="12816" xr:uid="{AEE2AEA9-A780-4027-9AFA-E9E78CD77F4B}"/>
    <cellStyle name="Comma 2 2 3 3 3" xfId="6503" xr:uid="{504B08CC-A8CD-4F99-90FE-D30ECAC06A37}"/>
    <cellStyle name="Comma 2 2 3 3 3 2" xfId="16013" xr:uid="{D6EFFA3C-8463-42B5-BDA2-C4BFEDA98836}"/>
    <cellStyle name="Comma 2 2 3 3 4" xfId="11299" xr:uid="{0C746A13-AECD-4D97-86E5-94EA503FDFED}"/>
    <cellStyle name="Comma 2 2 3 4" xfId="2286" xr:uid="{358E446E-41F9-48BB-9AC9-D7611E7EAAF9}"/>
    <cellStyle name="Comma 2 2 3 4 2" xfId="7254" xr:uid="{7CCA3C3A-3076-48F2-8F63-755CF5E6AA5F}"/>
    <cellStyle name="Comma 2 2 3 4 2 2" xfId="16764" xr:uid="{B0D96DFF-8019-4248-BDBA-D323B6945114}"/>
    <cellStyle name="Comma 2 2 3 4 3" xfId="12050" xr:uid="{BAB0AE04-2771-4284-B33B-7A333E8029F0}"/>
    <cellStyle name="Comma 2 2 3 5" xfId="4210" xr:uid="{D4C11E37-0CFB-4E6A-9DDF-78C0E3ECEE27}"/>
    <cellStyle name="Comma 2 2 3 5 2" xfId="8950" xr:uid="{7494C2DF-C882-4E73-9061-7F8CF21C7C30}"/>
    <cellStyle name="Comma 2 2 3 5 2 2" xfId="18460" xr:uid="{10A2970C-386D-485B-9748-3ADF0663F272}"/>
    <cellStyle name="Comma 2 2 3 5 3" xfId="13746" xr:uid="{D105AFA3-9050-48FA-B509-1B4BE2D577FA}"/>
    <cellStyle name="Comma 2 2 3 6" xfId="5737" xr:uid="{2682E734-888A-4675-A35C-BB23CA7D1301}"/>
    <cellStyle name="Comma 2 2 3 6 2" xfId="15247" xr:uid="{B6F3E271-3D0F-421F-A66F-B21EA02F61DA}"/>
    <cellStyle name="Comma 2 2 3 7" xfId="10529" xr:uid="{C0029A82-05F8-41D4-97D4-54389D9E438E}"/>
    <cellStyle name="Comma 2 2 4" xfId="4372" xr:uid="{E452ABE6-4DAA-4E19-9AB5-2CA88D473FB7}"/>
    <cellStyle name="Comma 2 2 4 2" xfId="9110" xr:uid="{8EE329F5-2C5E-4084-A1F7-096439B1D8D0}"/>
    <cellStyle name="Comma 2 2 4 2 2" xfId="18620" xr:uid="{1A3FFEB1-1196-489E-91E6-A8CE806B1619}"/>
    <cellStyle name="Comma 2 2 4 3" xfId="13906" xr:uid="{C0CC0ABA-F014-4304-B323-8A6898385C9A}"/>
    <cellStyle name="Comma 2 2 5" xfId="4424" xr:uid="{337190B5-190D-4708-A301-E78ED002F355}"/>
    <cellStyle name="Comma 2 2 5 2" xfId="9158" xr:uid="{A22CC6AE-FA96-40B6-B6A1-83D603705E3D}"/>
    <cellStyle name="Comma 2 2 5 2 2" xfId="18668" xr:uid="{2FCCE799-0EC3-4BF0-84E9-B50272C55CD2}"/>
    <cellStyle name="Comma 2 2 5 3" xfId="13954" xr:uid="{1C0568AF-7E95-41E1-8C63-6FE5614CCD17}"/>
    <cellStyle name="Comma 2 2 6" xfId="4016" xr:uid="{4DA036A8-B173-4DC2-84A9-CD8C6C1CCA5A}"/>
    <cellStyle name="Comma 2 2 6 2" xfId="8798" xr:uid="{74C99E98-E894-4111-8534-6248780D1207}"/>
    <cellStyle name="Comma 2 2 6 2 2" xfId="18308" xr:uid="{B6A12F4F-71F5-4A2C-B3E9-70BC099939ED}"/>
    <cellStyle name="Comma 2 2 6 3" xfId="13594" xr:uid="{65B85206-F3A0-4952-BAEF-D0E1D3B83BAF}"/>
    <cellStyle name="Comma 2 2 7" xfId="10338" xr:uid="{2EC2736B-D949-4F9E-82A9-24469EE7C42B}"/>
    <cellStyle name="Comma 2 3" xfId="184" xr:uid="{00000000-0005-0000-0000-0000C4000000}"/>
    <cellStyle name="Comma 2 3 2" xfId="734" xr:uid="{00000000-0005-0000-0000-0000C5000000}"/>
    <cellStyle name="Comma 2 3 2 2" xfId="1149" xr:uid="{00000000-0005-0000-0000-0000C6000000}"/>
    <cellStyle name="Comma 2 3 2 2 2" xfId="1920" xr:uid="{00000000-0005-0000-0000-0000C6000000}"/>
    <cellStyle name="Comma 2 3 2 2 2 2" xfId="3441" xr:uid="{4DEA121D-3FAA-49B1-91FE-2438DDCE0082}"/>
    <cellStyle name="Comma 2 3 2 2 2 2 2" xfId="8407" xr:uid="{EE152548-D538-420D-99D2-8D5661A476E6}"/>
    <cellStyle name="Comma 2 3 2 2 2 2 2 2" xfId="17917" xr:uid="{1D0DD2E2-03FF-4D6A-AE06-8BD3B41A2543}"/>
    <cellStyle name="Comma 2 3 2 2 2 2 3" xfId="13203" xr:uid="{73F8E3E6-9914-47A0-8D5B-FBA3AC8A82B3}"/>
    <cellStyle name="Comma 2 3 2 2 2 3" xfId="6890" xr:uid="{880477A9-A503-4CCE-82E5-14ADB877B615}"/>
    <cellStyle name="Comma 2 3 2 2 2 3 2" xfId="16400" xr:uid="{4E51E9F1-6030-48EC-BECD-5C72D182BA1A}"/>
    <cellStyle name="Comma 2 3 2 2 2 4" xfId="11686" xr:uid="{2F16C75D-CF39-46AE-A8C5-D2FE00D10F26}"/>
    <cellStyle name="Comma 2 3 2 2 3" xfId="2673" xr:uid="{F421ECB7-C95F-41A6-8E25-A874624DFFD7}"/>
    <cellStyle name="Comma 2 3 2 2 3 2" xfId="7641" xr:uid="{3AF2BD72-1097-45A9-9375-AA05927D5A8D}"/>
    <cellStyle name="Comma 2 3 2 2 3 2 2" xfId="17151" xr:uid="{AFE93EC0-74FB-4F02-89B7-5D7A98AD0B67}"/>
    <cellStyle name="Comma 2 3 2 2 3 3" xfId="12437" xr:uid="{9FCD7084-EE18-41AC-B1F0-6AB9A7452A75}"/>
    <cellStyle name="Comma 2 3 2 2 4" xfId="4542" xr:uid="{731E69BE-C1BD-41BF-80AC-6F9946BF9445}"/>
    <cellStyle name="Comma 2 3 2 2 4 2" xfId="9275" xr:uid="{9C6B6224-0AD5-4286-A0C2-C4A60FC03125}"/>
    <cellStyle name="Comma 2 3 2 2 4 2 2" xfId="18785" xr:uid="{C8834376-E091-4B6D-9355-A6E48ED7CA78}"/>
    <cellStyle name="Comma 2 3 2 2 4 3" xfId="14071" xr:uid="{B23988BE-4973-46EB-AFC4-CAA33E2B323B}"/>
    <cellStyle name="Comma 2 3 2 2 5" xfId="6124" xr:uid="{38572DB7-73E6-450D-B611-10A1ADC26C90}"/>
    <cellStyle name="Comma 2 3 2 2 5 2" xfId="15634" xr:uid="{BEC3A7F7-3C73-4D95-9E8C-294A0B043091}"/>
    <cellStyle name="Comma 2 3 2 2 6" xfId="10920" xr:uid="{7F7DAD3D-11B1-4A5D-A6A2-C3D99AC8E5EF}"/>
    <cellStyle name="Comma 2 3 2 3" xfId="1544" xr:uid="{00000000-0005-0000-0000-0000C5000000}"/>
    <cellStyle name="Comma 2 3 2 3 2" xfId="3065" xr:uid="{8C8DEF09-20C6-4DAA-BAA6-C00B72051D50}"/>
    <cellStyle name="Comma 2 3 2 3 2 2" xfId="8031" xr:uid="{43335F1B-1AF8-49CA-85EC-473CC7A4C000}"/>
    <cellStyle name="Comma 2 3 2 3 2 2 2" xfId="17541" xr:uid="{22C3AA58-79DB-4F97-8FAA-10435656CC4C}"/>
    <cellStyle name="Comma 2 3 2 3 2 3" xfId="12827" xr:uid="{015B163B-8DA6-4E0E-886D-1F7AFDECB265}"/>
    <cellStyle name="Comma 2 3 2 3 3" xfId="6514" xr:uid="{27041641-ACDB-4993-B8A7-7D287355D7D9}"/>
    <cellStyle name="Comma 2 3 2 3 3 2" xfId="16024" xr:uid="{B3D956C8-75F5-46D8-9895-5E29DD9508D0}"/>
    <cellStyle name="Comma 2 3 2 3 4" xfId="11310" xr:uid="{71441414-8951-4E45-BC46-982E0D1FFDC1}"/>
    <cellStyle name="Comma 2 3 2 4" xfId="2297" xr:uid="{079AB855-E8A5-4A73-AFFC-2DEB023E9E5D}"/>
    <cellStyle name="Comma 2 3 2 4 2" xfId="7265" xr:uid="{EB955B46-39C4-423E-B934-8826048B62DE}"/>
    <cellStyle name="Comma 2 3 2 4 2 2" xfId="16775" xr:uid="{8F5FA450-43BC-4776-8414-C96B55AF3BC4}"/>
    <cellStyle name="Comma 2 3 2 4 3" xfId="12061" xr:uid="{060FC839-8935-4C5C-AF06-AD30CFC03AD3}"/>
    <cellStyle name="Comma 2 3 2 5" xfId="4221" xr:uid="{8CCACDBA-EA1A-4E59-AE67-F3B5845856A1}"/>
    <cellStyle name="Comma 2 3 2 5 2" xfId="8961" xr:uid="{20930A67-8466-4706-94F8-3AEDA824B958}"/>
    <cellStyle name="Comma 2 3 2 5 2 2" xfId="18471" xr:uid="{25C0AD80-C307-40D5-8FF5-40649BDFDD76}"/>
    <cellStyle name="Comma 2 3 2 5 3" xfId="13757" xr:uid="{0BE3BEAB-5D38-4561-9762-C6D699433C79}"/>
    <cellStyle name="Comma 2 3 2 6" xfId="5748" xr:uid="{FBFD0E95-CEBF-408C-8160-4E6E83F5D7BD}"/>
    <cellStyle name="Comma 2 3 2 6 2" xfId="15258" xr:uid="{1DC50CC7-6C63-4CDF-9A10-F99F10472552}"/>
    <cellStyle name="Comma 2 3 2 7" xfId="10540" xr:uid="{84B25E8F-F5DD-46A2-AA40-433104E8B7F8}"/>
    <cellStyle name="Comma 2 3 3" xfId="1006" xr:uid="{00000000-0005-0000-0000-0000C7000000}"/>
    <cellStyle name="Comma 2 3 3 2" xfId="1777" xr:uid="{00000000-0005-0000-0000-0000C7000000}"/>
    <cellStyle name="Comma 2 3 3 2 2" xfId="3298" xr:uid="{15474AEF-C253-4083-AD4D-CA86FAD20F67}"/>
    <cellStyle name="Comma 2 3 3 2 2 2" xfId="8264" xr:uid="{3ECC238C-5B15-4393-8335-036544E335A9}"/>
    <cellStyle name="Comma 2 3 3 2 2 2 2" xfId="17774" xr:uid="{590EC411-66E8-487E-8D88-525824BDC044}"/>
    <cellStyle name="Comma 2 3 3 2 2 3" xfId="13060" xr:uid="{9B7A857F-524F-4C77-BC0F-38A0316EDE14}"/>
    <cellStyle name="Comma 2 3 3 2 3" xfId="6747" xr:uid="{AB9026C5-ADBF-4B4E-B413-DBCFE7A911C8}"/>
    <cellStyle name="Comma 2 3 3 2 3 2" xfId="16257" xr:uid="{E200C713-460B-43C1-80EC-BD76892D4711}"/>
    <cellStyle name="Comma 2 3 3 2 4" xfId="11543" xr:uid="{9BC422D6-8CD3-4FA4-855B-336E62C53EFB}"/>
    <cellStyle name="Comma 2 3 3 3" xfId="2530" xr:uid="{68BC1E98-8024-4A0A-9002-01791B9E7554}"/>
    <cellStyle name="Comma 2 3 3 3 2" xfId="7498" xr:uid="{8D9E3ACF-20C5-4792-8DF5-FD35EB87FADB}"/>
    <cellStyle name="Comma 2 3 3 3 2 2" xfId="17008" xr:uid="{BC271BD1-0BA4-4A41-828C-8A58BB02613E}"/>
    <cellStyle name="Comma 2 3 3 3 3" xfId="12294" xr:uid="{34F785E9-088E-4654-97B5-85B1E954D9E8}"/>
    <cellStyle name="Comma 2 3 3 4" xfId="4432" xr:uid="{E4031047-5F9B-4EAD-8B86-762C7F96A8FE}"/>
    <cellStyle name="Comma 2 3 3 4 2" xfId="9166" xr:uid="{9167A97B-A8C8-4748-8627-939EA70134FB}"/>
    <cellStyle name="Comma 2 3 3 4 2 2" xfId="18676" xr:uid="{597DD210-0697-4BEC-8040-BF4C7A965440}"/>
    <cellStyle name="Comma 2 3 3 4 3" xfId="13962" xr:uid="{4FE03FAC-F7DF-4D65-8958-CCAE8A41475C}"/>
    <cellStyle name="Comma 2 3 3 5" xfId="5981" xr:uid="{268A65EF-E4C1-484E-8087-2AA59181336D}"/>
    <cellStyle name="Comma 2 3 3 5 2" xfId="15491" xr:uid="{5074BF73-EB4B-4E95-92FD-FF5D56B37ADA}"/>
    <cellStyle name="Comma 2 3 3 6" xfId="10777" xr:uid="{E52A8670-EB2B-4C25-B20B-12398F8CD799}"/>
    <cellStyle name="Comma 2 3 4" xfId="1401" xr:uid="{00000000-0005-0000-0000-0000C4000000}"/>
    <cellStyle name="Comma 2 3 4 2" xfId="2922" xr:uid="{0847E0DE-B27F-47E8-975C-496847DC50FF}"/>
    <cellStyle name="Comma 2 3 4 2 2" xfId="7888" xr:uid="{EC369A7F-7B24-43D4-B246-05B255DD9690}"/>
    <cellStyle name="Comma 2 3 4 2 2 2" xfId="17398" xr:uid="{BE530DD1-4464-49E0-94BC-AF53B331D8CA}"/>
    <cellStyle name="Comma 2 3 4 2 3" xfId="12684" xr:uid="{7003A5D7-E458-46EB-BF47-4F329B21D135}"/>
    <cellStyle name="Comma 2 3 4 3" xfId="6371" xr:uid="{5A5FB1EF-6636-4368-95A9-D05A2833033F}"/>
    <cellStyle name="Comma 2 3 4 3 2" xfId="15881" xr:uid="{64678B67-4B37-4A48-8944-1D5145D74482}"/>
    <cellStyle name="Comma 2 3 4 4" xfId="11167" xr:uid="{CBBAAF79-BEE6-406E-A76E-274A2AD5FAC9}"/>
    <cellStyle name="Comma 2 3 5" xfId="2154" xr:uid="{858A1E9C-6B3A-4696-8D93-CF1CF7EBE2F5}"/>
    <cellStyle name="Comma 2 3 5 2" xfId="7122" xr:uid="{09AA5B8F-3662-43A8-9E75-A8A226C369A3}"/>
    <cellStyle name="Comma 2 3 5 2 2" xfId="16632" xr:uid="{45B6DC1F-3CC8-43E7-BC25-FD3354E6537C}"/>
    <cellStyle name="Comma 2 3 5 3" xfId="11918" xr:uid="{883C9143-4469-41D1-9C06-7C169E8D751A}"/>
    <cellStyle name="Comma 2 3 6" xfId="4048" xr:uid="{91B4C1B3-202E-44A2-9794-42E96645A723}"/>
    <cellStyle name="Comma 2 3 6 2" xfId="8809" xr:uid="{57229154-4A17-43C0-BEFE-A94116035C00}"/>
    <cellStyle name="Comma 2 3 6 2 2" xfId="18319" xr:uid="{6499B78F-4B97-4E09-9A29-C0BAAAF6B247}"/>
    <cellStyle name="Comma 2 3 6 3" xfId="13605" xr:uid="{DDD3A1E9-1144-4D3C-A7C7-B67090749DB9}"/>
    <cellStyle name="Comma 2 3 7" xfId="5605" xr:uid="{DB8071C0-3F1F-45B3-91F0-A92D538E4CA3}"/>
    <cellStyle name="Comma 2 3 7 2" xfId="15115" xr:uid="{2D2AE101-5654-4811-8764-BEAB2A0C7CBA}"/>
    <cellStyle name="Comma 2 3 8" xfId="10370" xr:uid="{A1BD756A-AE50-492E-A082-9BBE4AEF4F5E}"/>
    <cellStyle name="Comma 2 4" xfId="709" xr:uid="{00000000-0005-0000-0000-0000C8000000}"/>
    <cellStyle name="Comma 2 4 2" xfId="1127" xr:uid="{00000000-0005-0000-0000-0000C9000000}"/>
    <cellStyle name="Comma 2 4 2 2" xfId="1898" xr:uid="{00000000-0005-0000-0000-0000C9000000}"/>
    <cellStyle name="Comma 2 4 2 2 2" xfId="3419" xr:uid="{7FEF8213-982D-4A50-AA63-1C7327AA9014}"/>
    <cellStyle name="Comma 2 4 2 2 2 2" xfId="8385" xr:uid="{ACA53556-051F-4D53-89A1-EF35BE093EF4}"/>
    <cellStyle name="Comma 2 4 2 2 2 2 2" xfId="17895" xr:uid="{82D42840-BD8E-45A8-8575-70D7C3AF20CB}"/>
    <cellStyle name="Comma 2 4 2 2 2 3" xfId="13181" xr:uid="{12324B95-3EA3-4FFE-BC02-04335B68302D}"/>
    <cellStyle name="Comma 2 4 2 2 3" xfId="6868" xr:uid="{EB85CBCB-98D0-4667-9818-878F912A88FB}"/>
    <cellStyle name="Comma 2 4 2 2 3 2" xfId="16378" xr:uid="{30917294-5B08-4FCA-B731-2FEDD21D72FA}"/>
    <cellStyle name="Comma 2 4 2 2 4" xfId="11664" xr:uid="{68BFEDFD-7C31-4A38-994C-5CA028741627}"/>
    <cellStyle name="Comma 2 4 2 3" xfId="2651" xr:uid="{EE9F5808-7EC0-46E9-85C2-9FDA019B1590}"/>
    <cellStyle name="Comma 2 4 2 3 2" xfId="7619" xr:uid="{697CEDCE-F4C5-41C9-90C6-4BC7E8EA005B}"/>
    <cellStyle name="Comma 2 4 2 3 2 2" xfId="17129" xr:uid="{6E9C8AAB-4878-4A99-9A85-63D636AD1CCC}"/>
    <cellStyle name="Comma 2 4 2 3 3" xfId="12415" xr:uid="{61CAABE9-0BE3-4A24-AD6D-AC888FC59C18}"/>
    <cellStyle name="Comma 2 4 2 4" xfId="4524" xr:uid="{F25F3E1B-0F4C-4355-85A6-0DB8BBC97682}"/>
    <cellStyle name="Comma 2 4 2 4 2" xfId="9257" xr:uid="{C6DF74C7-4A9B-44B7-ABFF-61F7C7C5B7B1}"/>
    <cellStyle name="Comma 2 4 2 4 2 2" xfId="18767" xr:uid="{4DAF79CD-7B55-4FB4-A5F3-D71157B39A08}"/>
    <cellStyle name="Comma 2 4 2 4 3" xfId="14053" xr:uid="{84BA570F-A4B6-465D-9DD4-51987A739AE6}"/>
    <cellStyle name="Comma 2 4 2 5" xfId="6102" xr:uid="{5B2903F5-543C-4542-B927-83DD026573F7}"/>
    <cellStyle name="Comma 2 4 2 5 2" xfId="15612" xr:uid="{29AE4D8E-CA87-45CC-BD14-010EF914BF3A}"/>
    <cellStyle name="Comma 2 4 2 6" xfId="10898" xr:uid="{7749707B-1FEB-44D5-A549-373916BC5921}"/>
    <cellStyle name="Comma 2 4 3" xfId="1522" xr:uid="{00000000-0005-0000-0000-0000C8000000}"/>
    <cellStyle name="Comma 2 4 3 2" xfId="3043" xr:uid="{C2FAE506-4815-4A6A-8561-0BF754401546}"/>
    <cellStyle name="Comma 2 4 3 2 2" xfId="8009" xr:uid="{32974D78-A5FC-4311-8492-4CC436DA44C1}"/>
    <cellStyle name="Comma 2 4 3 2 2 2" xfId="17519" xr:uid="{38F17C0C-2F39-43D5-A321-D0C63E9A1A8B}"/>
    <cellStyle name="Comma 2 4 3 2 3" xfId="12805" xr:uid="{D016754D-FA08-49CD-A1EC-ECB1FD1467FA}"/>
    <cellStyle name="Comma 2 4 3 3" xfId="6492" xr:uid="{6C496DA0-5BBE-4D0A-B020-56B060A769F6}"/>
    <cellStyle name="Comma 2 4 3 3 2" xfId="16002" xr:uid="{802CE025-912B-4B98-8AEC-5AA71BC6F483}"/>
    <cellStyle name="Comma 2 4 3 4" xfId="11288" xr:uid="{78CF3023-3B1F-43F7-872B-D20991E7589C}"/>
    <cellStyle name="Comma 2 4 4" xfId="2275" xr:uid="{59171C37-4FDC-4545-8D41-CBB4F2142D4A}"/>
    <cellStyle name="Comma 2 4 4 2" xfId="7243" xr:uid="{C42FD59D-C6A1-4C4F-875D-9468374876EF}"/>
    <cellStyle name="Comma 2 4 4 2 2" xfId="16753" xr:uid="{41C2CEB9-A8F3-490D-8F89-D88D5057EF22}"/>
    <cellStyle name="Comma 2 4 4 3" xfId="12039" xr:uid="{BB488C74-FC37-4B75-A030-1199ED3A8CD1}"/>
    <cellStyle name="Comma 2 4 5" xfId="4199" xr:uid="{80D48990-224A-4253-BD13-FD31571266A1}"/>
    <cellStyle name="Comma 2 4 5 2" xfId="8939" xr:uid="{981E63FB-488B-495A-AB23-D7D985AEC931}"/>
    <cellStyle name="Comma 2 4 5 2 2" xfId="18449" xr:uid="{CC5A562F-2FD6-4B50-A93C-97753672BEC9}"/>
    <cellStyle name="Comma 2 4 5 3" xfId="13735" xr:uid="{0BF1C364-2485-4A65-A6C2-CC405E159682}"/>
    <cellStyle name="Comma 2 4 6" xfId="5726" xr:uid="{83CE6D40-99E7-454B-9E4E-654405DFC9BE}"/>
    <cellStyle name="Comma 2 4 6 2" xfId="15236" xr:uid="{CB9AB84E-FB3C-4C48-A28B-18A4D1E44595}"/>
    <cellStyle name="Comma 2 4 7" xfId="10518" xr:uid="{DB09C020-227D-42F7-94E3-46E379A72966}"/>
    <cellStyle name="Comma 2 5" xfId="896" xr:uid="{00000000-0005-0000-0000-0000CA000000}"/>
    <cellStyle name="Comma 2 5 2" xfId="1296" xr:uid="{00000000-0005-0000-0000-0000CB000000}"/>
    <cellStyle name="Comma 2 5 2 2" xfId="2064" xr:uid="{00000000-0005-0000-0000-0000CB000000}"/>
    <cellStyle name="Comma 2 5 2 2 2" xfId="3585" xr:uid="{0784371C-E4DD-431E-AC0B-8426D342E198}"/>
    <cellStyle name="Comma 2 5 2 2 2 2" xfId="8551" xr:uid="{95B95205-5BE5-4BBE-A8E2-2C7C66FA22D1}"/>
    <cellStyle name="Comma 2 5 2 2 2 2 2" xfId="18061" xr:uid="{2783AEE9-201A-40E0-A82F-805B45EAE634}"/>
    <cellStyle name="Comma 2 5 2 2 2 3" xfId="13347" xr:uid="{C862FFB6-02AD-42DF-80DE-29D9A7176BA2}"/>
    <cellStyle name="Comma 2 5 2 2 3" xfId="7034" xr:uid="{438EB235-4E2B-4190-BD5E-74C05C044E65}"/>
    <cellStyle name="Comma 2 5 2 2 3 2" xfId="16544" xr:uid="{57939868-42D4-4C45-B2FC-A89803147473}"/>
    <cellStyle name="Comma 2 5 2 2 4" xfId="11830" xr:uid="{0C611B01-1A23-461F-A9FC-4D4333E05941}"/>
    <cellStyle name="Comma 2 5 2 3" xfId="2817" xr:uid="{8BB5D713-3333-4148-B2CD-DDB3B8571F97}"/>
    <cellStyle name="Comma 2 5 2 3 2" xfId="7785" xr:uid="{7930BF45-2283-4C05-AC43-597ECFEB9CD8}"/>
    <cellStyle name="Comma 2 5 2 3 2 2" xfId="17295" xr:uid="{05CE8759-3BA3-474A-B42B-284162231A6C}"/>
    <cellStyle name="Comma 2 5 2 3 3" xfId="12581" xr:uid="{1B8E8CAA-B289-4BA4-92CF-A723A11D2B95}"/>
    <cellStyle name="Comma 2 5 2 4" xfId="6268" xr:uid="{95A517CD-DAAA-48F4-8587-F2E7D7EBCF93}"/>
    <cellStyle name="Comma 2 5 2 4 2" xfId="15778" xr:uid="{037B8434-89E9-40B1-AFFB-DB7D3BB3A92A}"/>
    <cellStyle name="Comma 2 5 2 5" xfId="11064" xr:uid="{5503F7A3-C51E-4C7A-BFB4-24536E1CA9F1}"/>
    <cellStyle name="Comma 2 5 3" xfId="4411" xr:uid="{D91D0C21-B362-4D31-B026-BD1CB5FD9F7E}"/>
    <cellStyle name="Comma 2 5 3 2" xfId="9145" xr:uid="{7A797BBF-954D-4363-B348-3A486994A1A9}"/>
    <cellStyle name="Comma 2 5 3 2 2" xfId="18655" xr:uid="{AA55BA9C-4424-4004-8DB0-4CE75870AECA}"/>
    <cellStyle name="Comma 2 5 3 3" xfId="13941" xr:uid="{CE171370-FBA1-4E6D-AF8B-D3236C14F76D}"/>
    <cellStyle name="Comma 2 5 4" xfId="10684" xr:uid="{AF7D62EB-E421-46F2-9A1C-28EDEBC88FFE}"/>
    <cellStyle name="Comma 2 6" xfId="3995" xr:uid="{4873686A-2763-4E6F-AE3A-33A6DA361B3F}"/>
    <cellStyle name="Comma 2 6 2" xfId="8784" xr:uid="{BA5D2251-DD1A-438F-8DF0-CEFE47D37989}"/>
    <cellStyle name="Comma 2 6 2 2" xfId="18294" xr:uid="{1D6CB3C6-F03C-49E9-A57D-A89D5756954F}"/>
    <cellStyle name="Comma 2 6 3" xfId="13580" xr:uid="{ECAC7113-B15B-49E3-9B07-C8CF44C1458C}"/>
    <cellStyle name="Comma 2 7" xfId="10323" xr:uid="{EC54AD75-B634-4945-ABBD-6A9F0AFE5607}"/>
    <cellStyle name="Comma 3" xfId="30" xr:uid="{00000000-0005-0000-0000-0000CC000000}"/>
    <cellStyle name="Comma 3 2" xfId="31" xr:uid="{00000000-0005-0000-0000-0000CD000000}"/>
    <cellStyle name="Comma 3 2 2" xfId="186" xr:uid="{00000000-0005-0000-0000-0000CE000000}"/>
    <cellStyle name="Comma 3 2 2 2" xfId="736" xr:uid="{00000000-0005-0000-0000-0000CF000000}"/>
    <cellStyle name="Comma 3 2 2 2 2" xfId="1151" xr:uid="{00000000-0005-0000-0000-0000D0000000}"/>
    <cellStyle name="Comma 3 2 2 2 2 2" xfId="1922" xr:uid="{00000000-0005-0000-0000-0000D0000000}"/>
    <cellStyle name="Comma 3 2 2 2 2 2 2" xfId="3443" xr:uid="{739FDC1F-E938-4B4D-A7B8-19E9B74BB6A2}"/>
    <cellStyle name="Comma 3 2 2 2 2 2 2 2" xfId="8409" xr:uid="{30909406-1306-4F69-BF39-9AA2CBF11AC2}"/>
    <cellStyle name="Comma 3 2 2 2 2 2 2 2 2" xfId="17919" xr:uid="{6489A9A8-AF2A-4A92-9F44-96BF7E3B916D}"/>
    <cellStyle name="Comma 3 2 2 2 2 2 2 3" xfId="13205" xr:uid="{CD463DF8-BA68-48E7-9CB5-BFA5344BC60A}"/>
    <cellStyle name="Comma 3 2 2 2 2 2 3" xfId="6892" xr:uid="{9EF897F1-9DA8-4D74-ABA4-979E124AA512}"/>
    <cellStyle name="Comma 3 2 2 2 2 2 3 2" xfId="16402" xr:uid="{01A4FA06-47F0-4A80-BE29-254BF4B37A14}"/>
    <cellStyle name="Comma 3 2 2 2 2 2 4" xfId="11688" xr:uid="{094AEF4E-D4CB-410B-A7AB-862188615437}"/>
    <cellStyle name="Comma 3 2 2 2 2 3" xfId="2675" xr:uid="{FCD4BEF2-6EB1-4F14-AF76-D09D52635A73}"/>
    <cellStyle name="Comma 3 2 2 2 2 3 2" xfId="7643" xr:uid="{889B8EB4-DD64-41DE-A0D0-FD63EEDEF370}"/>
    <cellStyle name="Comma 3 2 2 2 2 3 2 2" xfId="17153" xr:uid="{D01879A5-5744-4341-AC12-11517914946B}"/>
    <cellStyle name="Comma 3 2 2 2 2 3 3" xfId="12439" xr:uid="{20097C3D-02FE-412A-A1D9-44C0C6C7654B}"/>
    <cellStyle name="Comma 3 2 2 2 2 4" xfId="4544" xr:uid="{8CBC20B9-66E3-44FF-9DEB-124F223639E4}"/>
    <cellStyle name="Comma 3 2 2 2 2 4 2" xfId="9277" xr:uid="{AF5099B8-8C02-4F8B-AEAC-E68F9922597B}"/>
    <cellStyle name="Comma 3 2 2 2 2 4 2 2" xfId="18787" xr:uid="{5C61CEC9-E01E-478E-95E6-3EC5C54C92CE}"/>
    <cellStyle name="Comma 3 2 2 2 2 4 3" xfId="14073" xr:uid="{CE1C0841-9522-4BE6-B399-03F96B53F79F}"/>
    <cellStyle name="Comma 3 2 2 2 2 5" xfId="6126" xr:uid="{AB128336-2CB6-45E0-B74C-AB35E5406940}"/>
    <cellStyle name="Comma 3 2 2 2 2 5 2" xfId="15636" xr:uid="{523A2603-EA9B-45C3-AD56-DA4B1746AF70}"/>
    <cellStyle name="Comma 3 2 2 2 2 6" xfId="10922" xr:uid="{2F0561F2-EE7F-4E06-A3BD-382D3755EAB8}"/>
    <cellStyle name="Comma 3 2 2 2 3" xfId="1546" xr:uid="{00000000-0005-0000-0000-0000CF000000}"/>
    <cellStyle name="Comma 3 2 2 2 3 2" xfId="3067" xr:uid="{F9BC64B6-0C3C-4976-8CEA-4A2797F67ABE}"/>
    <cellStyle name="Comma 3 2 2 2 3 2 2" xfId="8033" xr:uid="{6C1BCA87-9107-45B7-8B1D-C86362593C61}"/>
    <cellStyle name="Comma 3 2 2 2 3 2 2 2" xfId="17543" xr:uid="{4A779B22-98D6-4DF6-B88A-A4F0B2C6D8CD}"/>
    <cellStyle name="Comma 3 2 2 2 3 2 3" xfId="12829" xr:uid="{C8FD1872-F1C1-48CE-AF07-74D44AEF612E}"/>
    <cellStyle name="Comma 3 2 2 2 3 3" xfId="6516" xr:uid="{E7211013-30E2-46B5-B86B-A2B625933BB5}"/>
    <cellStyle name="Comma 3 2 2 2 3 3 2" xfId="16026" xr:uid="{159BB21F-87C5-43E9-A485-00E432C509DE}"/>
    <cellStyle name="Comma 3 2 2 2 3 4" xfId="11312" xr:uid="{E3028EF0-0B13-4E8C-AA87-3FD0DA3CBAD1}"/>
    <cellStyle name="Comma 3 2 2 2 4" xfId="2299" xr:uid="{578712B9-7B5A-4A97-A6D2-74D3832131D3}"/>
    <cellStyle name="Comma 3 2 2 2 4 2" xfId="7267" xr:uid="{85072E4D-4638-42C3-BE67-5345ADC8C6BC}"/>
    <cellStyle name="Comma 3 2 2 2 4 2 2" xfId="16777" xr:uid="{BAF4CDE2-FFBA-44ED-BBBE-A7CA2ECBE5F9}"/>
    <cellStyle name="Comma 3 2 2 2 4 3" xfId="12063" xr:uid="{81CDEE84-FA3C-47DE-8138-4123DC109C69}"/>
    <cellStyle name="Comma 3 2 2 2 5" xfId="4223" xr:uid="{20F489F7-BD21-4455-8FA9-415E41D2B9AC}"/>
    <cellStyle name="Comma 3 2 2 2 5 2" xfId="8963" xr:uid="{22656FCC-CD48-4083-9D33-0C911B9D0EEE}"/>
    <cellStyle name="Comma 3 2 2 2 5 2 2" xfId="18473" xr:uid="{41D423C9-4CAB-425E-A62C-8469EC783EB4}"/>
    <cellStyle name="Comma 3 2 2 2 5 3" xfId="13759" xr:uid="{3D92A4AA-C5D5-43D3-BF1B-124A36553290}"/>
    <cellStyle name="Comma 3 2 2 2 6" xfId="5750" xr:uid="{6A2DBC1A-43FB-48EE-9280-042BA4E4C54E}"/>
    <cellStyle name="Comma 3 2 2 2 6 2" xfId="15260" xr:uid="{951DFD1E-FB65-423D-8063-C08C98EFCC15}"/>
    <cellStyle name="Comma 3 2 2 2 7" xfId="10542" xr:uid="{3DB8B1BF-9EBD-4A69-A014-E510658D9E32}"/>
    <cellStyle name="Comma 3 2 2 3" xfId="1008" xr:uid="{00000000-0005-0000-0000-0000D1000000}"/>
    <cellStyle name="Comma 3 2 2 3 2" xfId="1779" xr:uid="{00000000-0005-0000-0000-0000D1000000}"/>
    <cellStyle name="Comma 3 2 2 3 2 2" xfId="3300" xr:uid="{232A8835-5636-4B04-B1B6-86E2866F98F3}"/>
    <cellStyle name="Comma 3 2 2 3 2 2 2" xfId="8266" xr:uid="{A26575AF-C405-49D1-AF74-E26519CBD2EF}"/>
    <cellStyle name="Comma 3 2 2 3 2 2 2 2" xfId="17776" xr:uid="{E021D08E-4FEA-468F-9FD6-B376F0DD88D0}"/>
    <cellStyle name="Comma 3 2 2 3 2 2 3" xfId="13062" xr:uid="{ADDF01BA-1EA2-4D58-860F-5A0756CD4130}"/>
    <cellStyle name="Comma 3 2 2 3 2 3" xfId="6749" xr:uid="{4F05842E-5F49-4217-92E3-7D12ED987F8D}"/>
    <cellStyle name="Comma 3 2 2 3 2 3 2" xfId="16259" xr:uid="{F4D13836-E01F-42B1-A59E-14EB2374B15C}"/>
    <cellStyle name="Comma 3 2 2 3 2 4" xfId="11545" xr:uid="{E0EB8866-8F4A-4172-9815-5F3DE0C6787C}"/>
    <cellStyle name="Comma 3 2 2 3 3" xfId="2532" xr:uid="{CC8AED61-977D-421E-A72D-881ABB2569EA}"/>
    <cellStyle name="Comma 3 2 2 3 3 2" xfId="7500" xr:uid="{6CFE2654-3D32-46E5-809C-656A32156182}"/>
    <cellStyle name="Comma 3 2 2 3 3 2 2" xfId="17010" xr:uid="{13AF43C2-26A6-4399-B2B7-C0BEFAF37D73}"/>
    <cellStyle name="Comma 3 2 2 3 3 3" xfId="12296" xr:uid="{63FBCBA1-48BC-4C05-9D78-5068826F7A18}"/>
    <cellStyle name="Comma 3 2 2 3 4" xfId="4434" xr:uid="{A97F3414-4B7E-44B1-B3EC-9E6D8340D3D1}"/>
    <cellStyle name="Comma 3 2 2 3 4 2" xfId="9168" xr:uid="{C25C4B30-C483-4587-8741-965024EA403D}"/>
    <cellStyle name="Comma 3 2 2 3 4 2 2" xfId="18678" xr:uid="{755BD029-DCF0-4BEF-8A6D-3680FA7552B3}"/>
    <cellStyle name="Comma 3 2 2 3 4 3" xfId="13964" xr:uid="{3B1E2E17-288F-44BE-BC9C-78C384139C36}"/>
    <cellStyle name="Comma 3 2 2 3 5" xfId="5983" xr:uid="{F39A2EC3-BDD5-4F1C-999A-E356ADF99E98}"/>
    <cellStyle name="Comma 3 2 2 3 5 2" xfId="15493" xr:uid="{B3FA6D41-43D2-485E-B467-0DADBCD46F45}"/>
    <cellStyle name="Comma 3 2 2 3 6" xfId="10779" xr:uid="{6943FAFB-0B13-4FFB-9874-C01212E17EE3}"/>
    <cellStyle name="Comma 3 2 2 4" xfId="1403" xr:uid="{00000000-0005-0000-0000-0000CE000000}"/>
    <cellStyle name="Comma 3 2 2 4 2" xfId="2924" xr:uid="{0B9631C5-A859-4056-BBED-AFFC722C1A76}"/>
    <cellStyle name="Comma 3 2 2 4 2 2" xfId="7890" xr:uid="{8FE7D3CB-439F-4EDD-860D-2E7FE3E5DC44}"/>
    <cellStyle name="Comma 3 2 2 4 2 2 2" xfId="17400" xr:uid="{7A329A61-7DB5-4E0B-B761-055596410E0B}"/>
    <cellStyle name="Comma 3 2 2 4 2 3" xfId="12686" xr:uid="{B732D3AC-3E30-4CDB-BEAA-60728264F563}"/>
    <cellStyle name="Comma 3 2 2 4 3" xfId="6373" xr:uid="{B9E6A48A-1765-4D97-94A6-E2276A7203E4}"/>
    <cellStyle name="Comma 3 2 2 4 3 2" xfId="15883" xr:uid="{059DC42A-B3E3-40B7-9B9E-665342A7A333}"/>
    <cellStyle name="Comma 3 2 2 4 4" xfId="11169" xr:uid="{BFFBB410-0B27-4537-8AFD-1AE54BEFB95F}"/>
    <cellStyle name="Comma 3 2 2 5" xfId="2156" xr:uid="{79EAE9FD-6CE7-4D52-9CF8-CA2357E79A1D}"/>
    <cellStyle name="Comma 3 2 2 5 2" xfId="7124" xr:uid="{47F70820-C560-43C5-959C-78104A0E35A6}"/>
    <cellStyle name="Comma 3 2 2 5 2 2" xfId="16634" xr:uid="{0E08B2CE-60F2-465E-8E34-F2E76F9F4FF6}"/>
    <cellStyle name="Comma 3 2 2 5 3" xfId="11920" xr:uid="{B0753664-CA3A-4784-821E-7C127D616F6D}"/>
    <cellStyle name="Comma 3 2 2 6" xfId="4050" xr:uid="{2D70AD18-24CA-4B67-9E4A-5710ABB04600}"/>
    <cellStyle name="Comma 3 2 2 6 2" xfId="8811" xr:uid="{DB7A82BD-FF04-4A1D-803F-2613463AD054}"/>
    <cellStyle name="Comma 3 2 2 6 2 2" xfId="18321" xr:uid="{BF42F16E-2BA5-41E6-8196-9F8B181711AC}"/>
    <cellStyle name="Comma 3 2 2 6 3" xfId="13607" xr:uid="{A2490BA0-2C4B-436F-979C-F9C9133B9344}"/>
    <cellStyle name="Comma 3 2 2 7" xfId="5607" xr:uid="{A44A0823-4D26-4275-B3BC-3A75695291D3}"/>
    <cellStyle name="Comma 3 2 2 7 2" xfId="15117" xr:uid="{4D712F2D-0DB5-4C8B-AE07-63C6849DCB7B}"/>
    <cellStyle name="Comma 3 2 2 8" xfId="10372" xr:uid="{493AAD48-A0D1-495A-A2EE-53BBDB21CD65}"/>
    <cellStyle name="Comma 3 2 3" xfId="704" xr:uid="{00000000-0005-0000-0000-0000D2000000}"/>
    <cellStyle name="Comma 3 2 3 2" xfId="863" xr:uid="{00000000-0005-0000-0000-0000D3000000}"/>
    <cellStyle name="Comma 3 2 3 2 2" xfId="1274" xr:uid="{00000000-0005-0000-0000-0000D4000000}"/>
    <cellStyle name="Comma 3 2 3 2 2 2" xfId="2045" xr:uid="{00000000-0005-0000-0000-0000D4000000}"/>
    <cellStyle name="Comma 3 2 3 2 2 2 2" xfId="3566" xr:uid="{4882255B-73F1-48CD-9D9A-DDB589D4B0D6}"/>
    <cellStyle name="Comma 3 2 3 2 2 2 2 2" xfId="8532" xr:uid="{DD52BE5C-0E0B-43E1-AE1D-29D9EB68F3D7}"/>
    <cellStyle name="Comma 3 2 3 2 2 2 2 2 2" xfId="18042" xr:uid="{AF1F9180-B5F0-4C1A-B912-3FD04567554C}"/>
    <cellStyle name="Comma 3 2 3 2 2 2 2 3" xfId="13328" xr:uid="{0C706E22-0D49-4720-AE6A-9CEF2A55E60E}"/>
    <cellStyle name="Comma 3 2 3 2 2 2 3" xfId="7015" xr:uid="{3E9CA6F8-8236-4F6A-9472-CABBA2CC7C63}"/>
    <cellStyle name="Comma 3 2 3 2 2 2 3 2" xfId="16525" xr:uid="{2BBE0AC7-3D0D-409D-B0F3-677C8423CF00}"/>
    <cellStyle name="Comma 3 2 3 2 2 2 4" xfId="11811" xr:uid="{191B615E-22B0-49D4-A2DA-C1E176B07F22}"/>
    <cellStyle name="Comma 3 2 3 2 2 3" xfId="2798" xr:uid="{F4D7FA86-66ED-44E8-B9B2-5BE61513173F}"/>
    <cellStyle name="Comma 3 2 3 2 2 3 2" xfId="7766" xr:uid="{A069AAAB-394B-4A56-AF27-21B33A989D32}"/>
    <cellStyle name="Comma 3 2 3 2 2 3 2 2" xfId="17276" xr:uid="{08DF2FD0-3922-4782-B7F3-96EECBAAC71C}"/>
    <cellStyle name="Comma 3 2 3 2 2 3 3" xfId="12562" xr:uid="{D36C2C89-3950-4958-B793-F9DF7BD03470}"/>
    <cellStyle name="Comma 3 2 3 2 2 4" xfId="4629" xr:uid="{8C67BFC6-62D0-491A-A0FC-6912D5BA4964}"/>
    <cellStyle name="Comma 3 2 3 2 2 4 2" xfId="9362" xr:uid="{06737947-EB69-4C94-8160-4BD89C1AB3D3}"/>
    <cellStyle name="Comma 3 2 3 2 2 4 2 2" xfId="18872" xr:uid="{31E5BEA0-D46F-418F-9E9B-A9606472D86E}"/>
    <cellStyle name="Comma 3 2 3 2 2 4 3" xfId="14158" xr:uid="{38EB2200-1BFF-48BE-A6DD-8222BE810473}"/>
    <cellStyle name="Comma 3 2 3 2 2 5" xfId="6249" xr:uid="{C47C56A5-D59C-49E5-B682-EFB2C6DFD4D6}"/>
    <cellStyle name="Comma 3 2 3 2 2 5 2" xfId="15759" xr:uid="{5BED89FE-4DAC-4EBB-BF59-1D6F4401E381}"/>
    <cellStyle name="Comma 3 2 3 2 2 6" xfId="11045" xr:uid="{7F54E268-1B0F-4BD6-A568-C75870E9E3BB}"/>
    <cellStyle name="Comma 3 2 3 2 3" xfId="1669" xr:uid="{00000000-0005-0000-0000-0000D3000000}"/>
    <cellStyle name="Comma 3 2 3 2 3 2" xfId="3190" xr:uid="{C605CE28-413D-4047-8F4C-E88A2BBA1A49}"/>
    <cellStyle name="Comma 3 2 3 2 3 2 2" xfId="8156" xr:uid="{EBD5961B-97D9-44C5-AB6D-B98B1CA67C5C}"/>
    <cellStyle name="Comma 3 2 3 2 3 2 2 2" xfId="17666" xr:uid="{BDA84F15-2880-4F3A-8000-0E1F4D8E7FD3}"/>
    <cellStyle name="Comma 3 2 3 2 3 2 3" xfId="12952" xr:uid="{FE0BBD92-8082-4975-9A3E-A0AB07358F0A}"/>
    <cellStyle name="Comma 3 2 3 2 3 3" xfId="6639" xr:uid="{81B07D66-08D8-457E-BD10-16F6BA3AA593}"/>
    <cellStyle name="Comma 3 2 3 2 3 3 2" xfId="16149" xr:uid="{3076C74D-18F2-489D-9CB4-A30B794B60A8}"/>
    <cellStyle name="Comma 3 2 3 2 3 4" xfId="11435" xr:uid="{897E0C11-C38E-4720-BA7F-33B55501B5D9}"/>
    <cellStyle name="Comma 3 2 3 2 4" xfId="2422" xr:uid="{4DC4249B-47DC-4B25-B00C-44667440E8A4}"/>
    <cellStyle name="Comma 3 2 3 2 4 2" xfId="7390" xr:uid="{580DB550-DC5D-4A34-8F6C-EA27138513B3}"/>
    <cellStyle name="Comma 3 2 3 2 4 2 2" xfId="16900" xr:uid="{9FECD1DE-863D-46F4-A0E0-3E09A5AF0412}"/>
    <cellStyle name="Comma 3 2 3 2 4 3" xfId="12186" xr:uid="{65B5A6B0-4426-4AED-A17D-133C52D263D1}"/>
    <cellStyle name="Comma 3 2 3 2 5" xfId="4346" xr:uid="{5D454132-2197-4676-B39C-20A8C0BD68FD}"/>
    <cellStyle name="Comma 3 2 3 2 5 2" xfId="9086" xr:uid="{0DE05EFD-4E10-4391-86A4-EB5EB6FD9BAD}"/>
    <cellStyle name="Comma 3 2 3 2 5 2 2" xfId="18596" xr:uid="{34FCC539-2763-48DE-8DBB-122E8CA6B404}"/>
    <cellStyle name="Comma 3 2 3 2 5 3" xfId="13882" xr:uid="{47EEE93F-45AA-4AE5-BFBD-889A5215A2B3}"/>
    <cellStyle name="Comma 3 2 3 2 6" xfId="5873" xr:uid="{0FA14FC0-8299-49EF-87B2-442A92F82D79}"/>
    <cellStyle name="Comma 3 2 3 2 6 2" xfId="15383" xr:uid="{C7151690-391A-4A28-BC13-EC299770BB85}"/>
    <cellStyle name="Comma 3 2 3 2 7" xfId="10665" xr:uid="{93F2105F-10B1-4EBD-85D6-A76307C8F847}"/>
    <cellStyle name="Comma 3 2 3 3" xfId="1122" xr:uid="{00000000-0005-0000-0000-0000D5000000}"/>
    <cellStyle name="Comma 3 2 3 3 2" xfId="1893" xr:uid="{00000000-0005-0000-0000-0000D5000000}"/>
    <cellStyle name="Comma 3 2 3 3 2 2" xfId="3414" xr:uid="{E640D7D0-AD66-4F48-920F-F1CE99BE6379}"/>
    <cellStyle name="Comma 3 2 3 3 2 2 2" xfId="8380" xr:uid="{CE5A7EB6-C826-4CDC-B704-F4F508CC0B5C}"/>
    <cellStyle name="Comma 3 2 3 3 2 2 2 2" xfId="17890" xr:uid="{F52FABBD-C9D1-4249-AF32-93ABB16C4B7B}"/>
    <cellStyle name="Comma 3 2 3 3 2 2 3" xfId="13176" xr:uid="{3007E0A1-2760-4EF0-9912-08AA04BB89C1}"/>
    <cellStyle name="Comma 3 2 3 3 2 3" xfId="6863" xr:uid="{07A16FC6-70F5-401F-85F8-2B20D1FDAA92}"/>
    <cellStyle name="Comma 3 2 3 3 2 3 2" xfId="16373" xr:uid="{8ACA9934-AC3F-4675-9512-9E26E6FA6998}"/>
    <cellStyle name="Comma 3 2 3 3 2 4" xfId="11659" xr:uid="{56AE6331-4D76-4D1F-BEDB-EBF52982D475}"/>
    <cellStyle name="Comma 3 2 3 3 3" xfId="2646" xr:uid="{184EE5EA-2A6C-4A94-BB3C-E21A955BB624}"/>
    <cellStyle name="Comma 3 2 3 3 3 2" xfId="7614" xr:uid="{14CC1839-0CBC-4425-BA77-D598F9AFA345}"/>
    <cellStyle name="Comma 3 2 3 3 3 2 2" xfId="17124" xr:uid="{3C133FC2-6666-4792-B8CD-0A487B35EFA2}"/>
    <cellStyle name="Comma 3 2 3 3 3 3" xfId="12410" xr:uid="{99D9EEB5-F74F-49FE-B78A-A5E39A6F4DB8}"/>
    <cellStyle name="Comma 3 2 3 3 4" xfId="4520" xr:uid="{46EAEE0E-ADC3-4A2F-818D-A8E4E594CCC9}"/>
    <cellStyle name="Comma 3 2 3 3 4 2" xfId="9253" xr:uid="{B104FC05-14AA-4B40-AF3C-7061C6D830AA}"/>
    <cellStyle name="Comma 3 2 3 3 4 2 2" xfId="18763" xr:uid="{2461EBC3-3B36-4EC9-8863-D949434FC949}"/>
    <cellStyle name="Comma 3 2 3 3 4 3" xfId="14049" xr:uid="{410318DA-798F-4E39-AD4A-D88FB0E03770}"/>
    <cellStyle name="Comma 3 2 3 3 5" xfId="6097" xr:uid="{BB6EB7DE-497D-4110-82FC-EA3113766F51}"/>
    <cellStyle name="Comma 3 2 3 3 5 2" xfId="15607" xr:uid="{8E2FDE37-19B4-4D5C-AEA1-877CB594331D}"/>
    <cellStyle name="Comma 3 2 3 3 6" xfId="10893" xr:uid="{8C8709E0-A0BA-4470-80E6-2427F9723ADA}"/>
    <cellStyle name="Comma 3 2 3 4" xfId="1517" xr:uid="{00000000-0005-0000-0000-0000D2000000}"/>
    <cellStyle name="Comma 3 2 3 4 2" xfId="3038" xr:uid="{A21C8365-4F00-44A7-8843-B36302F88EE4}"/>
    <cellStyle name="Comma 3 2 3 4 2 2" xfId="8004" xr:uid="{9728AFA6-A7A6-4D3C-BC2D-671DF683BC4B}"/>
    <cellStyle name="Comma 3 2 3 4 2 2 2" xfId="17514" xr:uid="{440B898D-C57E-42E7-9CBB-36823DC19E54}"/>
    <cellStyle name="Comma 3 2 3 4 2 3" xfId="12800" xr:uid="{A351AF1B-D035-45F8-9C90-F90CD203F9FA}"/>
    <cellStyle name="Comma 3 2 3 4 3" xfId="6487" xr:uid="{DC6D6CFF-1083-4A6B-AEEF-43334D2A7ABB}"/>
    <cellStyle name="Comma 3 2 3 4 3 2" xfId="15997" xr:uid="{FE56C98D-6E3C-40F8-9213-2AE33283335D}"/>
    <cellStyle name="Comma 3 2 3 4 4" xfId="11283" xr:uid="{B09376C5-49A6-4B83-8854-3569A68B7418}"/>
    <cellStyle name="Comma 3 2 3 5" xfId="2270" xr:uid="{6CFE279D-A496-4051-875D-7B9759B395E7}"/>
    <cellStyle name="Comma 3 2 3 5 2" xfId="7238" xr:uid="{CC1CC380-D85C-48A7-B3F0-89F8D2D5602D}"/>
    <cellStyle name="Comma 3 2 3 5 2 2" xfId="16748" xr:uid="{760DC32E-79D3-4082-BE12-E55A793850A5}"/>
    <cellStyle name="Comma 3 2 3 5 3" xfId="12034" xr:uid="{EB206498-B5EC-4473-8647-5479D8A40AAD}"/>
    <cellStyle name="Comma 3 2 3 6" xfId="4194" xr:uid="{D3F5B3BD-FCF2-4927-AB25-36B99AC52D5A}"/>
    <cellStyle name="Comma 3 2 3 6 2" xfId="8934" xr:uid="{C94E8F07-2975-45B7-A345-2278C9CD6F87}"/>
    <cellStyle name="Comma 3 2 3 6 2 2" xfId="18444" xr:uid="{E16C44AC-30A5-4844-A87C-156263B60FC0}"/>
    <cellStyle name="Comma 3 2 3 6 3" xfId="13730" xr:uid="{06D5B117-C10F-4047-AE9A-8086BD730AFF}"/>
    <cellStyle name="Comma 3 2 3 7" xfId="5721" xr:uid="{47CCEDE6-7FCB-47C3-8CF3-E8D5D81510C5}"/>
    <cellStyle name="Comma 3 2 3 7 2" xfId="15231" xr:uid="{8EAE29B7-639C-4372-B9D5-06B233FE018F}"/>
    <cellStyle name="Comma 3 2 3 8" xfId="10513" xr:uid="{EA1DDE01-8E6A-4489-8244-22367AE886B1}"/>
    <cellStyle name="Comma 3 2 4" xfId="4413" xr:uid="{08C2CAA2-9D17-480C-A05C-2CA63D1BBB8B}"/>
    <cellStyle name="Comma 3 2 4 2" xfId="9147" xr:uid="{1A74B833-233E-49C1-8B6F-09F9A3E73BC1}"/>
    <cellStyle name="Comma 3 2 4 2 2" xfId="18657" xr:uid="{D04ADBD7-4AF6-44FB-8F8E-D96630A9893B}"/>
    <cellStyle name="Comma 3 2 4 3" xfId="13943" xr:uid="{F5167DE0-52C6-42C1-9EF0-B18ACB5E7EF9}"/>
    <cellStyle name="Comma 3 2 5" xfId="3997" xr:uid="{6E3E1A05-4D02-4861-8AE8-90BC57E531AE}"/>
    <cellStyle name="Comma 3 2 5 2" xfId="8786" xr:uid="{432229FB-6E03-47B1-9204-A030A65DEADB}"/>
    <cellStyle name="Comma 3 2 5 2 2" xfId="18296" xr:uid="{E378602B-7D3F-4C81-A4DC-875002443099}"/>
    <cellStyle name="Comma 3 2 5 3" xfId="13582" xr:uid="{CD661EB9-1ECD-4AA0-8865-D0BC1E4A8761}"/>
    <cellStyle name="Comma 3 2 6" xfId="10325" xr:uid="{7F1428AE-CF8F-409A-923A-11D5D04EEF3A}"/>
    <cellStyle name="Comma 3 3" xfId="4412" xr:uid="{B525FFA4-98C3-466A-9399-45A5C0C26DA3}"/>
    <cellStyle name="Comma 3 3 2" xfId="9146" xr:uid="{46230B3C-4FE9-4FF8-A066-D9D5526E9BC1}"/>
    <cellStyle name="Comma 3 3 2 2" xfId="18656" xr:uid="{99564594-1934-49AA-AFFA-9996DEDB5485}"/>
    <cellStyle name="Comma 3 3 3" xfId="13942" xr:uid="{DA0C4DD0-7D51-4EDD-8CA5-69D482837D7A}"/>
    <cellStyle name="Comma 3 4" xfId="3996" xr:uid="{582419FA-CAE5-4D1B-B4B1-E47142E939C3}"/>
    <cellStyle name="Comma 3 4 2" xfId="8785" xr:uid="{933A3434-A7CE-49C6-A5F0-63DBCF754A0C}"/>
    <cellStyle name="Comma 3 4 2 2" xfId="18295" xr:uid="{02358FE8-D151-4912-92E9-A62474FE6A49}"/>
    <cellStyle name="Comma 3 4 3" xfId="13581" xr:uid="{A26A41F2-4183-4542-B248-06B54DC4A22C}"/>
    <cellStyle name="Comma 3 5" xfId="10324" xr:uid="{1545596B-02FE-4836-999B-995311B8396C}"/>
    <cellStyle name="Comma 4" xfId="32" xr:uid="{00000000-0005-0000-0000-0000D6000000}"/>
    <cellStyle name="Comma 4 10" xfId="10326" xr:uid="{252C2691-A209-4B04-BB5B-37145A2C44F8}"/>
    <cellStyle name="Comma 4 2" xfId="187" xr:uid="{00000000-0005-0000-0000-0000D7000000}"/>
    <cellStyle name="Comma 4 2 2" xfId="737" xr:uid="{00000000-0005-0000-0000-0000D8000000}"/>
    <cellStyle name="Comma 4 2 2 2" xfId="1152" xr:uid="{00000000-0005-0000-0000-0000D9000000}"/>
    <cellStyle name="Comma 4 2 2 2 2" xfId="1923" xr:uid="{00000000-0005-0000-0000-0000D9000000}"/>
    <cellStyle name="Comma 4 2 2 2 2 2" xfId="3444" xr:uid="{B0D71466-FE49-4965-925E-83AB0C3D8628}"/>
    <cellStyle name="Comma 4 2 2 2 2 2 2" xfId="8410" xr:uid="{AA48F271-BFBD-47EF-9EB1-3574CDBDB131}"/>
    <cellStyle name="Comma 4 2 2 2 2 2 2 2" xfId="17920" xr:uid="{049E7E9B-1B7F-49DC-8CBE-D8ED7B40DB7C}"/>
    <cellStyle name="Comma 4 2 2 2 2 2 3" xfId="13206" xr:uid="{2346FA2F-E1C7-4192-82A0-4D53ABE221A9}"/>
    <cellStyle name="Comma 4 2 2 2 2 3" xfId="6893" xr:uid="{6DE56E8B-C08D-40AC-8704-D0C1D4BFC88D}"/>
    <cellStyle name="Comma 4 2 2 2 2 3 2" xfId="16403" xr:uid="{5ADD52C3-01C2-468F-96EA-686E29458BA5}"/>
    <cellStyle name="Comma 4 2 2 2 2 4" xfId="11689" xr:uid="{6B17C20B-7DD0-4E57-9A9A-281B9763CA19}"/>
    <cellStyle name="Comma 4 2 2 2 3" xfId="2676" xr:uid="{25F0C1D8-186C-4C04-AA8A-7B7D9BE42E30}"/>
    <cellStyle name="Comma 4 2 2 2 3 2" xfId="7644" xr:uid="{4812033B-E678-4B96-8C22-1137A30AD91D}"/>
    <cellStyle name="Comma 4 2 2 2 3 2 2" xfId="17154" xr:uid="{36073150-7F60-4355-9395-7F40D201D1AF}"/>
    <cellStyle name="Comma 4 2 2 2 3 3" xfId="12440" xr:uid="{1441D733-1FDE-4300-B480-76DA09634713}"/>
    <cellStyle name="Comma 4 2 2 2 4" xfId="4545" xr:uid="{CB828D61-5DA9-4C98-93F2-4737C9EE7C0A}"/>
    <cellStyle name="Comma 4 2 2 2 4 2" xfId="9278" xr:uid="{560C7D4A-6454-4825-9766-9FB2CF6D4E48}"/>
    <cellStyle name="Comma 4 2 2 2 4 2 2" xfId="18788" xr:uid="{2C7BBC5C-90FC-400E-8241-B2096DB9D54F}"/>
    <cellStyle name="Comma 4 2 2 2 4 3" xfId="14074" xr:uid="{02D5B062-D852-4379-B9A9-4E9E8F5A06AC}"/>
    <cellStyle name="Comma 4 2 2 2 5" xfId="6127" xr:uid="{A1B9E9BF-571B-4612-91A2-8850AC3D45FC}"/>
    <cellStyle name="Comma 4 2 2 2 5 2" xfId="15637" xr:uid="{664669A4-77AC-4770-8096-34D63BA89F23}"/>
    <cellStyle name="Comma 4 2 2 2 6" xfId="10923" xr:uid="{8DAEB65B-51F4-4803-A6E9-9EC4708EFC49}"/>
    <cellStyle name="Comma 4 2 2 3" xfId="1547" xr:uid="{00000000-0005-0000-0000-0000D8000000}"/>
    <cellStyle name="Comma 4 2 2 3 2" xfId="3068" xr:uid="{13B031E5-E7F7-48D8-AC90-FA829A298B49}"/>
    <cellStyle name="Comma 4 2 2 3 2 2" xfId="8034" xr:uid="{AE818B0B-D0A3-4FBD-B07B-F9AFC2101423}"/>
    <cellStyle name="Comma 4 2 2 3 2 2 2" xfId="17544" xr:uid="{9A4E2CC8-AED1-45A4-B11F-DDF688350C57}"/>
    <cellStyle name="Comma 4 2 2 3 2 3" xfId="12830" xr:uid="{6D33C012-D075-414B-A5A3-87CDF6201489}"/>
    <cellStyle name="Comma 4 2 2 3 3" xfId="6517" xr:uid="{AFBD39E5-5BF4-4F39-89E4-5D37C152B1E0}"/>
    <cellStyle name="Comma 4 2 2 3 3 2" xfId="16027" xr:uid="{8E30A593-CE59-4768-B8F6-32A347D75216}"/>
    <cellStyle name="Comma 4 2 2 3 4" xfId="11313" xr:uid="{CCF94465-576F-4A40-A571-B42318432EBD}"/>
    <cellStyle name="Comma 4 2 2 4" xfId="2300" xr:uid="{54EE101D-EE08-4936-AF36-41341925DDFC}"/>
    <cellStyle name="Comma 4 2 2 4 2" xfId="7268" xr:uid="{40E6C0CF-61D2-43C3-A467-04B35D4F8330}"/>
    <cellStyle name="Comma 4 2 2 4 2 2" xfId="16778" xr:uid="{85A714C9-CFD4-4805-9146-5F7AB0731C0A}"/>
    <cellStyle name="Comma 4 2 2 4 3" xfId="12064" xr:uid="{B3F3DA06-E4E8-4339-8557-235F427BAB80}"/>
    <cellStyle name="Comma 4 2 2 5" xfId="4224" xr:uid="{17883EBD-0D94-4226-AFE7-87F5AAA126AE}"/>
    <cellStyle name="Comma 4 2 2 5 2" xfId="8964" xr:uid="{7D96BD88-52C5-40A1-96F8-F424F9C5237A}"/>
    <cellStyle name="Comma 4 2 2 5 2 2" xfId="18474" xr:uid="{25130D24-031F-486C-B407-718957489DEF}"/>
    <cellStyle name="Comma 4 2 2 5 3" xfId="13760" xr:uid="{F9687E2F-536C-4D91-B15D-8FDD5798090F}"/>
    <cellStyle name="Comma 4 2 2 6" xfId="5751" xr:uid="{ED2519A6-5ED2-466F-9851-1A954820A658}"/>
    <cellStyle name="Comma 4 2 2 6 2" xfId="15261" xr:uid="{66DD801D-D475-4EA6-8CD5-027452A75197}"/>
    <cellStyle name="Comma 4 2 2 7" xfId="10543" xr:uid="{0BA0A8B7-CBEC-454E-8687-C4D65C70B915}"/>
    <cellStyle name="Comma 4 2 3" xfId="1009" xr:uid="{00000000-0005-0000-0000-0000DA000000}"/>
    <cellStyle name="Comma 4 2 3 2" xfId="1780" xr:uid="{00000000-0005-0000-0000-0000DA000000}"/>
    <cellStyle name="Comma 4 2 3 2 2" xfId="3301" xr:uid="{C4C34D57-2905-4458-AFAB-FC1E4A426C15}"/>
    <cellStyle name="Comma 4 2 3 2 2 2" xfId="8267" xr:uid="{EFAE8D0D-E7CE-4E0E-8A45-8C6929DBFDC4}"/>
    <cellStyle name="Comma 4 2 3 2 2 2 2" xfId="17777" xr:uid="{DEDFA610-E328-4653-A544-B095E8AD73DB}"/>
    <cellStyle name="Comma 4 2 3 2 2 3" xfId="13063" xr:uid="{EABC05EE-8E7C-4D97-A1BB-7819A8C2BF73}"/>
    <cellStyle name="Comma 4 2 3 2 3" xfId="6750" xr:uid="{3A9DBAD5-4401-4EF4-A5B0-F0406D6F27B9}"/>
    <cellStyle name="Comma 4 2 3 2 3 2" xfId="16260" xr:uid="{1B534B0F-02C8-431C-9B4D-339C7CE4969F}"/>
    <cellStyle name="Comma 4 2 3 2 4" xfId="11546" xr:uid="{ABA3F624-73FD-494A-9AD9-302858FAC6D7}"/>
    <cellStyle name="Comma 4 2 3 3" xfId="2533" xr:uid="{C4D4D357-A081-442C-BE80-3632D06343DD}"/>
    <cellStyle name="Comma 4 2 3 3 2" xfId="7501" xr:uid="{A17A868F-AB23-4317-94A3-F5AC025865CB}"/>
    <cellStyle name="Comma 4 2 3 3 2 2" xfId="17011" xr:uid="{5A8CAC73-7F13-46FA-9959-C41FAAC736FD}"/>
    <cellStyle name="Comma 4 2 3 3 3" xfId="12297" xr:uid="{D4363F96-46B2-41B6-BBEB-4271AE540659}"/>
    <cellStyle name="Comma 4 2 3 4" xfId="4435" xr:uid="{E31EA0C2-823A-4FC5-8F0B-52927318D5CF}"/>
    <cellStyle name="Comma 4 2 3 4 2" xfId="9169" xr:uid="{3401CEC1-B7E2-426D-AFB5-8CF0FC99F766}"/>
    <cellStyle name="Comma 4 2 3 4 2 2" xfId="18679" xr:uid="{64CBCFCE-E4B2-40C6-9ADB-C259E6D423DD}"/>
    <cellStyle name="Comma 4 2 3 4 3" xfId="13965" xr:uid="{E0DAA54C-D8AA-4005-A851-1A9F1EC38279}"/>
    <cellStyle name="Comma 4 2 3 5" xfId="5984" xr:uid="{CC336A70-FA25-4F39-BDBE-BC4C8A52D28C}"/>
    <cellStyle name="Comma 4 2 3 5 2" xfId="15494" xr:uid="{DB344F63-F494-4F68-BA2A-1F7978EA48EF}"/>
    <cellStyle name="Comma 4 2 3 6" xfId="10780" xr:uid="{98458630-7F87-4790-9A83-3805D27BE592}"/>
    <cellStyle name="Comma 4 2 4" xfId="1404" xr:uid="{00000000-0005-0000-0000-0000D7000000}"/>
    <cellStyle name="Comma 4 2 4 2" xfId="2925" xr:uid="{1B8A3AEC-4AD2-4011-8DB4-AE664BEC3AFE}"/>
    <cellStyle name="Comma 4 2 4 2 2" xfId="7891" xr:uid="{3B2C0EF8-1E18-4A45-B707-F6A96D801680}"/>
    <cellStyle name="Comma 4 2 4 2 2 2" xfId="17401" xr:uid="{E6D017A2-17DD-40F4-99F8-5D9DE7B4C9E1}"/>
    <cellStyle name="Comma 4 2 4 2 3" xfId="12687" xr:uid="{D8E60506-49AC-43DF-ACFF-B946419A12CB}"/>
    <cellStyle name="Comma 4 2 4 3" xfId="6374" xr:uid="{5A40600F-049F-4861-A218-3E4E92867955}"/>
    <cellStyle name="Comma 4 2 4 3 2" xfId="15884" xr:uid="{F254B7E6-E985-45A2-BCB3-4E458D0407B8}"/>
    <cellStyle name="Comma 4 2 4 4" xfId="11170" xr:uid="{0E9B0F8E-589C-4843-9DFC-58C17181649A}"/>
    <cellStyle name="Comma 4 2 5" xfId="2157" xr:uid="{2C190B46-A53E-45C5-B54C-A2BAE9AEB69A}"/>
    <cellStyle name="Comma 4 2 5 2" xfId="7125" xr:uid="{22B578FE-11CC-4E18-8B4A-E824B4DC8199}"/>
    <cellStyle name="Comma 4 2 5 2 2" xfId="16635" xr:uid="{8ED5B972-AA93-4996-BBD4-BDBDE72AC68A}"/>
    <cellStyle name="Comma 4 2 5 3" xfId="11921" xr:uid="{47B50ACC-CBD1-46D6-A437-F322085F2F39}"/>
    <cellStyle name="Comma 4 2 6" xfId="4051" xr:uid="{18EEF96A-24A7-4066-82A2-7DAD42FBCE92}"/>
    <cellStyle name="Comma 4 2 6 2" xfId="8812" xr:uid="{DA9641AE-9FE4-40A9-B4BD-679841878A44}"/>
    <cellStyle name="Comma 4 2 6 2 2" xfId="18322" xr:uid="{798D59AB-D2E6-47C1-BF37-444EB3A3134E}"/>
    <cellStyle name="Comma 4 2 6 3" xfId="13608" xr:uid="{B5633C67-49E4-449E-874B-9D6DAC3CD813}"/>
    <cellStyle name="Comma 4 2 7" xfId="5608" xr:uid="{D2FB4AEE-D934-40A7-B392-166CAEEE2FB1}"/>
    <cellStyle name="Comma 4 2 7 2" xfId="15118" xr:uid="{756F3D28-73CC-4743-A036-277514187162}"/>
    <cellStyle name="Comma 4 2 8" xfId="10373" xr:uid="{74E7AAC7-16A2-4B9E-9554-DF8E5619F86A}"/>
    <cellStyle name="Comma 4 3" xfId="710" xr:uid="{00000000-0005-0000-0000-0000DB000000}"/>
    <cellStyle name="Comma 4 3 2" xfId="1128" xr:uid="{00000000-0005-0000-0000-0000DC000000}"/>
    <cellStyle name="Comma 4 3 2 2" xfId="1899" xr:uid="{00000000-0005-0000-0000-0000DC000000}"/>
    <cellStyle name="Comma 4 3 2 2 2" xfId="3420" xr:uid="{5FD337D6-4392-4C29-9801-144002765DDC}"/>
    <cellStyle name="Comma 4 3 2 2 2 2" xfId="8386" xr:uid="{856A7A55-D0E0-4224-9486-48F8A4F68A9C}"/>
    <cellStyle name="Comma 4 3 2 2 2 2 2" xfId="17896" xr:uid="{A489B6BE-B61E-4F66-BD49-3050E37D1505}"/>
    <cellStyle name="Comma 4 3 2 2 2 3" xfId="13182" xr:uid="{8E511841-AF0D-42E0-A4B5-9F063DF0E181}"/>
    <cellStyle name="Comma 4 3 2 2 3" xfId="6869" xr:uid="{31D0D53E-FA7C-437E-90DC-1766B2991BC4}"/>
    <cellStyle name="Comma 4 3 2 2 3 2" xfId="16379" xr:uid="{935E99C8-CDE7-4826-B1EB-CCD2571F41F9}"/>
    <cellStyle name="Comma 4 3 2 2 4" xfId="11665" xr:uid="{518FCC38-AEA2-4C4C-ABF9-1D1858E108B3}"/>
    <cellStyle name="Comma 4 3 2 3" xfId="2652" xr:uid="{03EC16C1-3DEF-4077-9C9C-9C507D248620}"/>
    <cellStyle name="Comma 4 3 2 3 2" xfId="7620" xr:uid="{03105A43-F738-45D5-8B82-C0D0901AFDB6}"/>
    <cellStyle name="Comma 4 3 2 3 2 2" xfId="17130" xr:uid="{3BF60DCD-D93F-4CFD-A482-B701C61AA097}"/>
    <cellStyle name="Comma 4 3 2 3 3" xfId="12416" xr:uid="{A090DF59-354F-48B6-A1B2-3530A6B68A32}"/>
    <cellStyle name="Comma 4 3 2 4" xfId="4525" xr:uid="{61ED36BC-E8E5-42B6-BF4E-71EFCA857194}"/>
    <cellStyle name="Comma 4 3 2 4 2" xfId="9258" xr:uid="{EC8A9DF1-949A-494A-A7C0-943DB5469E3F}"/>
    <cellStyle name="Comma 4 3 2 4 2 2" xfId="18768" xr:uid="{13EA5D34-C999-4FF4-98ED-1C4A2F9BF067}"/>
    <cellStyle name="Comma 4 3 2 4 3" xfId="14054" xr:uid="{A4CDE704-E3D8-4D7C-86D5-602A3491824D}"/>
    <cellStyle name="Comma 4 3 2 5" xfId="6103" xr:uid="{2D29C914-DFD4-4E4C-A8DC-D197B583B400}"/>
    <cellStyle name="Comma 4 3 2 5 2" xfId="15613" xr:uid="{907FD257-046C-4661-A4A8-D5A58A9CFED8}"/>
    <cellStyle name="Comma 4 3 2 6" xfId="10899" xr:uid="{1C0FC5EB-A1C7-42DE-9673-F1B76BB2CB38}"/>
    <cellStyle name="Comma 4 3 3" xfId="1523" xr:uid="{00000000-0005-0000-0000-0000DB000000}"/>
    <cellStyle name="Comma 4 3 3 2" xfId="3044" xr:uid="{2DD950ED-3C32-441B-9DE0-7DD4B7C0B3F8}"/>
    <cellStyle name="Comma 4 3 3 2 2" xfId="8010" xr:uid="{130AACD8-F3A7-467B-8621-D128D781F3DD}"/>
    <cellStyle name="Comma 4 3 3 2 2 2" xfId="17520" xr:uid="{B93B7111-3F70-4468-A785-A51581281593}"/>
    <cellStyle name="Comma 4 3 3 2 3" xfId="12806" xr:uid="{97C3E2FA-504E-4B65-A9E0-B0C1263DAED7}"/>
    <cellStyle name="Comma 4 3 3 3" xfId="6493" xr:uid="{84F32C77-35D1-4951-BF43-D979EF67C847}"/>
    <cellStyle name="Comma 4 3 3 3 2" xfId="16003" xr:uid="{5FDA2EFE-A9A0-4FCD-8899-1C998555FDF9}"/>
    <cellStyle name="Comma 4 3 3 4" xfId="11289" xr:uid="{FC786C4A-322D-4CDD-B0B6-A4EB2EA5301A}"/>
    <cellStyle name="Comma 4 3 4" xfId="2276" xr:uid="{37EAF516-4947-4BDC-9804-7F07D4DCDF4A}"/>
    <cellStyle name="Comma 4 3 4 2" xfId="7244" xr:uid="{B7ADE88D-2B38-4F50-A609-C07EFC06F0B4}"/>
    <cellStyle name="Comma 4 3 4 2 2" xfId="16754" xr:uid="{97D5401D-85F0-4C81-9740-FA2306258591}"/>
    <cellStyle name="Comma 4 3 4 3" xfId="12040" xr:uid="{C7C4C496-101F-4DE7-8983-BA375D9A12AC}"/>
    <cellStyle name="Comma 4 3 5" xfId="4200" xr:uid="{194C73F2-B202-42BF-A7B9-813954192E0E}"/>
    <cellStyle name="Comma 4 3 5 2" xfId="8940" xr:uid="{EEBE3613-CA20-47AE-898F-6DB4FB21AFFA}"/>
    <cellStyle name="Comma 4 3 5 2 2" xfId="18450" xr:uid="{482C70B0-D316-47EC-B92E-F51E3F9A43AF}"/>
    <cellStyle name="Comma 4 3 5 3" xfId="13736" xr:uid="{A2CD0D85-DB86-4C43-89D9-4515CBE09755}"/>
    <cellStyle name="Comma 4 3 6" xfId="5727" xr:uid="{52026742-2B14-42C1-A4E4-8DE60A8545C6}"/>
    <cellStyle name="Comma 4 3 6 2" xfId="15237" xr:uid="{D27FC6ED-693A-4C22-A917-494A4EDAE3CC}"/>
    <cellStyle name="Comma 4 3 7" xfId="10519" xr:uid="{E9CEE86C-1E8A-4F96-AE05-4674BA7D4688}"/>
    <cellStyle name="Comma 4 4" xfId="952" xr:uid="{00000000-0005-0000-0000-0000DD000000}"/>
    <cellStyle name="Comma 4 4 2" xfId="1347" xr:uid="{00000000-0005-0000-0000-0000DE000000}"/>
    <cellStyle name="Comma 4 4 2 2" xfId="2115" xr:uid="{00000000-0005-0000-0000-0000DE000000}"/>
    <cellStyle name="Comma 4 4 2 2 2" xfId="3636" xr:uid="{CC5368B8-BDA0-4B9E-BDC7-6A7E209441C4}"/>
    <cellStyle name="Comma 4 4 2 2 2 2" xfId="8602" xr:uid="{65367092-B0A9-439F-8B35-DA0610EE770F}"/>
    <cellStyle name="Comma 4 4 2 2 2 2 2" xfId="18112" xr:uid="{18F0AC10-398E-4D81-9EC4-95857C7B4181}"/>
    <cellStyle name="Comma 4 4 2 2 2 3" xfId="13398" xr:uid="{53C55764-701C-474C-9843-C85728FD8C4A}"/>
    <cellStyle name="Comma 4 4 2 2 3" xfId="7085" xr:uid="{BEEB4548-51BC-4C00-81C3-FB50768BB637}"/>
    <cellStyle name="Comma 4 4 2 2 3 2" xfId="16595" xr:uid="{35573598-E2B5-4AD6-94C5-84B02140FC70}"/>
    <cellStyle name="Comma 4 4 2 2 4" xfId="11881" xr:uid="{FFC57E03-FA5A-4FA2-9853-8517AAD97D71}"/>
    <cellStyle name="Comma 4 4 2 3" xfId="2868" xr:uid="{8675C6F1-4F30-4601-8B98-BA2A5E63AD02}"/>
    <cellStyle name="Comma 4 4 2 3 2" xfId="7836" xr:uid="{A26326B5-DC01-4505-AA5B-B4DBFA91048F}"/>
    <cellStyle name="Comma 4 4 2 3 2 2" xfId="17346" xr:uid="{AD90CB47-21ED-4840-ABEE-6A748F60245C}"/>
    <cellStyle name="Comma 4 4 2 3 3" xfId="12632" xr:uid="{FFE43EF6-4633-4BE6-ADB8-BE4417249058}"/>
    <cellStyle name="Comma 4 4 2 4" xfId="6319" xr:uid="{02C3CE71-E9E7-413B-B09B-44F5EFDCA939}"/>
    <cellStyle name="Comma 4 4 2 4 2" xfId="15829" xr:uid="{60F778E5-4899-453A-82F1-E1FCA42A963E}"/>
    <cellStyle name="Comma 4 4 2 5" xfId="11115" xr:uid="{732E2392-2765-42F6-818D-B6E5B29EA062}"/>
    <cellStyle name="Comma 4 4 3" xfId="1735" xr:uid="{00000000-0005-0000-0000-0000DD000000}"/>
    <cellStyle name="Comma 4 4 3 2" xfId="3256" xr:uid="{95747289-D327-4064-8AEA-719AA83363CC}"/>
    <cellStyle name="Comma 4 4 3 2 2" xfId="8222" xr:uid="{DFBDFECC-B425-4336-9FAD-5D1A57DECF85}"/>
    <cellStyle name="Comma 4 4 3 2 2 2" xfId="17732" xr:uid="{57568B14-E15F-449C-A402-AB1E3DAA18CB}"/>
    <cellStyle name="Comma 4 4 3 2 3" xfId="13018" xr:uid="{784BE312-83F1-4048-BB7B-9E9305C5FB85}"/>
    <cellStyle name="Comma 4 4 3 3" xfId="6705" xr:uid="{A222FAAF-C652-448E-A4C3-2AD277AD1759}"/>
    <cellStyle name="Comma 4 4 3 3 2" xfId="16215" xr:uid="{6B3BCC15-B22D-472A-99E6-ACC70754461A}"/>
    <cellStyle name="Comma 4 4 3 4" xfId="11501" xr:uid="{8590A296-099F-40EB-B4C7-986CA564EEC1}"/>
    <cellStyle name="Comma 4 4 4" xfId="2488" xr:uid="{6F9B361B-06AF-49AD-8C24-BC9E438E1EC2}"/>
    <cellStyle name="Comma 4 4 4 2" xfId="7456" xr:uid="{63BB89E2-64F5-4456-A177-BE3D51E72ACD}"/>
    <cellStyle name="Comma 4 4 4 2 2" xfId="16966" xr:uid="{85E79D73-02F8-49BA-B860-CCD3A3B6BE44}"/>
    <cellStyle name="Comma 4 4 4 3" xfId="12252" xr:uid="{C22F99D5-5DAD-4845-A537-A331E429B54E}"/>
    <cellStyle name="Comma 4 4 5" xfId="4414" xr:uid="{3BAAF8D0-C34F-4047-80EE-C9AC89EDF9C6}"/>
    <cellStyle name="Comma 4 4 5 2" xfId="9148" xr:uid="{ED4BED89-7FF6-41C6-AD45-9BE2570AC874}"/>
    <cellStyle name="Comma 4 4 5 2 2" xfId="18658" xr:uid="{DD1C7F09-56FF-41B2-8C49-E441D93DCBBF}"/>
    <cellStyle name="Comma 4 4 5 3" xfId="13944" xr:uid="{04A02643-6F22-479C-9FE9-9DDB6DE56485}"/>
    <cellStyle name="Comma 4 4 6" xfId="5939" xr:uid="{2792224B-C618-4E7E-B4E7-C099DDC35AAF}"/>
    <cellStyle name="Comma 4 4 6 2" xfId="15449" xr:uid="{6EA4A9E2-C06D-4CD7-984D-F469DE3A738C}"/>
    <cellStyle name="Comma 4 4 7" xfId="10735" xr:uid="{8B6B8CAF-EECD-4BA9-ACAD-8FD566D06160}"/>
    <cellStyle name="Comma 4 5" xfId="994" xr:uid="{00000000-0005-0000-0000-0000DF000000}"/>
    <cellStyle name="Comma 4 5 2" xfId="1765" xr:uid="{00000000-0005-0000-0000-0000DF000000}"/>
    <cellStyle name="Comma 4 5 2 2" xfId="3286" xr:uid="{7E59F531-A9A4-4322-9AAC-3DCDEEDE2103}"/>
    <cellStyle name="Comma 4 5 2 2 2" xfId="8252" xr:uid="{A69F0659-6FA5-440B-994A-502670B288D5}"/>
    <cellStyle name="Comma 4 5 2 2 2 2" xfId="17762" xr:uid="{EACF8497-423A-4537-AAA0-42ED46E3ABDF}"/>
    <cellStyle name="Comma 4 5 2 2 3" xfId="13048" xr:uid="{B5DF9879-73CD-421E-8931-3DA36CE1B411}"/>
    <cellStyle name="Comma 4 5 2 3" xfId="6735" xr:uid="{254F6956-E114-492D-9B1B-7E7A5011F7E1}"/>
    <cellStyle name="Comma 4 5 2 3 2" xfId="16245" xr:uid="{C6A3408E-A804-46CB-83E8-80184DFCEB0A}"/>
    <cellStyle name="Comma 4 5 2 4" xfId="11531" xr:uid="{242ED68A-DDD2-4A8D-9A48-11ABD9D72FBA}"/>
    <cellStyle name="Comma 4 5 3" xfId="2518" xr:uid="{37787556-6793-45CE-89FE-5285D2F6271B}"/>
    <cellStyle name="Comma 4 5 3 2" xfId="7486" xr:uid="{21A16599-A164-4447-9FEA-75F97DD9E7A8}"/>
    <cellStyle name="Comma 4 5 3 2 2" xfId="16996" xr:uid="{AD9E104B-620D-4C64-97B2-38A20706C465}"/>
    <cellStyle name="Comma 4 5 3 3" xfId="12282" xr:uid="{98E9A47E-CE72-45BE-8C91-CF5CF794CBF5}"/>
    <cellStyle name="Comma 4 5 4" xfId="5969" xr:uid="{BB3C3E50-E1E1-474A-BB80-DA08F9677400}"/>
    <cellStyle name="Comma 4 5 4 2" xfId="15479" xr:uid="{14841828-9276-4B24-85F8-C73DB470CECA}"/>
    <cellStyle name="Comma 4 5 5" xfId="10765" xr:uid="{393AE73A-AA22-4358-93B9-D51CD9300C6D}"/>
    <cellStyle name="Comma 4 6" xfId="1389" xr:uid="{00000000-0005-0000-0000-0000D6000000}"/>
    <cellStyle name="Comma 4 6 2" xfId="2910" xr:uid="{B75FBE37-154F-45AB-B09D-1EA362759011}"/>
    <cellStyle name="Comma 4 6 2 2" xfId="7876" xr:uid="{C480D88C-0AE0-4952-95D6-0A4F65FCA2AB}"/>
    <cellStyle name="Comma 4 6 2 2 2" xfId="17386" xr:uid="{6CA7A00B-E147-48CE-9E5F-68D7DB1DBCB0}"/>
    <cellStyle name="Comma 4 6 2 3" xfId="12672" xr:uid="{2B949664-E529-49D2-A0CF-88FABBBE6410}"/>
    <cellStyle name="Comma 4 6 3" xfId="6359" xr:uid="{6B25F73A-69D5-4EA0-BF68-F76ABE0F7610}"/>
    <cellStyle name="Comma 4 6 3 2" xfId="15869" xr:uid="{2BFD7606-82CA-436F-89EA-D4FA1AE2D6FC}"/>
    <cellStyle name="Comma 4 6 4" xfId="11155" xr:uid="{69232698-D5B6-481D-A353-3EF1993A0CD3}"/>
    <cellStyle name="Comma 4 7" xfId="2142" xr:uid="{06A51D7B-04A4-47A1-9F62-F4F434DB6827}"/>
    <cellStyle name="Comma 4 7 2" xfId="7110" xr:uid="{BD1438D1-D53A-4F4F-9070-D62EDFD4F13E}"/>
    <cellStyle name="Comma 4 7 2 2" xfId="16620" xr:uid="{5DAAD47F-B185-4516-9146-AD50018B7861}"/>
    <cellStyle name="Comma 4 7 3" xfId="11906" xr:uid="{B4E3C2F6-372C-437B-B2BD-697C25F1A1E6}"/>
    <cellStyle name="Comma 4 8" xfId="3998" xr:uid="{9B45D528-0CDA-4B8D-BEA0-40564A73C3C8}"/>
    <cellStyle name="Comma 4 8 2" xfId="8787" xr:uid="{88D40A8F-C394-4718-A3FD-1F276F1C9088}"/>
    <cellStyle name="Comma 4 8 2 2" xfId="18297" xr:uid="{CA709BEB-DEB1-49C0-8D33-4570A67739C1}"/>
    <cellStyle name="Comma 4 8 3" xfId="13583" xr:uid="{F5ACBEE3-BD1A-4D36-A28F-31274FDA5613}"/>
    <cellStyle name="Comma 4 9" xfId="5593" xr:uid="{B171E665-CFD8-426B-982E-61383B3289F0}"/>
    <cellStyle name="Comma 4 9 2" xfId="15103" xr:uid="{8E98ADF7-BD71-4733-98AC-A94ECF208369}"/>
    <cellStyle name="Comma 5" xfId="33" xr:uid="{00000000-0005-0000-0000-0000E0000000}"/>
    <cellStyle name="Comma 5 2" xfId="92" xr:uid="{00000000-0005-0000-0000-0000E1000000}"/>
    <cellStyle name="Comma 5 2 2" xfId="723" xr:uid="{00000000-0005-0000-0000-0000E2000000}"/>
    <cellStyle name="Comma 5 2 2 2" xfId="1139" xr:uid="{00000000-0005-0000-0000-0000E3000000}"/>
    <cellStyle name="Comma 5 2 2 2 2" xfId="1910" xr:uid="{00000000-0005-0000-0000-0000E3000000}"/>
    <cellStyle name="Comma 5 2 2 2 2 2" xfId="3431" xr:uid="{B1229A9B-3E15-416C-BE82-66CF0E3F559F}"/>
    <cellStyle name="Comma 5 2 2 2 2 2 2" xfId="8397" xr:uid="{DD9ED23C-3E0A-4B31-AE45-45807803B32D}"/>
    <cellStyle name="Comma 5 2 2 2 2 2 2 2" xfId="17907" xr:uid="{E3130AB4-5EA5-4914-8CCB-1473BED85DA0}"/>
    <cellStyle name="Comma 5 2 2 2 2 2 3" xfId="13193" xr:uid="{4F290D52-D4FE-40F7-A955-B3D7D9E72429}"/>
    <cellStyle name="Comma 5 2 2 2 2 3" xfId="6880" xr:uid="{A1158AD8-39F7-46C2-AD8B-A895B6667B36}"/>
    <cellStyle name="Comma 5 2 2 2 2 3 2" xfId="16390" xr:uid="{CABB5867-0BF2-4AF6-B327-FC1004140764}"/>
    <cellStyle name="Comma 5 2 2 2 2 4" xfId="11676" xr:uid="{08137064-4772-4BDB-82BC-EE8F66570246}"/>
    <cellStyle name="Comma 5 2 2 2 3" xfId="2663" xr:uid="{6625CE6C-78FC-4C6C-87A5-E354EB33A9BB}"/>
    <cellStyle name="Comma 5 2 2 2 3 2" xfId="7631" xr:uid="{B986EC81-D0D1-42A4-9929-3D17139B7F6A}"/>
    <cellStyle name="Comma 5 2 2 2 3 2 2" xfId="17141" xr:uid="{2CC804E7-598F-4033-8261-2A5B5CC42258}"/>
    <cellStyle name="Comma 5 2 2 2 3 3" xfId="12427" xr:uid="{16B50695-3558-4215-8ADF-48F70A12A106}"/>
    <cellStyle name="Comma 5 2 2 2 4" xfId="4535" xr:uid="{B9172FDC-5BC3-46DA-B014-638C2BC78A2E}"/>
    <cellStyle name="Comma 5 2 2 2 4 2" xfId="9268" xr:uid="{79887A26-FD7A-479B-9C3F-A27341B5E0EF}"/>
    <cellStyle name="Comma 5 2 2 2 4 2 2" xfId="18778" xr:uid="{1AABC25E-7811-4C88-ACD0-E286356A6533}"/>
    <cellStyle name="Comma 5 2 2 2 4 3" xfId="14064" xr:uid="{A7E90BD7-8FE0-4569-BD15-0142E1107798}"/>
    <cellStyle name="Comma 5 2 2 2 5" xfId="6114" xr:uid="{614572BF-C200-4B89-8F7F-1C4BF7C54A59}"/>
    <cellStyle name="Comma 5 2 2 2 5 2" xfId="15624" xr:uid="{E9ED8135-31C5-41FE-90FE-E69C3F4CC84A}"/>
    <cellStyle name="Comma 5 2 2 2 6" xfId="10910" xr:uid="{856FEEB4-9F71-4172-809A-83EF097DDA15}"/>
    <cellStyle name="Comma 5 2 2 3" xfId="1534" xr:uid="{00000000-0005-0000-0000-0000E2000000}"/>
    <cellStyle name="Comma 5 2 2 3 2" xfId="3055" xr:uid="{B6693C87-D3BE-47EE-A82A-03306665E0C0}"/>
    <cellStyle name="Comma 5 2 2 3 2 2" xfId="8021" xr:uid="{1FB0D5D4-69BD-4D52-9D83-7DCE880768A6}"/>
    <cellStyle name="Comma 5 2 2 3 2 2 2" xfId="17531" xr:uid="{A6113A70-849C-425B-BC04-F8B80FD860D0}"/>
    <cellStyle name="Comma 5 2 2 3 2 3" xfId="12817" xr:uid="{73E5AA70-3CFE-492D-8510-8B181FFF909F}"/>
    <cellStyle name="Comma 5 2 2 3 3" xfId="6504" xr:uid="{B4A3185A-EB43-4169-88E7-6BB6CFCD5F08}"/>
    <cellStyle name="Comma 5 2 2 3 3 2" xfId="16014" xr:uid="{6039E7DC-298A-48F6-9E9D-839CEEDC93DD}"/>
    <cellStyle name="Comma 5 2 2 3 4" xfId="11300" xr:uid="{768C690E-3338-4F8F-996C-D21A4D5935B6}"/>
    <cellStyle name="Comma 5 2 2 4" xfId="2287" xr:uid="{5CEAADC3-C59D-4260-B894-DBC2F301B242}"/>
    <cellStyle name="Comma 5 2 2 4 2" xfId="7255" xr:uid="{7BCE8636-B9CB-4930-AB6D-B7DADC00AF69}"/>
    <cellStyle name="Comma 5 2 2 4 2 2" xfId="16765" xr:uid="{740B0C0D-A22C-4673-90F3-C8F99975B70A}"/>
    <cellStyle name="Comma 5 2 2 4 3" xfId="12051" xr:uid="{62D8854D-B328-4ADF-8277-94FCA27F8F67}"/>
    <cellStyle name="Comma 5 2 2 5" xfId="4211" xr:uid="{DAC5181F-9EB2-4F6C-B692-30C8B8A9C633}"/>
    <cellStyle name="Comma 5 2 2 5 2" xfId="8951" xr:uid="{5059A6C1-57DC-419E-9155-CB785F9575AA}"/>
    <cellStyle name="Comma 5 2 2 5 2 2" xfId="18461" xr:uid="{7CB6D86A-BB00-4F9B-BE0E-E532665EDD1C}"/>
    <cellStyle name="Comma 5 2 2 5 3" xfId="13747" xr:uid="{AACA8A00-C642-4683-9F37-49FE63F61A23}"/>
    <cellStyle name="Comma 5 2 2 6" xfId="5738" xr:uid="{7222C987-0B52-4957-B5E3-2E9120964387}"/>
    <cellStyle name="Comma 5 2 2 6 2" xfId="15248" xr:uid="{2ECDACF8-CD0A-4F7D-9034-E11A1F7D64DF}"/>
    <cellStyle name="Comma 5 2 2 7" xfId="10530" xr:uid="{97E849C2-46C5-4720-9D0E-0444988E2C26}"/>
    <cellStyle name="Comma 5 2 3" xfId="4425" xr:uid="{AD56F335-2A92-4E06-A9FC-1F8479FE6AAB}"/>
    <cellStyle name="Comma 5 2 3 2" xfId="9159" xr:uid="{EB6E4D23-CD8A-4AAF-A751-985AB0309A00}"/>
    <cellStyle name="Comma 5 2 3 2 2" xfId="18669" xr:uid="{651E9120-7245-471A-89A3-DC29739642DF}"/>
    <cellStyle name="Comma 5 2 3 3" xfId="13955" xr:uid="{2367CE25-E7A4-4CA8-8C79-3C007885E73B}"/>
    <cellStyle name="Comma 5 2 4" xfId="4017" xr:uid="{1006C3DC-D731-4F91-ABEA-41C037E6FF60}"/>
    <cellStyle name="Comma 5 2 4 2" xfId="8799" xr:uid="{3065B124-5374-4EE2-93B4-E0E5FA4BA9EC}"/>
    <cellStyle name="Comma 5 2 4 2 2" xfId="18309" xr:uid="{E1947216-6D03-4300-A348-FDB009DC63B9}"/>
    <cellStyle name="Comma 5 2 4 3" xfId="13595" xr:uid="{40F10B43-9473-4C16-8A67-675C778E79D2}"/>
    <cellStyle name="Comma 5 2 5" xfId="10339" xr:uid="{ECE58DCE-77A4-49C2-9E97-BA029AD4BB51}"/>
    <cellStyle name="Comma 5 3" xfId="711" xr:uid="{00000000-0005-0000-0000-0000E4000000}"/>
    <cellStyle name="Comma 5 3 2" xfId="1129" xr:uid="{00000000-0005-0000-0000-0000E5000000}"/>
    <cellStyle name="Comma 5 3 2 2" xfId="1900" xr:uid="{00000000-0005-0000-0000-0000E5000000}"/>
    <cellStyle name="Comma 5 3 2 2 2" xfId="3421" xr:uid="{5F544986-6BEB-4AA8-86D2-CAAB870ACF1E}"/>
    <cellStyle name="Comma 5 3 2 2 2 2" xfId="8387" xr:uid="{C55BAD9A-8D1D-4825-9D31-73DE76152347}"/>
    <cellStyle name="Comma 5 3 2 2 2 2 2" xfId="17897" xr:uid="{D406EF2C-AC1E-4AB0-9BA4-8C30DDE6449E}"/>
    <cellStyle name="Comma 5 3 2 2 2 3" xfId="13183" xr:uid="{743F9064-25C8-438E-A29F-BEA93E67E4B2}"/>
    <cellStyle name="Comma 5 3 2 2 3" xfId="6870" xr:uid="{9B68DAAE-13C8-4505-B489-ECDAE6F62B72}"/>
    <cellStyle name="Comma 5 3 2 2 3 2" xfId="16380" xr:uid="{C57630F0-E938-42EA-BCAE-2590078E5723}"/>
    <cellStyle name="Comma 5 3 2 2 4" xfId="11666" xr:uid="{37B1828A-F994-4328-B48E-D62539D891AD}"/>
    <cellStyle name="Comma 5 3 2 3" xfId="2653" xr:uid="{CC9E0A58-CD81-4DF3-8835-9022AE8A4DD6}"/>
    <cellStyle name="Comma 5 3 2 3 2" xfId="7621" xr:uid="{BA37ECDB-1F7F-4C1A-81A3-4BE0DA4D4B06}"/>
    <cellStyle name="Comma 5 3 2 3 2 2" xfId="17131" xr:uid="{6F1DE812-6B78-418F-ACB0-E701550F719B}"/>
    <cellStyle name="Comma 5 3 2 3 3" xfId="12417" xr:uid="{8F22131E-08A5-467F-99C8-0A98277FB61A}"/>
    <cellStyle name="Comma 5 3 2 4" xfId="4526" xr:uid="{CCE406C4-8369-464D-A67D-BCAE143481A5}"/>
    <cellStyle name="Comma 5 3 2 4 2" xfId="9259" xr:uid="{846D4FAD-CF9C-48D5-A912-D71188DBD24F}"/>
    <cellStyle name="Comma 5 3 2 4 2 2" xfId="18769" xr:uid="{52E8A0FF-26F7-4D4A-843C-7E6B6857344C}"/>
    <cellStyle name="Comma 5 3 2 4 3" xfId="14055" xr:uid="{F7A19FAE-AF7F-42A2-998F-5C5131246E24}"/>
    <cellStyle name="Comma 5 3 2 5" xfId="6104" xr:uid="{D3272A0F-C124-40BA-957C-022680D3F1DB}"/>
    <cellStyle name="Comma 5 3 2 5 2" xfId="15614" xr:uid="{EFA158E8-1412-4488-A9E4-CB66DE15ADF7}"/>
    <cellStyle name="Comma 5 3 2 6" xfId="10900" xr:uid="{753898DE-7DCB-4294-A257-D96A8B4E35FE}"/>
    <cellStyle name="Comma 5 3 3" xfId="1524" xr:uid="{00000000-0005-0000-0000-0000E4000000}"/>
    <cellStyle name="Comma 5 3 3 2" xfId="3045" xr:uid="{44917F86-6CB0-418E-A338-22821AD1A1E7}"/>
    <cellStyle name="Comma 5 3 3 2 2" xfId="8011" xr:uid="{51793FE6-2D07-4C3D-A6E9-B7ABC3A48D60}"/>
    <cellStyle name="Comma 5 3 3 2 2 2" xfId="17521" xr:uid="{D7A054E5-EC1A-48E3-8DCD-263693FE6388}"/>
    <cellStyle name="Comma 5 3 3 2 3" xfId="12807" xr:uid="{769EAF07-4C71-4217-861D-210E544EF2A2}"/>
    <cellStyle name="Comma 5 3 3 3" xfId="6494" xr:uid="{70E042DD-5095-42D0-A34E-216158BFC255}"/>
    <cellStyle name="Comma 5 3 3 3 2" xfId="16004" xr:uid="{890A392D-2C28-4B19-AB09-773DB6B9B0B0}"/>
    <cellStyle name="Comma 5 3 3 4" xfId="11290" xr:uid="{5EEB444B-70D2-4BA0-ADB6-A4657BA4BC17}"/>
    <cellStyle name="Comma 5 3 4" xfId="2277" xr:uid="{8DFB7FD0-E057-457B-93D3-3293D3F51272}"/>
    <cellStyle name="Comma 5 3 4 2" xfId="7245" xr:uid="{B406EBA6-C4C5-4C1E-ACA4-1DBDF6F1ED4F}"/>
    <cellStyle name="Comma 5 3 4 2 2" xfId="16755" xr:uid="{EE71989E-9CAC-41BC-9AE9-7BCB79E1643A}"/>
    <cellStyle name="Comma 5 3 4 3" xfId="12041" xr:uid="{1D4FB1F6-95A2-4D53-B8DB-55EF05662E64}"/>
    <cellStyle name="Comma 5 3 5" xfId="4201" xr:uid="{DD84ACC2-035C-4956-AAA9-0DC25D519865}"/>
    <cellStyle name="Comma 5 3 5 2" xfId="8941" xr:uid="{DAED05C7-4D4A-43FE-A47E-D631F30924AF}"/>
    <cellStyle name="Comma 5 3 5 2 2" xfId="18451" xr:uid="{0933AA9C-4CF3-48DA-B5A8-8BA551CC1239}"/>
    <cellStyle name="Comma 5 3 5 3" xfId="13737" xr:uid="{FFCDC2DC-02BB-42E5-AACA-03DA161CA2C3}"/>
    <cellStyle name="Comma 5 3 6" xfId="5728" xr:uid="{861106AA-3E92-429F-8DEC-06BB5E874D56}"/>
    <cellStyle name="Comma 5 3 6 2" xfId="15238" xr:uid="{A06A3F69-C5C4-4E10-91D7-EA8854F62D7C}"/>
    <cellStyle name="Comma 5 3 7" xfId="10520" xr:uid="{9E119D9E-BB36-4F07-9319-64F27A0B7444}"/>
    <cellStyle name="Comma 5 4" xfId="954" xr:uid="{00000000-0005-0000-0000-0000E6000000}"/>
    <cellStyle name="Comma 5 4 2" xfId="1348" xr:uid="{00000000-0005-0000-0000-0000E7000000}"/>
    <cellStyle name="Comma 5 4 2 2" xfId="2116" xr:uid="{00000000-0005-0000-0000-0000E7000000}"/>
    <cellStyle name="Comma 5 4 2 2 2" xfId="3637" xr:uid="{53BCAE31-38AB-441B-9FAC-207ACB58B22B}"/>
    <cellStyle name="Comma 5 4 2 2 2 2" xfId="8603" xr:uid="{5E010477-5CA0-4D22-B28D-8F2EAFF32269}"/>
    <cellStyle name="Comma 5 4 2 2 2 2 2" xfId="18113" xr:uid="{24636BA0-5EBF-47A1-AF1B-8EAD4E33B9D0}"/>
    <cellStyle name="Comma 5 4 2 2 2 3" xfId="13399" xr:uid="{36A5F38C-8105-44DC-99DC-7AAED5A90E60}"/>
    <cellStyle name="Comma 5 4 2 2 3" xfId="7086" xr:uid="{119F3E9D-67A6-4F88-9ECA-D234CBF19121}"/>
    <cellStyle name="Comma 5 4 2 2 3 2" xfId="16596" xr:uid="{2CCA113E-706D-44E6-BC90-DE94F1754556}"/>
    <cellStyle name="Comma 5 4 2 2 4" xfId="11882" xr:uid="{21B4D434-FC4F-4B4B-84D8-CE53040B6A40}"/>
    <cellStyle name="Comma 5 4 2 3" xfId="2869" xr:uid="{C17263D2-E832-4744-A86D-314010AF2139}"/>
    <cellStyle name="Comma 5 4 2 3 2" xfId="7837" xr:uid="{FB36A301-1CD6-4716-B564-ECAAA4E23132}"/>
    <cellStyle name="Comma 5 4 2 3 2 2" xfId="17347" xr:uid="{D97A9327-AE5F-471F-9C9C-17643A111DBE}"/>
    <cellStyle name="Comma 5 4 2 3 3" xfId="12633" xr:uid="{29607138-AB35-4427-A109-B8B8594A0938}"/>
    <cellStyle name="Comma 5 4 2 4" xfId="6320" xr:uid="{D500EC0A-4254-4EEF-B839-8133EA6944A4}"/>
    <cellStyle name="Comma 5 4 2 4 2" xfId="15830" xr:uid="{893147F9-7538-47B9-8DD3-616666DE0E81}"/>
    <cellStyle name="Comma 5 4 2 5" xfId="11116" xr:uid="{91636602-43AD-4B3C-81E7-C769C164A20D}"/>
    <cellStyle name="Comma 5 4 3" xfId="1736" xr:uid="{00000000-0005-0000-0000-0000E6000000}"/>
    <cellStyle name="Comma 5 4 3 2" xfId="3257" xr:uid="{F50541F6-0F6A-4DBF-90DF-67311011953B}"/>
    <cellStyle name="Comma 5 4 3 2 2" xfId="8223" xr:uid="{8E5B2D9E-F994-4B28-A2F0-79EDBEAD52FA}"/>
    <cellStyle name="Comma 5 4 3 2 2 2" xfId="17733" xr:uid="{07D6285C-2893-4C35-A1C9-1592C8C10842}"/>
    <cellStyle name="Comma 5 4 3 2 3" xfId="13019" xr:uid="{B793EA33-2D21-42FD-967D-6760B0434725}"/>
    <cellStyle name="Comma 5 4 3 3" xfId="6706" xr:uid="{B79CFADE-3D82-4809-A91F-2BFC7FEFC88C}"/>
    <cellStyle name="Comma 5 4 3 3 2" xfId="16216" xr:uid="{AE3897CD-CFE7-4396-841A-6A6753C08718}"/>
    <cellStyle name="Comma 5 4 3 4" xfId="11502" xr:uid="{5AD17876-85E9-4079-AA35-1A3258924CFC}"/>
    <cellStyle name="Comma 5 4 4" xfId="2489" xr:uid="{08AF75B0-85DF-49BE-B597-5C22D9917646}"/>
    <cellStyle name="Comma 5 4 4 2" xfId="7457" xr:uid="{E99BD74D-8F16-47E9-9F4B-E26B25333314}"/>
    <cellStyle name="Comma 5 4 4 2 2" xfId="16967" xr:uid="{E3F8B00C-DC51-48F1-9532-E9D9E26A138E}"/>
    <cellStyle name="Comma 5 4 4 3" xfId="12253" xr:uid="{9757BD65-AC90-4E3F-8396-6DC61826E6C8}"/>
    <cellStyle name="Comma 5 4 5" xfId="4415" xr:uid="{1DE63696-641F-4B3E-AAA5-91AC8E63675B}"/>
    <cellStyle name="Comma 5 4 5 2" xfId="9149" xr:uid="{25122124-3668-4D5B-8605-47EDE359D6DF}"/>
    <cellStyle name="Comma 5 4 5 2 2" xfId="18659" xr:uid="{0CF7B398-87F5-4BE7-B2F6-680A29D8B0A9}"/>
    <cellStyle name="Comma 5 4 5 3" xfId="13945" xr:uid="{DEABCACF-C03D-406B-B0E5-B9B824295DE0}"/>
    <cellStyle name="Comma 5 4 6" xfId="5940" xr:uid="{1527848D-CA35-48D4-86B2-E6AE64171BFC}"/>
    <cellStyle name="Comma 5 4 6 2" xfId="15450" xr:uid="{3247429C-89D8-4F2A-8AB1-C7646A0CB421}"/>
    <cellStyle name="Comma 5 4 7" xfId="10736" xr:uid="{42C278F4-FD7D-46BC-A8A9-30BDE7933DEE}"/>
    <cellStyle name="Comma 5 5" xfId="3999" xr:uid="{07284C7E-4E1F-4FF5-8962-57C1101759BF}"/>
    <cellStyle name="Comma 5 5 2" xfId="8788" xr:uid="{F4A28040-4CAB-409E-A84A-D74A3F1DBCBA}"/>
    <cellStyle name="Comma 5 5 2 2" xfId="18298" xr:uid="{797675A1-8C80-457A-B3B2-E08940F96EC2}"/>
    <cellStyle name="Comma 5 5 3" xfId="13584" xr:uid="{C8EC11D1-D6AC-4CEA-8BE8-049329DD7A8A}"/>
    <cellStyle name="Comma 5 6" xfId="10327" xr:uid="{320C1EB6-DE40-47D5-8041-A3112AAC380E}"/>
    <cellStyle name="Comma 6" xfId="34" xr:uid="{00000000-0005-0000-0000-0000E8000000}"/>
    <cellStyle name="Comma 6 2" xfId="712" xr:uid="{00000000-0005-0000-0000-0000E9000000}"/>
    <cellStyle name="Comma 6 2 2" xfId="1130" xr:uid="{00000000-0005-0000-0000-0000EA000000}"/>
    <cellStyle name="Comma 6 2 2 2" xfId="1901" xr:uid="{00000000-0005-0000-0000-0000EA000000}"/>
    <cellStyle name="Comma 6 2 2 2 2" xfId="3422" xr:uid="{03CD27C8-97CB-4AEE-8BEF-C7F47919786A}"/>
    <cellStyle name="Comma 6 2 2 2 2 2" xfId="8388" xr:uid="{D6E1F0A4-9030-4E08-9F4C-6E347672A72D}"/>
    <cellStyle name="Comma 6 2 2 2 2 2 2" xfId="17898" xr:uid="{C7C1D560-FFA6-455C-82AF-BC4F519F1C24}"/>
    <cellStyle name="Comma 6 2 2 2 2 3" xfId="13184" xr:uid="{FC178AED-2CA9-4DAC-A8FB-8ACDA1E4C8F4}"/>
    <cellStyle name="Comma 6 2 2 2 3" xfId="6871" xr:uid="{8E3A6B84-267C-4CBD-B0F1-F6992EA1C2B7}"/>
    <cellStyle name="Comma 6 2 2 2 3 2" xfId="16381" xr:uid="{BD56DE36-43F0-484B-AE07-7DA3576EA136}"/>
    <cellStyle name="Comma 6 2 2 2 4" xfId="11667" xr:uid="{CBF2AF51-1EF8-4288-A434-7515FEB45820}"/>
    <cellStyle name="Comma 6 2 2 3" xfId="2654" xr:uid="{97976984-6FD4-4D5A-8042-7290EBAD12DC}"/>
    <cellStyle name="Comma 6 2 2 3 2" xfId="7622" xr:uid="{A934D04B-90D1-456A-AB46-0A98DF2ADCAC}"/>
    <cellStyle name="Comma 6 2 2 3 2 2" xfId="17132" xr:uid="{CB680CBB-A00F-4A31-BE96-8B35113D25EB}"/>
    <cellStyle name="Comma 6 2 2 3 3" xfId="12418" xr:uid="{61AF7538-2427-44A0-A8B4-AB78EB1A18D2}"/>
    <cellStyle name="Comma 6 2 2 4" xfId="4527" xr:uid="{ED9EC398-6209-4D2B-9665-FB20086F1F9B}"/>
    <cellStyle name="Comma 6 2 2 4 2" xfId="9260" xr:uid="{1FE06F87-5B66-4F07-995E-E7F94FBA0B93}"/>
    <cellStyle name="Comma 6 2 2 4 2 2" xfId="18770" xr:uid="{8A6AE250-C38A-477E-8093-63BA234016EB}"/>
    <cellStyle name="Comma 6 2 2 4 3" xfId="14056" xr:uid="{BA02D425-A0EF-4F14-8801-CD7857477D62}"/>
    <cellStyle name="Comma 6 2 2 5" xfId="6105" xr:uid="{4BBABEF4-84F3-41FC-9E63-2D8D6B9072B1}"/>
    <cellStyle name="Comma 6 2 2 5 2" xfId="15615" xr:uid="{25FA0197-BDF8-4D83-9C78-CDB61637D25B}"/>
    <cellStyle name="Comma 6 2 2 6" xfId="10901" xr:uid="{1C5123F6-4439-40CE-94FA-22F05A822EFF}"/>
    <cellStyle name="Comma 6 2 3" xfId="1525" xr:uid="{00000000-0005-0000-0000-0000E9000000}"/>
    <cellStyle name="Comma 6 2 3 2" xfId="3046" xr:uid="{AA67A298-B9F1-4DA6-977C-85B432020179}"/>
    <cellStyle name="Comma 6 2 3 2 2" xfId="8012" xr:uid="{D500B2DC-EF81-4F89-9833-E86A42F6F59E}"/>
    <cellStyle name="Comma 6 2 3 2 2 2" xfId="17522" xr:uid="{5EC399A4-408B-4D27-906D-1D9FC16EABA6}"/>
    <cellStyle name="Comma 6 2 3 2 3" xfId="12808" xr:uid="{D9EF4C6A-9C5F-4322-B7A9-82CAB1111802}"/>
    <cellStyle name="Comma 6 2 3 3" xfId="6495" xr:uid="{E8AEE6E8-1C5D-4D3A-A5A6-E0A6E81ECC86}"/>
    <cellStyle name="Comma 6 2 3 3 2" xfId="16005" xr:uid="{657352D4-4847-4EA8-8D73-830B1DCF9A4D}"/>
    <cellStyle name="Comma 6 2 3 4" xfId="11291" xr:uid="{FA1B0450-D1F9-44CA-B57C-F6796135B3DD}"/>
    <cellStyle name="Comma 6 2 4" xfId="2278" xr:uid="{DE8E1AAC-8A57-4CF6-9D7D-36A20F225305}"/>
    <cellStyle name="Comma 6 2 4 2" xfId="7246" xr:uid="{F612CF40-044E-43AA-BA6F-6A3303C40B89}"/>
    <cellStyle name="Comma 6 2 4 2 2" xfId="16756" xr:uid="{D5BA559F-2EFF-4A4F-9428-5738F4C0C305}"/>
    <cellStyle name="Comma 6 2 4 3" xfId="12042" xr:uid="{D5B2B2E1-26B9-45CD-ABC2-A3F9B14B9118}"/>
    <cellStyle name="Comma 6 2 5" xfId="4202" xr:uid="{49B9EA8C-430B-4568-A85D-A80EA75DDC99}"/>
    <cellStyle name="Comma 6 2 5 2" xfId="8942" xr:uid="{CDBD4452-B096-4B80-B5CD-FF3BADF6632D}"/>
    <cellStyle name="Comma 6 2 5 2 2" xfId="18452" xr:uid="{7D365F5B-21C6-46A3-904B-AB5357366A6D}"/>
    <cellStyle name="Comma 6 2 5 3" xfId="13738" xr:uid="{5C86ACA7-569C-4F48-9D24-0A38073CE116}"/>
    <cellStyle name="Comma 6 2 6" xfId="5729" xr:uid="{CB7F2C9E-190B-4B71-8CCE-AA2AEAD0C86B}"/>
    <cellStyle name="Comma 6 2 6 2" xfId="15239" xr:uid="{933C7252-210E-40D6-905C-B9FF713E8F80}"/>
    <cellStyle name="Comma 6 2 7" xfId="10521" xr:uid="{B65DB567-639E-43EE-9CA0-CB79492F68C4}"/>
    <cellStyle name="Comma 6 3" xfId="4416" xr:uid="{C553E274-B430-4CC8-A759-2E58E0BD3CB1}"/>
    <cellStyle name="Comma 6 3 2" xfId="9150" xr:uid="{35883B63-1741-4525-A777-04BF148F115A}"/>
    <cellStyle name="Comma 6 3 2 2" xfId="18660" xr:uid="{1670C91F-2D65-41F7-846B-8DBC2ED004AD}"/>
    <cellStyle name="Comma 6 3 3" xfId="13946" xr:uid="{4C29731D-B20D-4D7B-AE2C-9AF7FAA452E2}"/>
    <cellStyle name="Comma 6 4" xfId="4000" xr:uid="{AC44CA4C-548D-4552-9A7F-228DC1FFC5FC}"/>
    <cellStyle name="Comma 6 4 2" xfId="8789" xr:uid="{F63D38EF-E13B-430A-A91F-4DB1D4A1F9C3}"/>
    <cellStyle name="Comma 6 4 2 2" xfId="18299" xr:uid="{C78FC027-AF8E-4D72-AA95-52B6D47F739D}"/>
    <cellStyle name="Comma 6 4 3" xfId="13585" xr:uid="{99EBE5C4-1AF9-4423-BA21-C6B648DA58BD}"/>
    <cellStyle name="Comma 6 5" xfId="10328" xr:uid="{FA4C40CE-430C-47D4-9DD8-E750B143A969}"/>
    <cellStyle name="Comma 7" xfId="35" xr:uid="{00000000-0005-0000-0000-0000EB000000}"/>
    <cellStyle name="Comma 7 2" xfId="713" xr:uid="{00000000-0005-0000-0000-0000EC000000}"/>
    <cellStyle name="Comma 7 2 2" xfId="1131" xr:uid="{00000000-0005-0000-0000-0000ED000000}"/>
    <cellStyle name="Comma 7 2 2 2" xfId="1902" xr:uid="{00000000-0005-0000-0000-0000ED000000}"/>
    <cellStyle name="Comma 7 2 2 2 2" xfId="3423" xr:uid="{DCD28DC0-67E5-43AA-B8A1-C64A61C50BCA}"/>
    <cellStyle name="Comma 7 2 2 2 2 2" xfId="8389" xr:uid="{A9404D08-D025-425E-BB27-290A6A470045}"/>
    <cellStyle name="Comma 7 2 2 2 2 2 2" xfId="17899" xr:uid="{F28700FE-2EB5-45D0-859F-54BDD79BFA77}"/>
    <cellStyle name="Comma 7 2 2 2 2 3" xfId="13185" xr:uid="{FF45441B-1D90-41D0-875F-EBF6C6860CA7}"/>
    <cellStyle name="Comma 7 2 2 2 3" xfId="6872" xr:uid="{29FD8ACE-BD19-4BE6-AF0E-9090C8530BBF}"/>
    <cellStyle name="Comma 7 2 2 2 3 2" xfId="16382" xr:uid="{72C16562-C458-451F-9638-A77BEFB577AB}"/>
    <cellStyle name="Comma 7 2 2 2 4" xfId="11668" xr:uid="{22FA1A6F-AD4F-4D49-B7F6-A4B069362983}"/>
    <cellStyle name="Comma 7 2 2 3" xfId="2655" xr:uid="{52458543-AEE8-4779-95D3-AEEDD9053B7B}"/>
    <cellStyle name="Comma 7 2 2 3 2" xfId="7623" xr:uid="{F76E5303-E3E3-4418-89D0-192E0670E79A}"/>
    <cellStyle name="Comma 7 2 2 3 2 2" xfId="17133" xr:uid="{AF891C58-BB24-4E40-8914-403700CA7611}"/>
    <cellStyle name="Comma 7 2 2 3 3" xfId="12419" xr:uid="{3D123B29-C9B2-4F46-9A33-F2084C86424B}"/>
    <cellStyle name="Comma 7 2 2 4" xfId="4528" xr:uid="{DA58FEB7-D90C-4AAC-99EB-EA799B54222E}"/>
    <cellStyle name="Comma 7 2 2 4 2" xfId="9261" xr:uid="{E69AE267-E067-4417-8D23-EA6235D2341E}"/>
    <cellStyle name="Comma 7 2 2 4 2 2" xfId="18771" xr:uid="{781B65CC-301C-46CF-AF0D-E048E3104920}"/>
    <cellStyle name="Comma 7 2 2 4 3" xfId="14057" xr:uid="{64A26C16-3E07-47A4-85BD-98A882E1C959}"/>
    <cellStyle name="Comma 7 2 2 5" xfId="6106" xr:uid="{AE4EF97E-80F9-4B9C-830D-B5C5543C0270}"/>
    <cellStyle name="Comma 7 2 2 5 2" xfId="15616" xr:uid="{C20F3B6B-32ED-4F1A-856A-33BEEFAB4394}"/>
    <cellStyle name="Comma 7 2 2 6" xfId="10902" xr:uid="{30A4DDCF-9136-452F-9CFB-063BCEF0C55E}"/>
    <cellStyle name="Comma 7 2 3" xfId="1526" xr:uid="{00000000-0005-0000-0000-0000EC000000}"/>
    <cellStyle name="Comma 7 2 3 2" xfId="3047" xr:uid="{2446FE19-471E-4B37-A493-94ECA949CB36}"/>
    <cellStyle name="Comma 7 2 3 2 2" xfId="8013" xr:uid="{EA95295E-A884-4764-85EA-5330C29DE53F}"/>
    <cellStyle name="Comma 7 2 3 2 2 2" xfId="17523" xr:uid="{1558D187-6172-4824-888A-D3304601C9B5}"/>
    <cellStyle name="Comma 7 2 3 2 3" xfId="12809" xr:uid="{DD6BAD12-2054-42BE-90B0-48663EB08780}"/>
    <cellStyle name="Comma 7 2 3 3" xfId="6496" xr:uid="{D85F5A18-F810-45DD-B304-E74C9A14F75B}"/>
    <cellStyle name="Comma 7 2 3 3 2" xfId="16006" xr:uid="{8B7D3425-37C0-4C62-A7D6-B18395691D86}"/>
    <cellStyle name="Comma 7 2 3 4" xfId="11292" xr:uid="{8A2020FD-C078-4308-BDBF-B9C8E8A3A35E}"/>
    <cellStyle name="Comma 7 2 4" xfId="2279" xr:uid="{E4670382-F0C2-4A13-BB8C-761928959E15}"/>
    <cellStyle name="Comma 7 2 4 2" xfId="7247" xr:uid="{1B01EF12-FC97-4FC5-932C-DE87789BB4DB}"/>
    <cellStyle name="Comma 7 2 4 2 2" xfId="16757" xr:uid="{6E247427-5607-4930-860E-9E26331EA57A}"/>
    <cellStyle name="Comma 7 2 4 3" xfId="12043" xr:uid="{3614D49E-3E23-4B3D-8655-1C247A02BA18}"/>
    <cellStyle name="Comma 7 2 5" xfId="4203" xr:uid="{7289E58E-52B1-49E4-BA7D-EC5D124BFC5A}"/>
    <cellStyle name="Comma 7 2 5 2" xfId="8943" xr:uid="{28E525A3-1E5B-4A4C-A42B-0DF83E30D847}"/>
    <cellStyle name="Comma 7 2 5 2 2" xfId="18453" xr:uid="{BE707ECE-473F-4FF3-8CB9-72195BA6089B}"/>
    <cellStyle name="Comma 7 2 5 3" xfId="13739" xr:uid="{97BA4D4B-0E25-490B-8AFB-B4EA8E2C4A5E}"/>
    <cellStyle name="Comma 7 2 6" xfId="5730" xr:uid="{3BB729D2-5FFE-4C4B-91D9-5C3D18B0AA33}"/>
    <cellStyle name="Comma 7 2 6 2" xfId="15240" xr:uid="{E898B6F7-A1F6-4405-9425-1B550D72E899}"/>
    <cellStyle name="Comma 7 2 7" xfId="10522" xr:uid="{4EC99DD9-AD70-419F-B993-75F06BBD3D33}"/>
    <cellStyle name="Comma 7 3" xfId="4417" xr:uid="{F60C8430-C173-4E3F-BC06-4C1EDFA562AA}"/>
    <cellStyle name="Comma 7 3 2" xfId="9151" xr:uid="{60B411A5-B915-4CDE-BDAD-910D2A2AFB02}"/>
    <cellStyle name="Comma 7 3 2 2" xfId="18661" xr:uid="{F92CE368-A5E5-43F8-A234-B2DEA07A6F0C}"/>
    <cellStyle name="Comma 7 3 3" xfId="13947" xr:uid="{83F46096-152F-4C8F-B967-9BAEFF3942DB}"/>
    <cellStyle name="Comma 7 4" xfId="4001" xr:uid="{1B060127-2B72-4647-8DF9-BF02C23E258E}"/>
    <cellStyle name="Comma 7 4 2" xfId="8790" xr:uid="{930046A6-5EE7-4340-AFBC-992AE283E3BF}"/>
    <cellStyle name="Comma 7 4 2 2" xfId="18300" xr:uid="{DAA41AF5-2336-4374-98DE-8381B2D87FA7}"/>
    <cellStyle name="Comma 7 4 3" xfId="13586" xr:uid="{89A4D05F-1CBF-43AB-973B-BDBA1AF9DDC2}"/>
    <cellStyle name="Comma 7 5" xfId="10329" xr:uid="{C6724C1E-2DF2-43A3-B8FE-01F365010ECB}"/>
    <cellStyle name="Comma 8" xfId="36" xr:uid="{00000000-0005-0000-0000-0000EE000000}"/>
    <cellStyle name="Comma 8 2" xfId="517" xr:uid="{00000000-0005-0000-0000-0000EF000000}"/>
    <cellStyle name="Comma 8 2 2" xfId="753" xr:uid="{00000000-0005-0000-0000-0000F0000000}"/>
    <cellStyle name="Comma 8 2 2 2" xfId="1168" xr:uid="{00000000-0005-0000-0000-0000F1000000}"/>
    <cellStyle name="Comma 8 2 2 2 2" xfId="1939" xr:uid="{00000000-0005-0000-0000-0000F1000000}"/>
    <cellStyle name="Comma 8 2 2 2 2 2" xfId="3460" xr:uid="{10AA6E7F-CB88-4058-9B83-1AAC62317B7A}"/>
    <cellStyle name="Comma 8 2 2 2 2 2 2" xfId="8426" xr:uid="{34216FE3-F7D7-44E5-AF76-49E052FB5ACD}"/>
    <cellStyle name="Comma 8 2 2 2 2 2 2 2" xfId="17936" xr:uid="{8ABED70C-ED2C-416F-8019-E7B0A42F457F}"/>
    <cellStyle name="Comma 8 2 2 2 2 2 3" xfId="13222" xr:uid="{C77FA00F-CDDE-4397-A3D3-F0B953842AD7}"/>
    <cellStyle name="Comma 8 2 2 2 2 3" xfId="6909" xr:uid="{EF724414-EFF9-4B15-82C0-C5C34CBB7A12}"/>
    <cellStyle name="Comma 8 2 2 2 2 3 2" xfId="16419" xr:uid="{ACB607F3-14B0-4E66-8E73-3CD25E4A7C0E}"/>
    <cellStyle name="Comma 8 2 2 2 2 4" xfId="11705" xr:uid="{E1DA8E61-D5B5-4E97-9359-16488E37428B}"/>
    <cellStyle name="Comma 8 2 2 2 3" xfId="2692" xr:uid="{83C2DCFC-6C03-4C2A-9BBF-0744CA274294}"/>
    <cellStyle name="Comma 8 2 2 2 3 2" xfId="7660" xr:uid="{581F4AAC-14E7-49BC-A64F-CCC36CE15D87}"/>
    <cellStyle name="Comma 8 2 2 2 3 2 2" xfId="17170" xr:uid="{68ED108C-88A7-413C-8774-CE848343D772}"/>
    <cellStyle name="Comma 8 2 2 2 3 3" xfId="12456" xr:uid="{5E7BF49D-B92D-4D2B-8C67-5CD3A4EBB54E}"/>
    <cellStyle name="Comma 8 2 2 2 4" xfId="4559" xr:uid="{027D537E-4049-4E72-8472-6EE2CE3C2E42}"/>
    <cellStyle name="Comma 8 2 2 2 4 2" xfId="9292" xr:uid="{923666E8-4FB0-4DFF-9B8B-8C42F0ADD87C}"/>
    <cellStyle name="Comma 8 2 2 2 4 2 2" xfId="18802" xr:uid="{44E93723-2C31-4C4C-AFE0-35B7F8563097}"/>
    <cellStyle name="Comma 8 2 2 2 4 3" xfId="14088" xr:uid="{F3EC8B52-0DD1-418D-A805-35D7CB081519}"/>
    <cellStyle name="Comma 8 2 2 2 5" xfId="6143" xr:uid="{F938BA23-F5CA-4C3B-8720-877257090C11}"/>
    <cellStyle name="Comma 8 2 2 2 5 2" xfId="15653" xr:uid="{5B0C1C2A-57B7-43A0-A230-49C3C6EFC493}"/>
    <cellStyle name="Comma 8 2 2 2 6" xfId="10939" xr:uid="{B977B8CF-FD23-4C40-A225-C551BFB83C80}"/>
    <cellStyle name="Comma 8 2 2 3" xfId="1563" xr:uid="{00000000-0005-0000-0000-0000F0000000}"/>
    <cellStyle name="Comma 8 2 2 3 2" xfId="3084" xr:uid="{B0213C3C-FF1B-4EAE-ADDD-4C91C1C63799}"/>
    <cellStyle name="Comma 8 2 2 3 2 2" xfId="8050" xr:uid="{918D29FD-5C8A-483F-AB39-801D897731BC}"/>
    <cellStyle name="Comma 8 2 2 3 2 2 2" xfId="17560" xr:uid="{D541095B-C18A-4229-BB5B-D8338EE10823}"/>
    <cellStyle name="Comma 8 2 2 3 2 3" xfId="12846" xr:uid="{BE353E4C-F8C1-43C1-9D43-790B54065601}"/>
    <cellStyle name="Comma 8 2 2 3 3" xfId="6533" xr:uid="{92A1B3E8-F36E-4761-A920-FD0AF63BA0DA}"/>
    <cellStyle name="Comma 8 2 2 3 3 2" xfId="16043" xr:uid="{8C65EC08-63A7-4BAA-83D6-D35DEAA95B98}"/>
    <cellStyle name="Comma 8 2 2 3 4" xfId="11329" xr:uid="{744DA89C-229C-4796-B28D-CE0D62227E22}"/>
    <cellStyle name="Comma 8 2 2 4" xfId="2316" xr:uid="{502679DD-7796-40BF-961E-02AF6D8CFFF4}"/>
    <cellStyle name="Comma 8 2 2 4 2" xfId="7284" xr:uid="{92C72DC9-1847-433E-8B1D-ECB020EBA650}"/>
    <cellStyle name="Comma 8 2 2 4 2 2" xfId="16794" xr:uid="{B50E76AE-94E9-4B0A-8CE2-10B84F63A508}"/>
    <cellStyle name="Comma 8 2 2 4 3" xfId="12080" xr:uid="{EC999EEC-ED25-4377-8939-714C7BD9B652}"/>
    <cellStyle name="Comma 8 2 2 5" xfId="4240" xr:uid="{96F4A9C4-AF99-433D-9ACB-D8DCC1A4A58C}"/>
    <cellStyle name="Comma 8 2 2 5 2" xfId="8980" xr:uid="{4666F60F-8C54-4924-A6C8-FAEB7D4BC265}"/>
    <cellStyle name="Comma 8 2 2 5 2 2" xfId="18490" xr:uid="{0CC00B85-6DF8-496C-BD4C-919713BD484C}"/>
    <cellStyle name="Comma 8 2 2 5 3" xfId="13776" xr:uid="{3820834A-B086-4579-8059-7FBEE01153A3}"/>
    <cellStyle name="Comma 8 2 2 6" xfId="5767" xr:uid="{C0875E0B-F9E6-4149-8486-734A5B607B85}"/>
    <cellStyle name="Comma 8 2 2 6 2" xfId="15277" xr:uid="{C500CCC2-AD64-447E-B642-EBA8BA251A74}"/>
    <cellStyle name="Comma 8 2 2 7" xfId="10559" xr:uid="{A50A6E3C-6B3C-4E55-A37D-1C7E1BA20845}"/>
    <cellStyle name="Comma 8 2 3" xfId="4449" xr:uid="{010E3EA0-DCFF-4659-9FFD-F1452CC4A4C0}"/>
    <cellStyle name="Comma 8 2 3 2" xfId="9183" xr:uid="{12A74E37-F11A-43EB-B825-455D42A3FB79}"/>
    <cellStyle name="Comma 8 2 3 2 2" xfId="18693" xr:uid="{454EF7C3-B0AB-4968-8B61-DC096A197AEE}"/>
    <cellStyle name="Comma 8 2 3 3" xfId="13979" xr:uid="{A2E00053-09D6-4DF5-8326-3433FE902B69}"/>
    <cellStyle name="Comma 8 2 4" xfId="4086" xr:uid="{BB41F82B-147E-4918-A6E9-0C38E6B717E6}"/>
    <cellStyle name="Comma 8 2 4 2" xfId="8828" xr:uid="{3D244772-84AF-4B10-8DDE-ED3F0F41B67E}"/>
    <cellStyle name="Comma 8 2 4 2 2" xfId="18338" xr:uid="{08B2D345-A702-4A35-88E8-E2620324BCBE}"/>
    <cellStyle name="Comma 8 2 4 3" xfId="13624" xr:uid="{F3C17131-1930-4822-9070-C94E9E689A81}"/>
    <cellStyle name="Comma 8 2 5" xfId="10406" xr:uid="{091EAEF5-E589-4073-8238-DF11B290A939}"/>
    <cellStyle name="Comma 8 3" xfId="714" xr:uid="{00000000-0005-0000-0000-0000F2000000}"/>
    <cellStyle name="Comma 8 3 2" xfId="1132" xr:uid="{00000000-0005-0000-0000-0000F3000000}"/>
    <cellStyle name="Comma 8 3 2 2" xfId="1903" xr:uid="{00000000-0005-0000-0000-0000F3000000}"/>
    <cellStyle name="Comma 8 3 2 2 2" xfId="3424" xr:uid="{0DFB43ED-FE6C-4973-8CB3-B9FFCAF0D822}"/>
    <cellStyle name="Comma 8 3 2 2 2 2" xfId="8390" xr:uid="{6FF1269C-AEB4-477D-9926-07F5314429E1}"/>
    <cellStyle name="Comma 8 3 2 2 2 2 2" xfId="17900" xr:uid="{37B7455A-99FB-4AD8-81EB-3F1BFBCBDCBD}"/>
    <cellStyle name="Comma 8 3 2 2 2 3" xfId="13186" xr:uid="{8AE78715-B30C-46B3-BBF4-D0B38922C37D}"/>
    <cellStyle name="Comma 8 3 2 2 3" xfId="6873" xr:uid="{F5CF50A9-0241-4825-A564-7F5F9DEF7793}"/>
    <cellStyle name="Comma 8 3 2 2 3 2" xfId="16383" xr:uid="{477FBF5A-26BB-49D1-8465-DA339AA17BBD}"/>
    <cellStyle name="Comma 8 3 2 2 4" xfId="11669" xr:uid="{FECEE5E2-4FFD-4292-8BFE-888561A7381C}"/>
    <cellStyle name="Comma 8 3 2 3" xfId="2656" xr:uid="{EFA5C32E-8D58-42F9-B922-28A8F909DDCD}"/>
    <cellStyle name="Comma 8 3 2 3 2" xfId="7624" xr:uid="{C45CBF2C-D440-4E4C-A146-0255720D9254}"/>
    <cellStyle name="Comma 8 3 2 3 2 2" xfId="17134" xr:uid="{3155BE7C-7305-4DA1-802A-5FEF8EE74395}"/>
    <cellStyle name="Comma 8 3 2 3 3" xfId="12420" xr:uid="{FFA16561-EA21-426A-987A-D14E9C0BC8E9}"/>
    <cellStyle name="Comma 8 3 2 4" xfId="4529" xr:uid="{D238B6BB-F7FC-48F7-9907-0B68E6CF05DA}"/>
    <cellStyle name="Comma 8 3 2 4 2" xfId="9262" xr:uid="{335B076E-9263-4C8C-BC7C-136752A0C2C4}"/>
    <cellStyle name="Comma 8 3 2 4 2 2" xfId="18772" xr:uid="{515EE8DF-F0F6-4C9E-BC79-E82F1D5FB737}"/>
    <cellStyle name="Comma 8 3 2 4 3" xfId="14058" xr:uid="{79460C88-5CEB-4F0A-9B4E-FD8AC972CB69}"/>
    <cellStyle name="Comma 8 3 2 5" xfId="6107" xr:uid="{B69C0AFF-FC2C-4DC0-85BE-4DD3DEB44055}"/>
    <cellStyle name="Comma 8 3 2 5 2" xfId="15617" xr:uid="{69EE19FF-8172-46CB-B48D-9EB77DBCB058}"/>
    <cellStyle name="Comma 8 3 2 6" xfId="10903" xr:uid="{23795F1D-33AB-4DD0-B0C2-EFFEB81DD95D}"/>
    <cellStyle name="Comma 8 3 3" xfId="1527" xr:uid="{00000000-0005-0000-0000-0000F2000000}"/>
    <cellStyle name="Comma 8 3 3 2" xfId="3048" xr:uid="{7A0F4880-447D-4FC2-86D7-2342F482B298}"/>
    <cellStyle name="Comma 8 3 3 2 2" xfId="8014" xr:uid="{67E79335-58D0-486A-AA06-907F3FE8A4A6}"/>
    <cellStyle name="Comma 8 3 3 2 2 2" xfId="17524" xr:uid="{D47AAED5-ED39-48A4-B1D6-0659C3D99050}"/>
    <cellStyle name="Comma 8 3 3 2 3" xfId="12810" xr:uid="{42F2C0FF-4F9F-429A-8755-833E5609773F}"/>
    <cellStyle name="Comma 8 3 3 3" xfId="6497" xr:uid="{E5A6B339-9AA4-4F8D-87EA-9F27B47683A1}"/>
    <cellStyle name="Comma 8 3 3 3 2" xfId="16007" xr:uid="{390E6CC0-C078-4B8B-A41A-84786E2541CA}"/>
    <cellStyle name="Comma 8 3 3 4" xfId="11293" xr:uid="{6091FB8E-1B3F-407B-B519-DB02802EF4AE}"/>
    <cellStyle name="Comma 8 3 4" xfId="2280" xr:uid="{2D472583-D8EC-44B4-BB4C-0AA24AE5D931}"/>
    <cellStyle name="Comma 8 3 4 2" xfId="7248" xr:uid="{E2F4F09A-EC7D-44F8-968C-DEC21A4D66B3}"/>
    <cellStyle name="Comma 8 3 4 2 2" xfId="16758" xr:uid="{EFFF7046-0FF5-44F7-9454-C609F95ECEBF}"/>
    <cellStyle name="Comma 8 3 4 3" xfId="12044" xr:uid="{A6F8BD8C-B35F-41CC-8F0B-A0773B54694C}"/>
    <cellStyle name="Comma 8 3 5" xfId="4204" xr:uid="{52F8041C-B33F-4D0B-BC91-7A38FE1EDB8F}"/>
    <cellStyle name="Comma 8 3 5 2" xfId="8944" xr:uid="{01EE5BFD-9294-43B7-AF79-0A325C1C3EE8}"/>
    <cellStyle name="Comma 8 3 5 2 2" xfId="18454" xr:uid="{4F1DF78B-78F7-448E-9031-79B19CF31886}"/>
    <cellStyle name="Comma 8 3 5 3" xfId="13740" xr:uid="{7126C180-D55C-424B-8734-D32B33B4AB38}"/>
    <cellStyle name="Comma 8 3 6" xfId="5731" xr:uid="{7FAAD95D-12C7-4CF2-B546-19DB3582FDF4}"/>
    <cellStyle name="Comma 8 3 6 2" xfId="15241" xr:uid="{033D4D53-C8D2-4364-9B5D-99FFE51E851C}"/>
    <cellStyle name="Comma 8 3 7" xfId="10523" xr:uid="{1A2D38E1-55C9-4DA5-B4C1-31384C4E12C0}"/>
    <cellStyle name="Comma 8 4" xfId="4418" xr:uid="{E2FE97CC-CEC0-4CCB-AF3B-0F86CB6E5711}"/>
    <cellStyle name="Comma 8 4 2" xfId="9152" xr:uid="{B873AFDA-795E-45B9-97C5-4434442D73AF}"/>
    <cellStyle name="Comma 8 4 2 2" xfId="18662" xr:uid="{CDCEBB7F-BCFF-4BA1-808A-651852458DF8}"/>
    <cellStyle name="Comma 8 4 3" xfId="13948" xr:uid="{28AB2A50-391F-40EE-AF6F-AE10981D7C07}"/>
    <cellStyle name="Comma 8 5" xfId="4002" xr:uid="{697DE7BC-4231-4372-A035-639E626ECF1E}"/>
    <cellStyle name="Comma 8 5 2" xfId="8791" xr:uid="{80EC0DC8-C595-4F48-9AD5-C449B8E54278}"/>
    <cellStyle name="Comma 8 5 2 2" xfId="18301" xr:uid="{0FD15C7A-53E3-4E81-9ED3-08F825EF3957}"/>
    <cellStyle name="Comma 8 5 3" xfId="13587" xr:uid="{2EB66591-2288-4C7F-9156-4EBAECB5030D}"/>
    <cellStyle name="Comma 8 6" xfId="10330" xr:uid="{A2594FA8-70F9-4208-AAFD-1925359642A2}"/>
    <cellStyle name="Comma 9" xfId="81" xr:uid="{00000000-0005-0000-0000-0000F4000000}"/>
    <cellStyle name="Comma 9 2" xfId="718" xr:uid="{00000000-0005-0000-0000-0000F5000000}"/>
    <cellStyle name="Comma 9 2 2" xfId="1134" xr:uid="{00000000-0005-0000-0000-0000F6000000}"/>
    <cellStyle name="Comma 9 2 2 2" xfId="1905" xr:uid="{00000000-0005-0000-0000-0000F6000000}"/>
    <cellStyle name="Comma 9 2 2 2 2" xfId="3426" xr:uid="{4BBA341C-BDF5-47B5-82B8-9EF7BE56103D}"/>
    <cellStyle name="Comma 9 2 2 2 2 2" xfId="8392" xr:uid="{259AEF51-9B59-4F44-A6AC-06F04122E17A}"/>
    <cellStyle name="Comma 9 2 2 2 2 2 2" xfId="17902" xr:uid="{7D83B2F4-AC75-443E-ADCA-522EAB54833A}"/>
    <cellStyle name="Comma 9 2 2 2 2 3" xfId="13188" xr:uid="{2E6B108A-E66F-451E-AECB-1668AE62C854}"/>
    <cellStyle name="Comma 9 2 2 2 3" xfId="6875" xr:uid="{901CFA9D-1C0C-4154-8A18-2B49555C5592}"/>
    <cellStyle name="Comma 9 2 2 2 3 2" xfId="16385" xr:uid="{A6514EA3-4E68-4A24-BC56-602C80216875}"/>
    <cellStyle name="Comma 9 2 2 2 4" xfId="11671" xr:uid="{1FED8B64-CB2F-40DF-9783-E769A5C7BE77}"/>
    <cellStyle name="Comma 9 2 2 3" xfId="2658" xr:uid="{4F634825-1B3E-4FD0-BA74-9A4EF09F092F}"/>
    <cellStyle name="Comma 9 2 2 3 2" xfId="7626" xr:uid="{DB4AF3BB-628B-491F-A795-289C0DFEF4C3}"/>
    <cellStyle name="Comma 9 2 2 3 2 2" xfId="17136" xr:uid="{A70CE08E-957F-4C40-B9CD-D66E65C2AC9F}"/>
    <cellStyle name="Comma 9 2 2 3 3" xfId="12422" xr:uid="{E1244DE7-27E9-4FB3-AAF9-6B7920ACE1C7}"/>
    <cellStyle name="Comma 9 2 2 4" xfId="4531" xr:uid="{99A80CA9-E2D6-4E6F-9E82-1BA863294429}"/>
    <cellStyle name="Comma 9 2 2 4 2" xfId="9264" xr:uid="{A9D6B0AA-3334-4244-8270-F81C91C6DF10}"/>
    <cellStyle name="Comma 9 2 2 4 2 2" xfId="18774" xr:uid="{4E662889-884B-47BF-AFB3-A3FAE56CFDB4}"/>
    <cellStyle name="Comma 9 2 2 4 3" xfId="14060" xr:uid="{4D6C75F7-36B7-4F50-A6DB-345DFEAA6748}"/>
    <cellStyle name="Comma 9 2 2 5" xfId="6109" xr:uid="{937D5976-B1A8-4362-BE6E-8E0362FC700B}"/>
    <cellStyle name="Comma 9 2 2 5 2" xfId="15619" xr:uid="{31DB5115-86D2-4A70-A600-4099420DFF80}"/>
    <cellStyle name="Comma 9 2 2 6" xfId="10905" xr:uid="{655A5232-663D-4E57-A4C2-A133BD5F1794}"/>
    <cellStyle name="Comma 9 2 3" xfId="1529" xr:uid="{00000000-0005-0000-0000-0000F5000000}"/>
    <cellStyle name="Comma 9 2 3 2" xfId="3050" xr:uid="{4BB92B46-48AF-4FDA-B9BF-F643E2FBBAE6}"/>
    <cellStyle name="Comma 9 2 3 2 2" xfId="8016" xr:uid="{067EBAEB-AAE4-4141-8BAE-D347A32EC2D0}"/>
    <cellStyle name="Comma 9 2 3 2 2 2" xfId="17526" xr:uid="{32F6D70C-384B-4392-90DF-925EDCC8C1B3}"/>
    <cellStyle name="Comma 9 2 3 2 3" xfId="12812" xr:uid="{23AB7754-E596-42BC-A97B-9DA2973CCAA7}"/>
    <cellStyle name="Comma 9 2 3 3" xfId="6499" xr:uid="{C0BA7B57-4FEB-45F9-A278-38114DB7DBC4}"/>
    <cellStyle name="Comma 9 2 3 3 2" xfId="16009" xr:uid="{F9C282A4-FDBB-4458-854F-1E2B784BB1DC}"/>
    <cellStyle name="Comma 9 2 3 4" xfId="11295" xr:uid="{F5A38D9C-ADBE-436F-B597-7059CBAB8BE3}"/>
    <cellStyle name="Comma 9 2 4" xfId="2282" xr:uid="{76149463-050C-48C7-9F8E-5C8544B71081}"/>
    <cellStyle name="Comma 9 2 4 2" xfId="7250" xr:uid="{EFFD81EF-DFE8-43EC-98C2-3F4DC75F8A05}"/>
    <cellStyle name="Comma 9 2 4 2 2" xfId="16760" xr:uid="{97118EB3-F3C1-4418-B0F3-FCE019DC4BE5}"/>
    <cellStyle name="Comma 9 2 4 3" xfId="12046" xr:uid="{0984AFF6-224E-4F50-A52E-7038C5369014}"/>
    <cellStyle name="Comma 9 2 5" xfId="4206" xr:uid="{85B87D5B-9BA7-4330-9507-73E24EA4A21F}"/>
    <cellStyle name="Comma 9 2 5 2" xfId="8946" xr:uid="{0AD1CAF9-7BFB-4CEB-8BF8-5B99405E8E2C}"/>
    <cellStyle name="Comma 9 2 5 2 2" xfId="18456" xr:uid="{0EC3D65E-BA9B-419C-8343-DF1BF075D992}"/>
    <cellStyle name="Comma 9 2 5 3" xfId="13742" xr:uid="{AA9B2B41-4303-4CF6-81DD-711A3544B187}"/>
    <cellStyle name="Comma 9 2 6" xfId="5733" xr:uid="{CE85DDBA-ECF8-479E-9AD1-ECB3A10FB31E}"/>
    <cellStyle name="Comma 9 2 6 2" xfId="15243" xr:uid="{7C9FCA49-14F7-464F-AB41-9BE3265BB027}"/>
    <cellStyle name="Comma 9 2 7" xfId="10525" xr:uid="{4DCCE382-3BAC-4508-99E1-B5AD22365AA5}"/>
    <cellStyle name="Comma 9 3" xfId="4421" xr:uid="{1914F450-E542-4CCD-BAE5-070CFDD421A3}"/>
    <cellStyle name="Comma 9 3 2" xfId="9155" xr:uid="{553CCA71-395A-4183-B40A-688D05C1824E}"/>
    <cellStyle name="Comma 9 3 2 2" xfId="18665" xr:uid="{DEDF3273-2642-403D-B8B5-38B79F6246DE}"/>
    <cellStyle name="Comma 9 3 3" xfId="13951" xr:uid="{29F11D52-CD64-4D44-8C22-3A4984AFD639}"/>
    <cellStyle name="Comma 9 4" xfId="4012" xr:uid="{7313F22D-0E04-4258-9C20-3FFE785A08BA}"/>
    <cellStyle name="Comma 9 4 2" xfId="8794" xr:uid="{5F94B421-1857-4CC4-A368-D69AFF9E6490}"/>
    <cellStyle name="Comma 9 4 2 2" xfId="18304" xr:uid="{6C322DE3-D6F1-4171-8C80-1EAA1CE8042C}"/>
    <cellStyle name="Comma 9 4 3" xfId="13590" xr:uid="{ED5124F8-A486-4A00-B5FB-3BE0AEAF14AF}"/>
    <cellStyle name="Comma 9 5" xfId="10334" xr:uid="{A8BA17F8-B562-48FC-86BC-EEF71AA2930F}"/>
    <cellStyle name="Comma_Rep de cobr mens y estatus de cart gral Total BRH CGCB 04 F57" xfId="37" xr:uid="{00000000-0005-0000-0000-0000F7000000}"/>
    <cellStyle name="Currency 2" xfId="38" xr:uid="{00000000-0005-0000-0000-0000FB000000}"/>
    <cellStyle name="Currency 2 2" xfId="188" xr:uid="{00000000-0005-0000-0000-0000FC000000}"/>
    <cellStyle name="Currency 2 2 2" xfId="738" xr:uid="{00000000-0005-0000-0000-0000FD000000}"/>
    <cellStyle name="Currency 2 2 2 2" xfId="1153" xr:uid="{00000000-0005-0000-0000-0000FE000000}"/>
    <cellStyle name="Currency 2 2 2 2 2" xfId="1924" xr:uid="{00000000-0005-0000-0000-0000FE000000}"/>
    <cellStyle name="Currency 2 2 2 2 2 2" xfId="3445" xr:uid="{B4C5FB79-45EA-46B0-BDBD-60BA479C13F3}"/>
    <cellStyle name="Currency 2 2 2 2 2 2 2" xfId="8411" xr:uid="{2ABE9C96-C891-414B-B31F-D1E358E02929}"/>
    <cellStyle name="Currency 2 2 2 2 2 2 2 2" xfId="17921" xr:uid="{4ED5FA29-EC63-4CDC-A81C-D926E55DD972}"/>
    <cellStyle name="Currency 2 2 2 2 2 2 3" xfId="13207" xr:uid="{91E071A5-C755-4217-8990-C7F63F4D416C}"/>
    <cellStyle name="Currency 2 2 2 2 2 3" xfId="6894" xr:uid="{2BFD1CCB-4E26-4E24-9BED-83A08536FA7A}"/>
    <cellStyle name="Currency 2 2 2 2 2 3 2" xfId="16404" xr:uid="{54E73E1A-03C3-45E4-9BC6-F18F96AF3FD2}"/>
    <cellStyle name="Currency 2 2 2 2 2 4" xfId="11690" xr:uid="{544771D8-D2AB-4166-B796-1318B084EC19}"/>
    <cellStyle name="Currency 2 2 2 2 3" xfId="2677" xr:uid="{46A34CFA-94DB-456C-B57F-3356B856057D}"/>
    <cellStyle name="Currency 2 2 2 2 3 2" xfId="7645" xr:uid="{409C4C0F-4C98-4575-B760-5D1E949CD5A7}"/>
    <cellStyle name="Currency 2 2 2 2 3 2 2" xfId="17155" xr:uid="{7587DD1B-EC57-4413-B110-07546DFA8E29}"/>
    <cellStyle name="Currency 2 2 2 2 3 3" xfId="12441" xr:uid="{B0389A16-CA66-4393-8433-7585103C934D}"/>
    <cellStyle name="Currency 2 2 2 2 4" xfId="4546" xr:uid="{F4E69342-5374-45DC-AF5A-5EB387C2381C}"/>
    <cellStyle name="Currency 2 2 2 2 4 2" xfId="9279" xr:uid="{F3C700D2-534D-4F96-8D20-86CFF576418A}"/>
    <cellStyle name="Currency 2 2 2 2 4 2 2" xfId="18789" xr:uid="{F71F5821-2E2F-4A3D-BAD5-B2A21655540E}"/>
    <cellStyle name="Currency 2 2 2 2 4 3" xfId="14075" xr:uid="{6802C713-2BA6-4A61-8105-2A9B43F28DFA}"/>
    <cellStyle name="Currency 2 2 2 2 5" xfId="6128" xr:uid="{EAD5E309-5161-493F-B33F-0BECC0E8CA6E}"/>
    <cellStyle name="Currency 2 2 2 2 5 2" xfId="15638" xr:uid="{22AA11F3-EA18-45AA-A5B1-3E37EF94F774}"/>
    <cellStyle name="Currency 2 2 2 2 6" xfId="10924" xr:uid="{63374F16-6B77-4A65-AB77-2D02A2DAF408}"/>
    <cellStyle name="Currency 2 2 2 3" xfId="1548" xr:uid="{00000000-0005-0000-0000-0000FD000000}"/>
    <cellStyle name="Currency 2 2 2 3 2" xfId="3069" xr:uid="{D1A78844-C141-484F-8BAE-E9F8DA83055F}"/>
    <cellStyle name="Currency 2 2 2 3 2 2" xfId="8035" xr:uid="{F1B7F64C-F6BD-4727-A935-3D36C836129D}"/>
    <cellStyle name="Currency 2 2 2 3 2 2 2" xfId="17545" xr:uid="{E4F6F4D9-3656-4CBD-9E70-77F7A1C364DD}"/>
    <cellStyle name="Currency 2 2 2 3 2 3" xfId="12831" xr:uid="{6AC364A1-097B-47A4-AB40-9D46FB13AC21}"/>
    <cellStyle name="Currency 2 2 2 3 3" xfId="6518" xr:uid="{5B672D1A-5012-4734-A3C9-D0E3072FEE74}"/>
    <cellStyle name="Currency 2 2 2 3 3 2" xfId="16028" xr:uid="{C4393ECA-5A6A-46AC-9842-4DB60083A656}"/>
    <cellStyle name="Currency 2 2 2 3 4" xfId="11314" xr:uid="{07CC27C2-49E7-4456-B5EC-D8062F596040}"/>
    <cellStyle name="Currency 2 2 2 4" xfId="2301" xr:uid="{CD515508-51C6-446C-9F1F-9809FE4AC23A}"/>
    <cellStyle name="Currency 2 2 2 4 2" xfId="7269" xr:uid="{877C3D39-92D2-454E-B275-7DD638452528}"/>
    <cellStyle name="Currency 2 2 2 4 2 2" xfId="16779" xr:uid="{FB9D5FB9-25BF-4529-9EB8-7FA749E2A056}"/>
    <cellStyle name="Currency 2 2 2 4 3" xfId="12065" xr:uid="{09C34113-2A68-44F9-B890-F4C9AADA0F81}"/>
    <cellStyle name="Currency 2 2 2 5" xfId="4225" xr:uid="{9E4D109E-59FC-4943-BDAA-82178AA6FEE5}"/>
    <cellStyle name="Currency 2 2 2 5 2" xfId="8965" xr:uid="{F6617EA8-CDFA-4AE1-BEAC-38F2BA9E661B}"/>
    <cellStyle name="Currency 2 2 2 5 2 2" xfId="18475" xr:uid="{F73DB0C5-F74C-492D-A516-6FFFBB50B6C0}"/>
    <cellStyle name="Currency 2 2 2 5 3" xfId="13761" xr:uid="{817EBEDE-B583-4209-839D-3285CC37457B}"/>
    <cellStyle name="Currency 2 2 2 6" xfId="5752" xr:uid="{FE63B857-FCCD-4EC8-A522-A29EABABFA32}"/>
    <cellStyle name="Currency 2 2 2 6 2" xfId="15262" xr:uid="{050E16CC-7FB0-4843-B365-4A46046F26D2}"/>
    <cellStyle name="Currency 2 2 2 7" xfId="10544" xr:uid="{492E4D2A-3B33-467F-AC0C-43CC05C598FA}"/>
    <cellStyle name="Currency 2 2 3" xfId="4436" xr:uid="{FE6B4741-C51C-42E8-9569-D54CDB494D80}"/>
    <cellStyle name="Currency 2 2 3 2" xfId="9170" xr:uid="{25DC4EE0-E37A-47D7-BDEB-914247A46879}"/>
    <cellStyle name="Currency 2 2 3 2 2" xfId="18680" xr:uid="{C12C4660-7D30-47A8-80C6-78B396FCF126}"/>
    <cellStyle name="Currency 2 2 3 3" xfId="13966" xr:uid="{ADD5A781-9A2C-4CF5-BB7A-2DDDB197A276}"/>
    <cellStyle name="Currency 2 2 4" xfId="4052" xr:uid="{E738BB05-72A8-4D54-B64A-C36AE78B0AA9}"/>
    <cellStyle name="Currency 2 2 4 2" xfId="8813" xr:uid="{2B9CBABB-1EC0-4A6E-80AD-600AEA812E96}"/>
    <cellStyle name="Currency 2 2 4 2 2" xfId="18323" xr:uid="{8E8E00E0-8DB0-442B-BA91-5EF049A779C8}"/>
    <cellStyle name="Currency 2 2 4 3" xfId="13609" xr:uid="{75C02211-C2E7-4432-AFA4-1E1672F2EE8C}"/>
    <cellStyle name="Currency 2 2 5" xfId="10374" xr:uid="{A241AD60-CEC0-45A9-8BC2-8B76D7798B0A}"/>
    <cellStyle name="Currency 2 3" xfId="715" xr:uid="{00000000-0005-0000-0000-0000FF000000}"/>
    <cellStyle name="Currency 2 3 2" xfId="1133" xr:uid="{00000000-0005-0000-0000-000000010000}"/>
    <cellStyle name="Currency 2 3 2 2" xfId="1904" xr:uid="{00000000-0005-0000-0000-000000010000}"/>
    <cellStyle name="Currency 2 3 2 2 2" xfId="3425" xr:uid="{4BAE2B06-329E-47AF-9399-C3892201638E}"/>
    <cellStyle name="Currency 2 3 2 2 2 2" xfId="8391" xr:uid="{7D5AF799-D7DC-42FC-BE41-6DC277AD52CD}"/>
    <cellStyle name="Currency 2 3 2 2 2 2 2" xfId="17901" xr:uid="{FFE3DB09-BFC7-4076-B8BC-2A339F33D750}"/>
    <cellStyle name="Currency 2 3 2 2 2 3" xfId="13187" xr:uid="{A4CA3C25-CE5E-4D8C-BB64-F76289BC2A64}"/>
    <cellStyle name="Currency 2 3 2 2 3" xfId="6874" xr:uid="{CFAF7797-8BC7-4651-8642-CD423A7EA548}"/>
    <cellStyle name="Currency 2 3 2 2 3 2" xfId="16384" xr:uid="{8165F29A-B3DC-4F1E-80BD-38EE6347E2FA}"/>
    <cellStyle name="Currency 2 3 2 2 4" xfId="11670" xr:uid="{67206D42-14B2-477B-8FC7-7BC4E10EB326}"/>
    <cellStyle name="Currency 2 3 2 3" xfId="2657" xr:uid="{1FC96BEA-8644-4B47-8536-B2F454538B85}"/>
    <cellStyle name="Currency 2 3 2 3 2" xfId="7625" xr:uid="{9F34A229-AA7B-400C-B482-83DE56DA4067}"/>
    <cellStyle name="Currency 2 3 2 3 2 2" xfId="17135" xr:uid="{D06D6A59-B7A9-497E-9C09-68740A77BAAD}"/>
    <cellStyle name="Currency 2 3 2 3 3" xfId="12421" xr:uid="{DB530257-BE2C-430C-A2B8-F7DFF7785EBC}"/>
    <cellStyle name="Currency 2 3 2 4" xfId="4530" xr:uid="{C6F2B895-4B36-40B2-AF12-E681138619D1}"/>
    <cellStyle name="Currency 2 3 2 4 2" xfId="9263" xr:uid="{B26F7FED-3A1B-4346-AE0F-3DA93BA1ECF3}"/>
    <cellStyle name="Currency 2 3 2 4 2 2" xfId="18773" xr:uid="{9B4DEAE0-71C5-4E7D-955C-DA0390546880}"/>
    <cellStyle name="Currency 2 3 2 4 3" xfId="14059" xr:uid="{A3CF4813-FC3C-47FC-A71A-9BFB3ABA7EE6}"/>
    <cellStyle name="Currency 2 3 2 5" xfId="6108" xr:uid="{7A52ADE2-DD4E-4854-B729-BE72E18AAA1E}"/>
    <cellStyle name="Currency 2 3 2 5 2" xfId="15618" xr:uid="{01AC2A44-4A70-430A-BB9B-096BB9E81B54}"/>
    <cellStyle name="Currency 2 3 2 6" xfId="10904" xr:uid="{59B655BB-C8D7-4C44-96A3-898155A45C91}"/>
    <cellStyle name="Currency 2 3 3" xfId="1528" xr:uid="{00000000-0005-0000-0000-0000FF000000}"/>
    <cellStyle name="Currency 2 3 3 2" xfId="3049" xr:uid="{5686B330-2F38-4761-BD96-BA2DF2BED028}"/>
    <cellStyle name="Currency 2 3 3 2 2" xfId="8015" xr:uid="{D853AEE8-239C-401A-AF7B-65BF0C25B842}"/>
    <cellStyle name="Currency 2 3 3 2 2 2" xfId="17525" xr:uid="{668E7E7D-253D-4686-82FF-238566151CC3}"/>
    <cellStyle name="Currency 2 3 3 2 3" xfId="12811" xr:uid="{F00EBD30-7597-45B0-A1E9-CF90502F370C}"/>
    <cellStyle name="Currency 2 3 3 3" xfId="6498" xr:uid="{47348571-E2A4-4404-9209-E2186BAEDF18}"/>
    <cellStyle name="Currency 2 3 3 3 2" xfId="16008" xr:uid="{77F22153-0BFF-4640-A5A7-78DB8909AD39}"/>
    <cellStyle name="Currency 2 3 3 4" xfId="11294" xr:uid="{BDB44043-7C2E-4190-BF38-3E9D8B58FAD4}"/>
    <cellStyle name="Currency 2 3 4" xfId="2281" xr:uid="{250AA2BA-D129-4F6B-8A47-6508CE4BE724}"/>
    <cellStyle name="Currency 2 3 4 2" xfId="7249" xr:uid="{F8F38CF3-2643-4658-B27B-D2BBBB4FF64C}"/>
    <cellStyle name="Currency 2 3 4 2 2" xfId="16759" xr:uid="{7B868B27-AFBF-46A4-9A93-423D6E4C8B6A}"/>
    <cellStyle name="Currency 2 3 4 3" xfId="12045" xr:uid="{94F97F20-C414-415E-BA5A-65972490FBAD}"/>
    <cellStyle name="Currency 2 3 5" xfId="4205" xr:uid="{506A61BA-1101-4478-9E3B-D80EA8D87749}"/>
    <cellStyle name="Currency 2 3 5 2" xfId="8945" xr:uid="{B3F71D98-960F-49BA-ABF5-BA3DBA5D8494}"/>
    <cellStyle name="Currency 2 3 5 2 2" xfId="18455" xr:uid="{1DDFC572-2198-4D3E-8A6F-4E3B0DA66DAA}"/>
    <cellStyle name="Currency 2 3 5 3" xfId="13741" xr:uid="{3D1F4695-5847-4CDE-9B04-4EBDAED375D4}"/>
    <cellStyle name="Currency 2 3 6" xfId="5732" xr:uid="{D3E4F8F1-C561-4671-B11F-08CA91933DD1}"/>
    <cellStyle name="Currency 2 3 6 2" xfId="15242" xr:uid="{3CBC506E-E8AF-4E29-B6AC-34D2D91184DB}"/>
    <cellStyle name="Currency 2 3 7" xfId="10524" xr:uid="{8C0425C8-67D7-4394-8D43-B9ED485CADF7}"/>
    <cellStyle name="Currency 2 4" xfId="995" xr:uid="{00000000-0005-0000-0000-000001010000}"/>
    <cellStyle name="Currency 2 4 2" xfId="1766" xr:uid="{00000000-0005-0000-0000-000001010000}"/>
    <cellStyle name="Currency 2 4 2 2" xfId="3287" xr:uid="{5EAC501C-3594-4827-8308-D11CD304CE02}"/>
    <cellStyle name="Currency 2 4 2 2 2" xfId="8253" xr:uid="{E03B8888-66F8-4C2A-96F5-4BD5138D4AC9}"/>
    <cellStyle name="Currency 2 4 2 2 2 2" xfId="17763" xr:uid="{3C6A1FF2-EBF8-4AEA-A8CB-DCA66596E549}"/>
    <cellStyle name="Currency 2 4 2 2 3" xfId="13049" xr:uid="{C8D16BAF-9BEE-47E8-B848-0BD83C77FA02}"/>
    <cellStyle name="Currency 2 4 2 3" xfId="6736" xr:uid="{DFD5E9B5-A39E-43A0-9AA3-A7DC845F6396}"/>
    <cellStyle name="Currency 2 4 2 3 2" xfId="16246" xr:uid="{33CACE8C-91FC-4C5C-A04A-F4D81525D3D0}"/>
    <cellStyle name="Currency 2 4 2 4" xfId="11532" xr:uid="{4A7C3CE8-BBF6-4A81-BCEC-BC2C1B555B93}"/>
    <cellStyle name="Currency 2 4 3" xfId="2519" xr:uid="{402872C5-A781-40A5-9A24-7E1A95B51EFF}"/>
    <cellStyle name="Currency 2 4 3 2" xfId="7487" xr:uid="{7712D600-425A-4206-92CB-92CA1CFDC74A}"/>
    <cellStyle name="Currency 2 4 3 2 2" xfId="16997" xr:uid="{4085F9C4-F6DC-48A8-9952-2B6CF06A2516}"/>
    <cellStyle name="Currency 2 4 3 3" xfId="12283" xr:uid="{44F96FDB-1ECA-408C-9748-910AA5138FF3}"/>
    <cellStyle name="Currency 2 4 4" xfId="4419" xr:uid="{A55E3C44-50C7-49A2-A0AE-981D26DF4397}"/>
    <cellStyle name="Currency 2 4 4 2" xfId="9153" xr:uid="{715CBF45-C996-491A-99F4-AA9EC1B86A43}"/>
    <cellStyle name="Currency 2 4 4 2 2" xfId="18663" xr:uid="{F4EFB625-7582-4A19-B8A7-FB9BDECBDBDD}"/>
    <cellStyle name="Currency 2 4 4 3" xfId="13949" xr:uid="{0D3F59D0-C6C9-4113-9F50-03E10E0E2548}"/>
    <cellStyle name="Currency 2 4 5" xfId="5970" xr:uid="{915D6554-CABD-4CF3-B860-D7E100F82325}"/>
    <cellStyle name="Currency 2 4 5 2" xfId="15480" xr:uid="{30F1EF28-952A-40D6-9133-E3FECEE44292}"/>
    <cellStyle name="Currency 2 4 6" xfId="10766" xr:uid="{F4D1F722-2363-4FC6-893B-B35E77EF516D}"/>
    <cellStyle name="Currency 2 5" xfId="1390" xr:uid="{00000000-0005-0000-0000-0000FB000000}"/>
    <cellStyle name="Currency 2 5 2" xfId="2911" xr:uid="{E2D3DA73-6401-472E-B5A8-F7709636FDA7}"/>
    <cellStyle name="Currency 2 5 2 2" xfId="7877" xr:uid="{E887AF2C-AB91-4EF3-B5DA-E1489399BEED}"/>
    <cellStyle name="Currency 2 5 2 2 2" xfId="17387" xr:uid="{CC77CB03-AB86-4A43-9386-28D089A435A1}"/>
    <cellStyle name="Currency 2 5 2 3" xfId="12673" xr:uid="{0E6DCAF4-FB0B-400D-AA8E-820D1A89307C}"/>
    <cellStyle name="Currency 2 5 3" xfId="6360" xr:uid="{7965653A-CC76-4604-AA80-B33ADC103C9F}"/>
    <cellStyle name="Currency 2 5 3 2" xfId="15870" xr:uid="{772296F8-15D3-46C5-B896-A782B029D36C}"/>
    <cellStyle name="Currency 2 5 4" xfId="11156" xr:uid="{C4EB230D-E6B8-4E04-B379-811FA6C9E9F3}"/>
    <cellStyle name="Currency 2 6" xfId="2143" xr:uid="{1157EA95-8914-4A1A-B6D7-93F10BDCD898}"/>
    <cellStyle name="Currency 2 6 2" xfId="7111" xr:uid="{D2975A14-2907-466C-9CBB-BD2A9A8BA8F1}"/>
    <cellStyle name="Currency 2 6 2 2" xfId="16621" xr:uid="{D1365EDB-0E04-4E7F-A717-3FAA843834FD}"/>
    <cellStyle name="Currency 2 6 3" xfId="11907" xr:uid="{449BCB2D-5A0E-466E-89CF-CD16E04845C1}"/>
    <cellStyle name="Currency 2 7" xfId="4003" xr:uid="{3D2B6767-F959-4340-9A05-02BDF81ACE89}"/>
    <cellStyle name="Currency 2 7 2" xfId="8792" xr:uid="{F71FB2C3-DF83-46F0-8FD0-7FE6ED4E48A2}"/>
    <cellStyle name="Currency 2 7 2 2" xfId="18302" xr:uid="{DF507C56-6912-4D4F-A205-7AECFACA75C7}"/>
    <cellStyle name="Currency 2 7 3" xfId="13588" xr:uid="{CB4A232B-711B-489B-B728-3E4A2D4F5E56}"/>
    <cellStyle name="Currency 2 8" xfId="5594" xr:uid="{AF22C171-A657-4D0E-AF4A-E9418101AE0E}"/>
    <cellStyle name="Currency 2 8 2" xfId="15104" xr:uid="{19CADB53-A829-48AF-B9F0-7EEAE6AD3087}"/>
    <cellStyle name="Currency 2 9" xfId="10331" xr:uid="{9B3FF094-C285-4E89-BE9F-5B157D0C896A}"/>
    <cellStyle name="Currency 3" xfId="93" xr:uid="{00000000-0005-0000-0000-000002010000}"/>
    <cellStyle name="Currency 3 10" xfId="10340" xr:uid="{8E26ED01-3B43-427D-83BD-C99586CD8AB8}"/>
    <cellStyle name="Currency 3 2" xfId="190" xr:uid="{00000000-0005-0000-0000-000003010000}"/>
    <cellStyle name="Currency 3 2 2" xfId="740" xr:uid="{00000000-0005-0000-0000-000004010000}"/>
    <cellStyle name="Currency 3 2 2 2" xfId="1155" xr:uid="{00000000-0005-0000-0000-000005010000}"/>
    <cellStyle name="Currency 3 2 2 2 2" xfId="1926" xr:uid="{00000000-0005-0000-0000-000005010000}"/>
    <cellStyle name="Currency 3 2 2 2 2 2" xfId="3447" xr:uid="{4859456B-2B96-4FC8-8310-D749F6BF4878}"/>
    <cellStyle name="Currency 3 2 2 2 2 2 2" xfId="8413" xr:uid="{FF1AE092-A135-493F-B45E-B2574BCD784E}"/>
    <cellStyle name="Currency 3 2 2 2 2 2 2 2" xfId="17923" xr:uid="{399D732F-D694-40B2-BE39-E73584A67EA7}"/>
    <cellStyle name="Currency 3 2 2 2 2 2 3" xfId="13209" xr:uid="{07E37882-75B4-4ECF-ADD0-C3808044E9B1}"/>
    <cellStyle name="Currency 3 2 2 2 2 3" xfId="6896" xr:uid="{396E530E-1E06-4864-A21C-383A517C0DE9}"/>
    <cellStyle name="Currency 3 2 2 2 2 3 2" xfId="16406" xr:uid="{56A20FAF-7605-4018-9F0F-3CE96A63225C}"/>
    <cellStyle name="Currency 3 2 2 2 2 4" xfId="11692" xr:uid="{6A8C5863-4889-484C-B909-DB43B3CB251D}"/>
    <cellStyle name="Currency 3 2 2 2 3" xfId="2679" xr:uid="{AD60DD37-74B6-476C-9C8C-D2706058F434}"/>
    <cellStyle name="Currency 3 2 2 2 3 2" xfId="7647" xr:uid="{98AB8C4A-3790-4B01-B574-886425485896}"/>
    <cellStyle name="Currency 3 2 2 2 3 2 2" xfId="17157" xr:uid="{B9F09B41-7792-4887-B598-C0B147F2F573}"/>
    <cellStyle name="Currency 3 2 2 2 3 3" xfId="12443" xr:uid="{F8F50419-B9E4-41FC-8288-B976D9CD1839}"/>
    <cellStyle name="Currency 3 2 2 2 4" xfId="4548" xr:uid="{7C066B7A-1CBB-4D0D-9A0B-08AD1D7DC823}"/>
    <cellStyle name="Currency 3 2 2 2 4 2" xfId="9281" xr:uid="{673B31BF-264F-467D-90FF-69A95AE5A122}"/>
    <cellStyle name="Currency 3 2 2 2 4 2 2" xfId="18791" xr:uid="{A9836EF7-76B0-4490-B138-C6B9B18880A6}"/>
    <cellStyle name="Currency 3 2 2 2 4 3" xfId="14077" xr:uid="{B1873575-F880-47E5-8305-BA004FD8D71C}"/>
    <cellStyle name="Currency 3 2 2 2 5" xfId="6130" xr:uid="{9D8ADF1B-D867-4CD8-8CCA-739732164B20}"/>
    <cellStyle name="Currency 3 2 2 2 5 2" xfId="15640" xr:uid="{AFA04176-D3D3-4C09-AB9C-652C851226A7}"/>
    <cellStyle name="Currency 3 2 2 2 6" xfId="10926" xr:uid="{171F6D82-3BDE-44E5-A534-FC02CA8BE1EE}"/>
    <cellStyle name="Currency 3 2 2 3" xfId="1550" xr:uid="{00000000-0005-0000-0000-000004010000}"/>
    <cellStyle name="Currency 3 2 2 3 2" xfId="3071" xr:uid="{24659DF1-73BE-447B-B0E6-19473EEE2C54}"/>
    <cellStyle name="Currency 3 2 2 3 2 2" xfId="8037" xr:uid="{6EB2F9EF-3E5B-42D7-BB8D-921D16E5C8ED}"/>
    <cellStyle name="Currency 3 2 2 3 2 2 2" xfId="17547" xr:uid="{5A1739C3-0613-410F-BEE0-9FFF69B8224D}"/>
    <cellStyle name="Currency 3 2 2 3 2 3" xfId="12833" xr:uid="{B4782E6B-8816-46EE-9C0A-519C3B3C1DF8}"/>
    <cellStyle name="Currency 3 2 2 3 3" xfId="6520" xr:uid="{21F79F3A-E8A5-4396-8F1C-3C7582C03D4A}"/>
    <cellStyle name="Currency 3 2 2 3 3 2" xfId="16030" xr:uid="{62094D9E-524B-4FB6-9025-CA16B3D6195E}"/>
    <cellStyle name="Currency 3 2 2 3 4" xfId="11316" xr:uid="{CAFF1155-3127-423E-91ED-CF6305B5E06B}"/>
    <cellStyle name="Currency 3 2 2 4" xfId="2303" xr:uid="{D61DBC4A-2B9D-4437-BE6D-5B496829F23C}"/>
    <cellStyle name="Currency 3 2 2 4 2" xfId="7271" xr:uid="{1DA0817E-6737-485B-84D4-518A506728EC}"/>
    <cellStyle name="Currency 3 2 2 4 2 2" xfId="16781" xr:uid="{701ADAAA-773E-46C2-9528-EDFC4DD9D16F}"/>
    <cellStyle name="Currency 3 2 2 4 3" xfId="12067" xr:uid="{4FA7E95C-B3CE-4192-841D-F8172B2D470A}"/>
    <cellStyle name="Currency 3 2 2 5" xfId="4227" xr:uid="{D92115E8-52F2-48C6-BABF-E06AE75E5C9B}"/>
    <cellStyle name="Currency 3 2 2 5 2" xfId="8967" xr:uid="{A41C4C05-AEE4-4628-B41F-C8845479203D}"/>
    <cellStyle name="Currency 3 2 2 5 2 2" xfId="18477" xr:uid="{266D23A6-7C92-4F0E-BA9A-4C9671DBFFF6}"/>
    <cellStyle name="Currency 3 2 2 5 3" xfId="13763" xr:uid="{EB0D309E-8716-4246-BADB-18EF9AFA8DA9}"/>
    <cellStyle name="Currency 3 2 2 6" xfId="5754" xr:uid="{ADFDD63A-AD27-4FC8-AE52-E80DFA7E4CC7}"/>
    <cellStyle name="Currency 3 2 2 6 2" xfId="15264" xr:uid="{A1C75149-CB52-479E-96C8-C2CD348FAA95}"/>
    <cellStyle name="Currency 3 2 2 7" xfId="10546" xr:uid="{2B2A4C2D-22C9-40D9-BA81-460F4C6157C2}"/>
    <cellStyle name="Currency 3 2 3" xfId="1010" xr:uid="{00000000-0005-0000-0000-000006010000}"/>
    <cellStyle name="Currency 3 2 3 2" xfId="1781" xr:uid="{00000000-0005-0000-0000-000006010000}"/>
    <cellStyle name="Currency 3 2 3 2 2" xfId="3302" xr:uid="{A2EDB2A0-6B29-47C1-8CC2-7AD8394A6880}"/>
    <cellStyle name="Currency 3 2 3 2 2 2" xfId="8268" xr:uid="{FE36C452-FC6F-4A1B-814D-4EB9C2DCBB62}"/>
    <cellStyle name="Currency 3 2 3 2 2 2 2" xfId="17778" xr:uid="{A65B64EE-3955-45BB-8343-7755ABA5E33D}"/>
    <cellStyle name="Currency 3 2 3 2 2 3" xfId="13064" xr:uid="{4141FCBC-44D4-4809-B3A0-CD344A01E934}"/>
    <cellStyle name="Currency 3 2 3 2 3" xfId="6751" xr:uid="{5CA853EE-FF75-4C6B-B49D-227539019485}"/>
    <cellStyle name="Currency 3 2 3 2 3 2" xfId="16261" xr:uid="{1529E22A-AC48-4FDF-939B-3608168EA4A2}"/>
    <cellStyle name="Currency 3 2 3 2 4" xfId="11547" xr:uid="{D21D08DC-AD30-47F5-8D3E-547BE041F760}"/>
    <cellStyle name="Currency 3 2 3 3" xfId="2534" xr:uid="{BC4FF151-4AFC-4140-A452-3E8D5F6C31CC}"/>
    <cellStyle name="Currency 3 2 3 3 2" xfId="7502" xr:uid="{6A41677A-F627-4D6B-A66C-2A150556C85C}"/>
    <cellStyle name="Currency 3 2 3 3 2 2" xfId="17012" xr:uid="{FD13FB05-E676-4273-A1BD-B3D3F164CDDB}"/>
    <cellStyle name="Currency 3 2 3 3 3" xfId="12298" xr:uid="{43A22884-9574-4EC2-93E7-E1BCBBD1C948}"/>
    <cellStyle name="Currency 3 2 3 4" xfId="4438" xr:uid="{D5189ED2-96A8-4539-ACD1-2AB2E620A277}"/>
    <cellStyle name="Currency 3 2 3 4 2" xfId="9172" xr:uid="{2CD91FC7-6424-4E59-99DD-C26C958B2F14}"/>
    <cellStyle name="Currency 3 2 3 4 2 2" xfId="18682" xr:uid="{64366372-178A-4DEC-9C02-0A55AA92DA79}"/>
    <cellStyle name="Currency 3 2 3 4 3" xfId="13968" xr:uid="{191879F2-2E1B-4407-9ECD-B1583659FE1C}"/>
    <cellStyle name="Currency 3 2 3 5" xfId="5985" xr:uid="{609E4F58-2379-4104-BF49-B67A64AD8A3A}"/>
    <cellStyle name="Currency 3 2 3 5 2" xfId="15495" xr:uid="{30866CCD-A07D-4AE5-888C-FC5E26F7F06B}"/>
    <cellStyle name="Currency 3 2 3 6" xfId="10781" xr:uid="{850E32F6-BF3E-41D2-9ED1-6E9A05A5D3EF}"/>
    <cellStyle name="Currency 3 2 4" xfId="1405" xr:uid="{00000000-0005-0000-0000-000003010000}"/>
    <cellStyle name="Currency 3 2 4 2" xfId="2926" xr:uid="{42E7F76D-7581-4E5D-B0C6-26D57DF2EAA6}"/>
    <cellStyle name="Currency 3 2 4 2 2" xfId="7892" xr:uid="{0D3A4ECB-2898-457B-9E99-7588C956125E}"/>
    <cellStyle name="Currency 3 2 4 2 2 2" xfId="17402" xr:uid="{17B4FC81-4775-4008-904D-5FEAD4B8BE60}"/>
    <cellStyle name="Currency 3 2 4 2 3" xfId="12688" xr:uid="{FD3D4490-5525-430C-911D-3DB96D15AF0E}"/>
    <cellStyle name="Currency 3 2 4 3" xfId="6375" xr:uid="{F1B95ED5-B6E7-4E4D-987A-B6F9CCE9E364}"/>
    <cellStyle name="Currency 3 2 4 3 2" xfId="15885" xr:uid="{52F86040-B06D-42B6-9B3C-0DC4EE0351D9}"/>
    <cellStyle name="Currency 3 2 4 4" xfId="11171" xr:uid="{235E690E-327E-426B-BC2E-B4E01CB382BF}"/>
    <cellStyle name="Currency 3 2 5" xfId="2158" xr:uid="{16BE3EF4-3DEC-46B2-9E25-91DE6CE441AF}"/>
    <cellStyle name="Currency 3 2 5 2" xfId="7126" xr:uid="{D628A6D3-DEB1-4CB1-B778-C167EBEC459D}"/>
    <cellStyle name="Currency 3 2 5 2 2" xfId="16636" xr:uid="{2E0A6B47-9784-4550-BD36-1BEE93990287}"/>
    <cellStyle name="Currency 3 2 5 3" xfId="11922" xr:uid="{B91BF558-6F41-495B-B660-4B0B49DE45C4}"/>
    <cellStyle name="Currency 3 2 6" xfId="4054" xr:uid="{8464EF68-AF92-46B2-A582-5FA680E508BC}"/>
    <cellStyle name="Currency 3 2 6 2" xfId="8815" xr:uid="{5117D2B9-6495-4B67-A284-05A8756938D5}"/>
    <cellStyle name="Currency 3 2 6 2 2" xfId="18325" xr:uid="{A8625DCF-A271-4427-906E-7B21B8080CA5}"/>
    <cellStyle name="Currency 3 2 6 3" xfId="13611" xr:uid="{C81726A1-A665-47C2-9965-7389B6CCF3B1}"/>
    <cellStyle name="Currency 3 2 7" xfId="5609" xr:uid="{65A7C530-D466-4687-8321-AE9719D4A25E}"/>
    <cellStyle name="Currency 3 2 7 2" xfId="15119" xr:uid="{69BCE518-C268-472A-A90A-AC2C5675038B}"/>
    <cellStyle name="Currency 3 2 8" xfId="10376" xr:uid="{7CB94C65-950B-4779-9043-0A5931F1D7F0}"/>
    <cellStyle name="Currency 3 3" xfId="189" xr:uid="{00000000-0005-0000-0000-000007010000}"/>
    <cellStyle name="Currency 3 3 2" xfId="739" xr:uid="{00000000-0005-0000-0000-000008010000}"/>
    <cellStyle name="Currency 3 3 2 2" xfId="1154" xr:uid="{00000000-0005-0000-0000-000009010000}"/>
    <cellStyle name="Currency 3 3 2 2 2" xfId="1925" xr:uid="{00000000-0005-0000-0000-000009010000}"/>
    <cellStyle name="Currency 3 3 2 2 2 2" xfId="3446" xr:uid="{BF3A943A-4F1E-4F7E-9FDF-7AF22E43139D}"/>
    <cellStyle name="Currency 3 3 2 2 2 2 2" xfId="8412" xr:uid="{5622BDE8-CA7F-4CB8-865F-0A9EA2CF7AD4}"/>
    <cellStyle name="Currency 3 3 2 2 2 2 2 2" xfId="17922" xr:uid="{5DA13BC2-73B9-4F24-9D75-EFFEAD4EE98D}"/>
    <cellStyle name="Currency 3 3 2 2 2 2 3" xfId="13208" xr:uid="{DFF305F3-CEAC-43C1-BE34-3A97754198BB}"/>
    <cellStyle name="Currency 3 3 2 2 2 3" xfId="6895" xr:uid="{DF646BDA-11E0-4FC8-B136-DCCE179BFE38}"/>
    <cellStyle name="Currency 3 3 2 2 2 3 2" xfId="16405" xr:uid="{85BEEF5C-3463-4A6A-98FE-445C8FD5475A}"/>
    <cellStyle name="Currency 3 3 2 2 2 4" xfId="11691" xr:uid="{87AD6AD1-244D-4259-A793-4638AD1AF9D9}"/>
    <cellStyle name="Currency 3 3 2 2 3" xfId="2678" xr:uid="{DFCB6DD4-6DF0-4D05-B035-F210937C189A}"/>
    <cellStyle name="Currency 3 3 2 2 3 2" xfId="7646" xr:uid="{096E66C2-DA6F-4AD7-9858-6DB66FDFE951}"/>
    <cellStyle name="Currency 3 3 2 2 3 2 2" xfId="17156" xr:uid="{8C3C548F-CF6C-4906-95D1-0BB691257B90}"/>
    <cellStyle name="Currency 3 3 2 2 3 3" xfId="12442" xr:uid="{FA3AE191-1C4E-4ED6-8274-407C2461CA23}"/>
    <cellStyle name="Currency 3 3 2 2 4" xfId="4547" xr:uid="{5A25237C-4401-462A-ACF3-C680E9975B1F}"/>
    <cellStyle name="Currency 3 3 2 2 4 2" xfId="9280" xr:uid="{7ECAA392-550D-41ED-BC56-834EC27992C7}"/>
    <cellStyle name="Currency 3 3 2 2 4 2 2" xfId="18790" xr:uid="{DFEAF54D-84DE-4BE4-A45B-C4F4DAA744B6}"/>
    <cellStyle name="Currency 3 3 2 2 4 3" xfId="14076" xr:uid="{0D0AE356-1AA7-466E-8324-60163A83E2C7}"/>
    <cellStyle name="Currency 3 3 2 2 5" xfId="6129" xr:uid="{938DD3C8-7B5F-4043-981E-E0CC7C56CAD8}"/>
    <cellStyle name="Currency 3 3 2 2 5 2" xfId="15639" xr:uid="{0873A57B-3F4C-42FD-A4C7-D50077EBBA74}"/>
    <cellStyle name="Currency 3 3 2 2 6" xfId="10925" xr:uid="{EEA6CF6C-2604-4523-A62C-F7B0B8A4D57B}"/>
    <cellStyle name="Currency 3 3 2 3" xfId="1549" xr:uid="{00000000-0005-0000-0000-000008010000}"/>
    <cellStyle name="Currency 3 3 2 3 2" xfId="3070" xr:uid="{F13E0D7B-CA5D-44A5-AD6E-9C3B8B8AEA27}"/>
    <cellStyle name="Currency 3 3 2 3 2 2" xfId="8036" xr:uid="{B09BA741-96CB-4E96-99A9-859C06AC3E0F}"/>
    <cellStyle name="Currency 3 3 2 3 2 2 2" xfId="17546" xr:uid="{86AFBFB6-B2C9-4FCC-95F1-4EDE4EDBE584}"/>
    <cellStyle name="Currency 3 3 2 3 2 3" xfId="12832" xr:uid="{0B4EBD3C-43D4-430F-B4F9-69666CEC91E5}"/>
    <cellStyle name="Currency 3 3 2 3 3" xfId="6519" xr:uid="{17F3A198-6EEA-4C23-8697-E517B16227E5}"/>
    <cellStyle name="Currency 3 3 2 3 3 2" xfId="16029" xr:uid="{97DF53CB-BC62-438B-A15A-FD1DC2FBF2F5}"/>
    <cellStyle name="Currency 3 3 2 3 4" xfId="11315" xr:uid="{1D876F5F-12EE-4DAB-901A-7891F7AC86E2}"/>
    <cellStyle name="Currency 3 3 2 4" xfId="2302" xr:uid="{2E6282E0-7F63-4E4B-8D84-39F5A2F8BAED}"/>
    <cellStyle name="Currency 3 3 2 4 2" xfId="7270" xr:uid="{B5F12C3D-3655-4C1A-9F1C-099C3D918503}"/>
    <cellStyle name="Currency 3 3 2 4 2 2" xfId="16780" xr:uid="{2B750E36-BFAE-45E6-A942-E4657A151BEB}"/>
    <cellStyle name="Currency 3 3 2 4 3" xfId="12066" xr:uid="{AC68565E-631E-4C7F-8AEA-606419AB6CD1}"/>
    <cellStyle name="Currency 3 3 2 5" xfId="4226" xr:uid="{86F3149E-2152-4A35-99B8-B99EDF9CF2F5}"/>
    <cellStyle name="Currency 3 3 2 5 2" xfId="8966" xr:uid="{169378B8-B747-4FDB-8E2D-2C2E4D2F2662}"/>
    <cellStyle name="Currency 3 3 2 5 2 2" xfId="18476" xr:uid="{27F204F3-FBEE-491D-8E06-FF71E821F3AC}"/>
    <cellStyle name="Currency 3 3 2 5 3" xfId="13762" xr:uid="{8F2FBC09-A930-46CC-A314-C2EDA5B92891}"/>
    <cellStyle name="Currency 3 3 2 6" xfId="5753" xr:uid="{8B4B4F90-3291-442B-8FBF-31D9E4FF707D}"/>
    <cellStyle name="Currency 3 3 2 6 2" xfId="15263" xr:uid="{B94E0C46-43E5-4B08-AB86-1953B022202B}"/>
    <cellStyle name="Currency 3 3 2 7" xfId="10545" xr:uid="{CDA75036-68CD-4490-BA0D-4DE42C6D1C20}"/>
    <cellStyle name="Currency 3 3 3" xfId="4437" xr:uid="{8E3F999E-D048-4C69-A904-24308020308E}"/>
    <cellStyle name="Currency 3 3 3 2" xfId="9171" xr:uid="{54D72F3F-9A68-4DB1-AC24-1F96CCFA522F}"/>
    <cellStyle name="Currency 3 3 3 2 2" xfId="18681" xr:uid="{EF8CA037-C94D-4CF7-BD2C-8AE6DCD72AC7}"/>
    <cellStyle name="Currency 3 3 3 3" xfId="13967" xr:uid="{F2B14C6F-A1B5-4D07-B0A3-7C46EEAEB0C9}"/>
    <cellStyle name="Currency 3 3 4" xfId="4053" xr:uid="{228C7CC0-B7ED-4599-AA74-41F59BC2C466}"/>
    <cellStyle name="Currency 3 3 4 2" xfId="8814" xr:uid="{72903D9D-38FE-4687-BA5E-DBF9D3A2AB6D}"/>
    <cellStyle name="Currency 3 3 4 2 2" xfId="18324" xr:uid="{118A9B14-EE23-4763-9B31-9DAF8F9B0DE9}"/>
    <cellStyle name="Currency 3 3 4 3" xfId="13610" xr:uid="{E8681EEF-36C9-46CD-B4AA-F11BEBAB542F}"/>
    <cellStyle name="Currency 3 3 5" xfId="10375" xr:uid="{CF65CF1F-1529-4F60-BFBC-4C97512A64D7}"/>
    <cellStyle name="Currency 3 4" xfId="724" xr:uid="{00000000-0005-0000-0000-00000A010000}"/>
    <cellStyle name="Currency 3 4 2" xfId="1140" xr:uid="{00000000-0005-0000-0000-00000B010000}"/>
    <cellStyle name="Currency 3 4 2 2" xfId="1911" xr:uid="{00000000-0005-0000-0000-00000B010000}"/>
    <cellStyle name="Currency 3 4 2 2 2" xfId="3432" xr:uid="{49BD671F-F173-4B62-8B80-1EB8FE32D630}"/>
    <cellStyle name="Currency 3 4 2 2 2 2" xfId="8398" xr:uid="{614ACA9E-F749-4AD5-8E8C-E4C6A626D03C}"/>
    <cellStyle name="Currency 3 4 2 2 2 2 2" xfId="17908" xr:uid="{1CDDDE72-5961-4D75-AC02-17E1542B2493}"/>
    <cellStyle name="Currency 3 4 2 2 2 3" xfId="13194" xr:uid="{5288B483-5BEA-4EEA-ADFF-E059EA724C88}"/>
    <cellStyle name="Currency 3 4 2 2 3" xfId="6881" xr:uid="{3BB90579-3190-47ED-A7B0-4E877B860478}"/>
    <cellStyle name="Currency 3 4 2 2 3 2" xfId="16391" xr:uid="{669A06DF-A3C0-452A-8034-81F21344D309}"/>
    <cellStyle name="Currency 3 4 2 2 4" xfId="11677" xr:uid="{B0637403-D137-4917-AD1B-A8909B47C133}"/>
    <cellStyle name="Currency 3 4 2 3" xfId="2664" xr:uid="{CC5028EB-28A5-439F-8E2B-BC4AAE478E95}"/>
    <cellStyle name="Currency 3 4 2 3 2" xfId="7632" xr:uid="{3018ACF4-77ED-4F20-90C4-AC5FC980EC6E}"/>
    <cellStyle name="Currency 3 4 2 3 2 2" xfId="17142" xr:uid="{8256C294-CECE-4AE0-B779-337D9F9B5A94}"/>
    <cellStyle name="Currency 3 4 2 3 3" xfId="12428" xr:uid="{0CA0CD09-968E-47AD-9835-39B94E290A40}"/>
    <cellStyle name="Currency 3 4 2 4" xfId="4536" xr:uid="{29C8C1DA-9089-41A8-B783-B29673AEDEEE}"/>
    <cellStyle name="Currency 3 4 2 4 2" xfId="9269" xr:uid="{EA4CD0CC-6587-418C-AC7D-90FFA2AB25DF}"/>
    <cellStyle name="Currency 3 4 2 4 2 2" xfId="18779" xr:uid="{37F9A459-FEC5-403E-B8B6-FFA7DF5CE22C}"/>
    <cellStyle name="Currency 3 4 2 4 3" xfId="14065" xr:uid="{EFC44CB0-A544-403D-A332-8E167F6FB5CD}"/>
    <cellStyle name="Currency 3 4 2 5" xfId="6115" xr:uid="{CCF88EA1-EC53-49BD-AE8B-48204A8E831E}"/>
    <cellStyle name="Currency 3 4 2 5 2" xfId="15625" xr:uid="{26DC8159-2B6C-482E-A1EF-595909984013}"/>
    <cellStyle name="Currency 3 4 2 6" xfId="10911" xr:uid="{23DE3C86-E007-459F-A076-C4E4ADA1B959}"/>
    <cellStyle name="Currency 3 4 3" xfId="1535" xr:uid="{00000000-0005-0000-0000-00000A010000}"/>
    <cellStyle name="Currency 3 4 3 2" xfId="3056" xr:uid="{B8888666-30F3-42C4-88D1-4137C802F6D3}"/>
    <cellStyle name="Currency 3 4 3 2 2" xfId="8022" xr:uid="{74520831-97C8-4C0A-9DED-3FE6D43BB9CD}"/>
    <cellStyle name="Currency 3 4 3 2 2 2" xfId="17532" xr:uid="{287E319B-4955-49FF-9CD3-3AD620310500}"/>
    <cellStyle name="Currency 3 4 3 2 3" xfId="12818" xr:uid="{A3D65AEC-DECB-41E3-AAD5-34EE40B2DCE2}"/>
    <cellStyle name="Currency 3 4 3 3" xfId="6505" xr:uid="{EB14AC6D-6FFF-4924-8B8B-A07C40A37E92}"/>
    <cellStyle name="Currency 3 4 3 3 2" xfId="16015" xr:uid="{AEF1060A-DBFE-48BF-B8C3-348E2E6B6AC5}"/>
    <cellStyle name="Currency 3 4 3 4" xfId="11301" xr:uid="{697729B4-FA50-47F8-BB8C-39FF18D7B844}"/>
    <cellStyle name="Currency 3 4 4" xfId="2288" xr:uid="{52014534-AF13-4E0E-89FE-CE00B85CB37F}"/>
    <cellStyle name="Currency 3 4 4 2" xfId="7256" xr:uid="{74865E94-0D81-4582-A02F-D01BC39C17FD}"/>
    <cellStyle name="Currency 3 4 4 2 2" xfId="16766" xr:uid="{359E79F7-1FF6-4A04-908B-118F78DE7465}"/>
    <cellStyle name="Currency 3 4 4 3" xfId="12052" xr:uid="{0E605FCE-6CE1-437A-BB4E-219B2E92A873}"/>
    <cellStyle name="Currency 3 4 5" xfId="4212" xr:uid="{7BABE0A5-A3AC-48B6-8961-B493A169B0E3}"/>
    <cellStyle name="Currency 3 4 5 2" xfId="8952" xr:uid="{2536EF5E-30D1-43F4-B28A-BF9AC378338A}"/>
    <cellStyle name="Currency 3 4 5 2 2" xfId="18462" xr:uid="{2F744C5A-2128-435B-A61A-EB83C062C53D}"/>
    <cellStyle name="Currency 3 4 5 3" xfId="13748" xr:uid="{6D5509F3-34F2-4CBD-95BB-7904C7D3777B}"/>
    <cellStyle name="Currency 3 4 6" xfId="5739" xr:uid="{2E5632EF-42C3-4B5A-95B0-FE4B37976B4E}"/>
    <cellStyle name="Currency 3 4 6 2" xfId="15249" xr:uid="{78BC6191-177B-409C-B5F4-63EC2F76B49C}"/>
    <cellStyle name="Currency 3 4 7" xfId="10531" xr:uid="{D5894974-FE9E-48BB-8251-AB8E369DF272}"/>
    <cellStyle name="Currency 3 5" xfId="998" xr:uid="{00000000-0005-0000-0000-00000C010000}"/>
    <cellStyle name="Currency 3 5 2" xfId="1769" xr:uid="{00000000-0005-0000-0000-00000C010000}"/>
    <cellStyle name="Currency 3 5 2 2" xfId="3290" xr:uid="{3DE973D6-180A-44E5-84EE-C35026B3957B}"/>
    <cellStyle name="Currency 3 5 2 2 2" xfId="8256" xr:uid="{A84B1B23-25B2-40B4-ADAF-7F03D17B06C6}"/>
    <cellStyle name="Currency 3 5 2 2 2 2" xfId="17766" xr:uid="{00E8981F-AB7C-4D6D-8767-7AC1813ED204}"/>
    <cellStyle name="Currency 3 5 2 2 3" xfId="13052" xr:uid="{97917782-465D-451F-BB65-6077CF564CC9}"/>
    <cellStyle name="Currency 3 5 2 3" xfId="6739" xr:uid="{6B66183A-7F03-459A-A4DB-797D1B6F3FF0}"/>
    <cellStyle name="Currency 3 5 2 3 2" xfId="16249" xr:uid="{FD736DF5-3FC6-41B0-9431-95C72DF763D1}"/>
    <cellStyle name="Currency 3 5 2 4" xfId="11535" xr:uid="{972762C0-9071-4352-8F01-9632180E7C24}"/>
    <cellStyle name="Currency 3 5 3" xfId="2522" xr:uid="{154E746B-1B4C-4A0F-846C-1A6C4AC8B04A}"/>
    <cellStyle name="Currency 3 5 3 2" xfId="7490" xr:uid="{6EE6AB0B-1966-4445-929F-1386AF15B2A3}"/>
    <cellStyle name="Currency 3 5 3 2 2" xfId="17000" xr:uid="{FD3E4625-4D27-4261-B911-960D705E679B}"/>
    <cellStyle name="Currency 3 5 3 3" xfId="12286" xr:uid="{BACA16B6-D113-44AC-A26C-5E68A9193ADF}"/>
    <cellStyle name="Currency 3 5 4" xfId="4426" xr:uid="{E8BD3DE0-3AB7-4D55-A662-36B0D533D971}"/>
    <cellStyle name="Currency 3 5 4 2" xfId="9160" xr:uid="{16F13BB9-232E-408F-ABE7-1A88A327DA16}"/>
    <cellStyle name="Currency 3 5 4 2 2" xfId="18670" xr:uid="{49EDFA93-A314-4403-94F0-C3F29BA59214}"/>
    <cellStyle name="Currency 3 5 4 3" xfId="13956" xr:uid="{41B17A62-2A20-4016-A44D-D3633D92E0C4}"/>
    <cellStyle name="Currency 3 5 5" xfId="5973" xr:uid="{8053877C-8359-4DE4-BEF6-0591F5228BF2}"/>
    <cellStyle name="Currency 3 5 5 2" xfId="15483" xr:uid="{7A2158BF-98C1-40C5-98EF-C3BCCE6378FF}"/>
    <cellStyle name="Currency 3 5 6" xfId="10769" xr:uid="{2A45C41B-9AF9-4F60-9100-0BD899F5B8A5}"/>
    <cellStyle name="Currency 3 6" xfId="1393" xr:uid="{00000000-0005-0000-0000-000002010000}"/>
    <cellStyle name="Currency 3 6 2" xfId="2914" xr:uid="{368FBDDE-FFB1-43DF-8BEF-AF38694EF7B8}"/>
    <cellStyle name="Currency 3 6 2 2" xfId="7880" xr:uid="{C8BF9575-2BBD-4696-8AF1-D3F3A5C616C1}"/>
    <cellStyle name="Currency 3 6 2 2 2" xfId="17390" xr:uid="{9DF7339D-BA56-4EE1-AFDE-6D8E5E990598}"/>
    <cellStyle name="Currency 3 6 2 3" xfId="12676" xr:uid="{1AEB8AF9-46F0-448A-8121-E27F5EFF9B12}"/>
    <cellStyle name="Currency 3 6 3" xfId="6363" xr:uid="{E74F70AC-81C8-4C98-9184-430BF8A999AB}"/>
    <cellStyle name="Currency 3 6 3 2" xfId="15873" xr:uid="{97245021-4E83-430D-B542-01C538972559}"/>
    <cellStyle name="Currency 3 6 4" xfId="11159" xr:uid="{BA6C5A35-466A-4913-89AB-50930B5CC87A}"/>
    <cellStyle name="Currency 3 7" xfId="2146" xr:uid="{F4EF7E89-244A-40AA-B642-BA87C8686FDE}"/>
    <cellStyle name="Currency 3 7 2" xfId="7114" xr:uid="{8965A339-9E73-4481-A6BA-B36D3FBF001C}"/>
    <cellStyle name="Currency 3 7 2 2" xfId="16624" xr:uid="{9C082A0C-2F99-4068-B5B6-03CFD0B75319}"/>
    <cellStyle name="Currency 3 7 3" xfId="11910" xr:uid="{8392196E-239A-475B-A9C2-F636F3F4CDF6}"/>
    <cellStyle name="Currency 3 8" xfId="4018" xr:uid="{598096C6-8FAB-4AB3-80E9-BEFC144A250B}"/>
    <cellStyle name="Currency 3 8 2" xfId="8800" xr:uid="{154D847A-1190-448A-BA75-0C6DD9BB6AC5}"/>
    <cellStyle name="Currency 3 8 2 2" xfId="18310" xr:uid="{569EC4D5-3507-494E-9881-327BB9D30850}"/>
    <cellStyle name="Currency 3 8 3" xfId="13596" xr:uid="{3ADB469D-2377-4A7B-8177-DD39F212501E}"/>
    <cellStyle name="Currency 3 9" xfId="5597" xr:uid="{1CEBC219-C1F8-495B-884E-7B7F1B32F673}"/>
    <cellStyle name="Currency 3 9 2" xfId="15107" xr:uid="{5607A848-8936-46FF-AB94-044B0CA840B7}"/>
    <cellStyle name="Currency 4" xfId="94" xr:uid="{00000000-0005-0000-0000-00000D010000}"/>
    <cellStyle name="Currency 4 2" xfId="725" xr:uid="{00000000-0005-0000-0000-00000E010000}"/>
    <cellStyle name="Currency 4 2 2" xfId="1141" xr:uid="{00000000-0005-0000-0000-00000F010000}"/>
    <cellStyle name="Currency 4 2 2 2" xfId="1912" xr:uid="{00000000-0005-0000-0000-00000F010000}"/>
    <cellStyle name="Currency 4 2 2 2 2" xfId="3433" xr:uid="{A4CE8DF7-A08D-448D-BE31-BA9AE834E1C7}"/>
    <cellStyle name="Currency 4 2 2 2 2 2" xfId="8399" xr:uid="{DEE91848-5132-49E5-9A44-434ED177B758}"/>
    <cellStyle name="Currency 4 2 2 2 2 2 2" xfId="17909" xr:uid="{2C723F3A-6A81-49A5-A1A7-EF155A395E39}"/>
    <cellStyle name="Currency 4 2 2 2 2 3" xfId="13195" xr:uid="{69CCAE67-5B96-4C2B-85D7-5BA4AAF972A6}"/>
    <cellStyle name="Currency 4 2 2 2 3" xfId="6882" xr:uid="{38CEF447-39AA-4AA1-BB0D-93C2495D05AD}"/>
    <cellStyle name="Currency 4 2 2 2 3 2" xfId="16392" xr:uid="{A43F3A18-A016-4B5B-848F-83016F4AA4EE}"/>
    <cellStyle name="Currency 4 2 2 2 4" xfId="11678" xr:uid="{89DC8E13-2CA3-4A19-A84F-BBE77A889684}"/>
    <cellStyle name="Currency 4 2 2 3" xfId="2665" xr:uid="{B5815932-FA70-4729-8E30-47C908018B3D}"/>
    <cellStyle name="Currency 4 2 2 3 2" xfId="7633" xr:uid="{A9A6EA99-A1C0-4799-AAE4-DE0BE0CCB82F}"/>
    <cellStyle name="Currency 4 2 2 3 2 2" xfId="17143" xr:uid="{B3E43DEF-6C9E-4732-B091-34CDD14CE9D3}"/>
    <cellStyle name="Currency 4 2 2 3 3" xfId="12429" xr:uid="{058D219C-468F-4DFC-B13E-8D68AB057D0B}"/>
    <cellStyle name="Currency 4 2 2 4" xfId="4537" xr:uid="{846BC0C7-25B8-480E-881A-9F9BE1460B49}"/>
    <cellStyle name="Currency 4 2 2 4 2" xfId="9270" xr:uid="{B05CF5AB-B0AA-4826-A9E5-74FBF16D0530}"/>
    <cellStyle name="Currency 4 2 2 4 2 2" xfId="18780" xr:uid="{617AD189-C922-4F04-9559-5255CBB1CE44}"/>
    <cellStyle name="Currency 4 2 2 4 3" xfId="14066" xr:uid="{AD1FAF08-5B03-4B72-9657-AE78CA3952BD}"/>
    <cellStyle name="Currency 4 2 2 5" xfId="6116" xr:uid="{3ADE0B21-29A5-49E7-A7C4-F1220EF3E405}"/>
    <cellStyle name="Currency 4 2 2 5 2" xfId="15626" xr:uid="{747DBB17-ADE5-4029-A292-3D8957BDBCE4}"/>
    <cellStyle name="Currency 4 2 2 6" xfId="10912" xr:uid="{613DC771-134A-4CD6-B854-0EC4A3C658B5}"/>
    <cellStyle name="Currency 4 2 3" xfId="1536" xr:uid="{00000000-0005-0000-0000-00000E010000}"/>
    <cellStyle name="Currency 4 2 3 2" xfId="3057" xr:uid="{1FA80331-9F62-44F5-8BAF-3C5B6C87A52D}"/>
    <cellStyle name="Currency 4 2 3 2 2" xfId="8023" xr:uid="{3225541E-70D2-4DD3-8517-BA9180E975A2}"/>
    <cellStyle name="Currency 4 2 3 2 2 2" xfId="17533" xr:uid="{EAE5C6C9-54F4-42E1-ADD8-EEA0D5BAA090}"/>
    <cellStyle name="Currency 4 2 3 2 3" xfId="12819" xr:uid="{DCB14440-CD17-48A5-A595-BA86EA5A8ADC}"/>
    <cellStyle name="Currency 4 2 3 3" xfId="6506" xr:uid="{98C0DACA-B0BB-4031-B080-DBCE02D434A8}"/>
    <cellStyle name="Currency 4 2 3 3 2" xfId="16016" xr:uid="{BF3479F2-2311-4A14-8C27-1416BED9D2B1}"/>
    <cellStyle name="Currency 4 2 3 4" xfId="11302" xr:uid="{0D4F7F97-4A6C-4927-91DE-C3113FD158F8}"/>
    <cellStyle name="Currency 4 2 4" xfId="2289" xr:uid="{B1CF6CFA-0BD7-4636-9660-3AA9E0798277}"/>
    <cellStyle name="Currency 4 2 4 2" xfId="7257" xr:uid="{5B4FE66B-3CD9-4054-A016-534ECD51DA82}"/>
    <cellStyle name="Currency 4 2 4 2 2" xfId="16767" xr:uid="{85BD07D1-A805-466E-B6CC-E73B2DEFE295}"/>
    <cellStyle name="Currency 4 2 4 3" xfId="12053" xr:uid="{AF6182E4-9A95-4146-9E65-0F7C1815658D}"/>
    <cellStyle name="Currency 4 2 5" xfId="4213" xr:uid="{F7EE3CD8-5AB8-4960-ABF1-1003148592B5}"/>
    <cellStyle name="Currency 4 2 5 2" xfId="8953" xr:uid="{DC0DB7EC-4B5F-42AD-B378-E31A66C58536}"/>
    <cellStyle name="Currency 4 2 5 2 2" xfId="18463" xr:uid="{6C0AB66C-5C70-4B22-8623-4536B42086F7}"/>
    <cellStyle name="Currency 4 2 5 3" xfId="13749" xr:uid="{950F6C09-D38F-4F04-AE63-92DB15ED63CB}"/>
    <cellStyle name="Currency 4 2 6" xfId="5740" xr:uid="{B368F458-AEBE-496F-9310-43D029CD4F46}"/>
    <cellStyle name="Currency 4 2 6 2" xfId="15250" xr:uid="{2C9D7ED3-9F3A-4EF1-A99D-2FB8512E259D}"/>
    <cellStyle name="Currency 4 2 7" xfId="10532" xr:uid="{C36A6E58-67DB-4876-8E5D-9264B8FB3F7B}"/>
    <cellStyle name="Currency 4 3" xfId="999" xr:uid="{00000000-0005-0000-0000-000010010000}"/>
    <cellStyle name="Currency 4 3 2" xfId="1770" xr:uid="{00000000-0005-0000-0000-000010010000}"/>
    <cellStyle name="Currency 4 3 2 2" xfId="3291" xr:uid="{78D76147-C1E8-41F9-8CDF-CE952BBBB7CF}"/>
    <cellStyle name="Currency 4 3 2 2 2" xfId="8257" xr:uid="{F0DE952D-3A54-4C2B-928C-5A3F494FAFEC}"/>
    <cellStyle name="Currency 4 3 2 2 2 2" xfId="17767" xr:uid="{101851AB-9C62-474D-BDDD-3B9A907C7105}"/>
    <cellStyle name="Currency 4 3 2 2 3" xfId="13053" xr:uid="{85C7E5BA-D6DF-4786-9FE1-E7101C9EC866}"/>
    <cellStyle name="Currency 4 3 2 3" xfId="6740" xr:uid="{E69B44E7-FD88-436C-A4B8-E26C07473628}"/>
    <cellStyle name="Currency 4 3 2 3 2" xfId="16250" xr:uid="{33BB0433-2B4E-4B37-BFF6-D31CD4C9C657}"/>
    <cellStyle name="Currency 4 3 2 4" xfId="11536" xr:uid="{6F40D2EB-192D-4ACB-A7E7-06AAC78C6A3C}"/>
    <cellStyle name="Currency 4 3 3" xfId="2523" xr:uid="{E950978D-0DF3-4F7F-AC61-9AFA425A3BFF}"/>
    <cellStyle name="Currency 4 3 3 2" xfId="7491" xr:uid="{AEF7402A-3414-4995-A552-83223C081F2D}"/>
    <cellStyle name="Currency 4 3 3 2 2" xfId="17001" xr:uid="{4CF8C016-F4AC-46E5-8585-9EE8435F438C}"/>
    <cellStyle name="Currency 4 3 3 3" xfId="12287" xr:uid="{63507698-7043-4256-AA5A-66F56DC0F6AD}"/>
    <cellStyle name="Currency 4 3 4" xfId="4427" xr:uid="{2609756D-3CB7-4894-8EB4-2C88160115C7}"/>
    <cellStyle name="Currency 4 3 4 2" xfId="9161" xr:uid="{CC4B7124-9FF4-4388-97DB-7A3CCF8A4302}"/>
    <cellStyle name="Currency 4 3 4 2 2" xfId="18671" xr:uid="{BEA39945-6501-431E-ACE1-997BF02B9034}"/>
    <cellStyle name="Currency 4 3 4 3" xfId="13957" xr:uid="{3EF0E430-AC8A-43F4-92A1-CDFB25007EFB}"/>
    <cellStyle name="Currency 4 3 5" xfId="5974" xr:uid="{FAABEDAF-5667-4B2D-ACE1-5698652448D3}"/>
    <cellStyle name="Currency 4 3 5 2" xfId="15484" xr:uid="{A4F547FA-29E6-4DC1-8DED-800C4926D111}"/>
    <cellStyle name="Currency 4 3 6" xfId="10770" xr:uid="{9EB6D804-3DBC-4BD9-AFCC-752C9FA3610C}"/>
    <cellStyle name="Currency 4 4" xfId="1394" xr:uid="{00000000-0005-0000-0000-00000D010000}"/>
    <cellStyle name="Currency 4 4 2" xfId="2915" xr:uid="{A8488B65-BF17-40F2-832D-3FAA59B6783A}"/>
    <cellStyle name="Currency 4 4 2 2" xfId="7881" xr:uid="{2F07EB9B-D9BF-4112-9BE2-370152DFD877}"/>
    <cellStyle name="Currency 4 4 2 2 2" xfId="17391" xr:uid="{D7C7810A-0399-46A7-A82D-67E0B392255E}"/>
    <cellStyle name="Currency 4 4 2 3" xfId="12677" xr:uid="{46D760A7-DF4A-4DC7-8F04-501DBD43A869}"/>
    <cellStyle name="Currency 4 4 3" xfId="6364" xr:uid="{D476C013-FD75-419B-8C6B-7431DC151751}"/>
    <cellStyle name="Currency 4 4 3 2" xfId="15874" xr:uid="{36E71836-E0F2-4740-8973-2547900791A6}"/>
    <cellStyle name="Currency 4 4 4" xfId="11160" xr:uid="{53FAD641-3CCA-402A-A57C-EA2526AA4EE4}"/>
    <cellStyle name="Currency 4 5" xfId="2147" xr:uid="{BE04FD0B-3704-4982-88A6-A7199471A5DE}"/>
    <cellStyle name="Currency 4 5 2" xfId="7115" xr:uid="{94283BE7-81D0-43F0-A8F7-69AFBA28AD91}"/>
    <cellStyle name="Currency 4 5 2 2" xfId="16625" xr:uid="{FF2CD01A-E352-47F4-94B0-0FCF03FE8436}"/>
    <cellStyle name="Currency 4 5 3" xfId="11911" xr:uid="{AEC383A1-2647-4F86-8598-F8131BE21BE6}"/>
    <cellStyle name="Currency 4 6" xfId="4019" xr:uid="{5A5B0C7C-C81B-4AB2-B4DE-F27978A94F2D}"/>
    <cellStyle name="Currency 4 6 2" xfId="8801" xr:uid="{743370C7-6B2E-497E-AFCC-423CAFBA538F}"/>
    <cellStyle name="Currency 4 6 2 2" xfId="18311" xr:uid="{65D1AF15-4184-43C7-B166-5930581D50F5}"/>
    <cellStyle name="Currency 4 6 3" xfId="13597" xr:uid="{8509A583-0A8A-43A5-8E65-893302C8ABFD}"/>
    <cellStyle name="Currency 4 7" xfId="5598" xr:uid="{D4887CF3-0E54-4499-8C78-C1ABD2111A91}"/>
    <cellStyle name="Currency 4 7 2" xfId="15108" xr:uid="{F8F4A92C-1975-4480-BB06-5C514BFF5469}"/>
    <cellStyle name="Currency 4 8" xfId="10341" xr:uid="{EC77AB7C-FCED-42B8-AE48-82C38E20DABC}"/>
    <cellStyle name="Currency 5" xfId="95" xr:uid="{00000000-0005-0000-0000-000011010000}"/>
    <cellStyle name="Currency 5 2" xfId="726" xr:uid="{00000000-0005-0000-0000-000012010000}"/>
    <cellStyle name="Currency 5 2 2" xfId="1142" xr:uid="{00000000-0005-0000-0000-000013010000}"/>
    <cellStyle name="Currency 5 2 2 2" xfId="1913" xr:uid="{00000000-0005-0000-0000-000013010000}"/>
    <cellStyle name="Currency 5 2 2 2 2" xfId="3434" xr:uid="{C7945B1B-016C-45F4-9C0A-88FA93331EAF}"/>
    <cellStyle name="Currency 5 2 2 2 2 2" xfId="8400" xr:uid="{83167C83-015C-4653-B00B-A488324A9EF1}"/>
    <cellStyle name="Currency 5 2 2 2 2 2 2" xfId="17910" xr:uid="{623B0081-3DE8-442E-BD38-199DF081AF4C}"/>
    <cellStyle name="Currency 5 2 2 2 2 3" xfId="13196" xr:uid="{89F44BB6-6FA9-4DF1-943B-3B48EAA55AC0}"/>
    <cellStyle name="Currency 5 2 2 2 3" xfId="6883" xr:uid="{BEA1442C-E92B-46B5-B6B2-F32B21538F70}"/>
    <cellStyle name="Currency 5 2 2 2 3 2" xfId="16393" xr:uid="{C6B79C01-6B1E-41C4-8DF5-A7E167306F78}"/>
    <cellStyle name="Currency 5 2 2 2 4" xfId="11679" xr:uid="{E5A4BA19-E7DA-4627-ABBA-D2AF9EF3C576}"/>
    <cellStyle name="Currency 5 2 2 3" xfId="2666" xr:uid="{9EC47BF7-DA67-4E2C-A909-2601573D3CF5}"/>
    <cellStyle name="Currency 5 2 2 3 2" xfId="7634" xr:uid="{778AA1D8-30F9-43AC-82EE-6914F5FDC698}"/>
    <cellStyle name="Currency 5 2 2 3 2 2" xfId="17144" xr:uid="{D4CE74F9-A3F4-46E0-BA62-BADA2AF93E10}"/>
    <cellStyle name="Currency 5 2 2 3 3" xfId="12430" xr:uid="{392BCBED-418F-4C0D-9AED-C3D00A4343A4}"/>
    <cellStyle name="Currency 5 2 2 4" xfId="4538" xr:uid="{CFD76B84-A227-435D-9722-1C014BA25BA9}"/>
    <cellStyle name="Currency 5 2 2 4 2" xfId="9271" xr:uid="{5DF56B4A-7F98-44DD-818C-3BFD1D04AE49}"/>
    <cellStyle name="Currency 5 2 2 4 2 2" xfId="18781" xr:uid="{B3D5510C-D98A-4B62-9809-A5941FC5427E}"/>
    <cellStyle name="Currency 5 2 2 4 3" xfId="14067" xr:uid="{858E66FB-0484-4B33-8558-8D3EF3332DC0}"/>
    <cellStyle name="Currency 5 2 2 5" xfId="6117" xr:uid="{52080EA5-7279-4C04-9CAC-9F88FD25A589}"/>
    <cellStyle name="Currency 5 2 2 5 2" xfId="15627" xr:uid="{3FCCA8FC-1493-4376-BB21-22E8710492EB}"/>
    <cellStyle name="Currency 5 2 2 6" xfId="10913" xr:uid="{1D7A618A-4EE1-4C23-B111-436B7D106AAB}"/>
    <cellStyle name="Currency 5 2 3" xfId="1537" xr:uid="{00000000-0005-0000-0000-000012010000}"/>
    <cellStyle name="Currency 5 2 3 2" xfId="3058" xr:uid="{BEB9B725-7511-4928-93F3-55BCAC767E58}"/>
    <cellStyle name="Currency 5 2 3 2 2" xfId="8024" xr:uid="{2A909209-289B-4543-9C2C-2ED5D073EA50}"/>
    <cellStyle name="Currency 5 2 3 2 2 2" xfId="17534" xr:uid="{52990042-5E5F-4D45-8130-F3ACFF7A9648}"/>
    <cellStyle name="Currency 5 2 3 2 3" xfId="12820" xr:uid="{DCE25AF0-BD84-48D5-883A-6EE200D61CF0}"/>
    <cellStyle name="Currency 5 2 3 3" xfId="6507" xr:uid="{EA241970-588C-4DE2-945B-2AF5F28B5BE7}"/>
    <cellStyle name="Currency 5 2 3 3 2" xfId="16017" xr:uid="{29E37EDC-6344-4D43-96D4-639C8C4B5B8F}"/>
    <cellStyle name="Currency 5 2 3 4" xfId="11303" xr:uid="{E318F395-AAB7-4EC3-9A8E-FDBB5332900A}"/>
    <cellStyle name="Currency 5 2 4" xfId="2290" xr:uid="{737EB0AE-228C-4BD8-868D-8AB46645B015}"/>
    <cellStyle name="Currency 5 2 4 2" xfId="7258" xr:uid="{3DBA1AB3-0DFC-47A1-B5B2-82A19844CBD9}"/>
    <cellStyle name="Currency 5 2 4 2 2" xfId="16768" xr:uid="{3B6BC39A-0DE4-4E3C-97AE-BDA4017AAA0F}"/>
    <cellStyle name="Currency 5 2 4 3" xfId="12054" xr:uid="{5FBE1AF0-64BD-445D-A0A0-5936438B70FF}"/>
    <cellStyle name="Currency 5 2 5" xfId="4214" xr:uid="{9E1947F8-81D0-4D95-96AE-FD6941FC44F7}"/>
    <cellStyle name="Currency 5 2 5 2" xfId="8954" xr:uid="{0E443082-2E27-4770-A363-5C706AA562B5}"/>
    <cellStyle name="Currency 5 2 5 2 2" xfId="18464" xr:uid="{8670DED8-E9D3-4D2A-AEFC-3075CC16B282}"/>
    <cellStyle name="Currency 5 2 5 3" xfId="13750" xr:uid="{B862CED7-030E-481A-9F1A-0CAA8522DA4C}"/>
    <cellStyle name="Currency 5 2 6" xfId="5741" xr:uid="{B0F72961-109E-4A6C-ACB6-3A0A565A48EE}"/>
    <cellStyle name="Currency 5 2 6 2" xfId="15251" xr:uid="{BF3ED670-43A1-4911-8742-9EA1EC2D82AD}"/>
    <cellStyle name="Currency 5 2 7" xfId="10533" xr:uid="{816E6FB0-6B31-4F3D-8846-891BA8FC1FCA}"/>
    <cellStyle name="Currency 5 3" xfId="1000" xr:uid="{00000000-0005-0000-0000-000014010000}"/>
    <cellStyle name="Currency 5 3 2" xfId="1771" xr:uid="{00000000-0005-0000-0000-000014010000}"/>
    <cellStyle name="Currency 5 3 2 2" xfId="3292" xr:uid="{75F3B86E-E8B2-4C45-BE06-C82EBED4C204}"/>
    <cellStyle name="Currency 5 3 2 2 2" xfId="8258" xr:uid="{B9EF1496-E695-4FDB-A985-09E4FD260179}"/>
    <cellStyle name="Currency 5 3 2 2 2 2" xfId="17768" xr:uid="{06AA937A-ED9C-4CEF-A4BD-53023C899339}"/>
    <cellStyle name="Currency 5 3 2 2 3" xfId="13054" xr:uid="{BD1998EE-9F68-41F2-BDF2-79D467075B32}"/>
    <cellStyle name="Currency 5 3 2 3" xfId="6741" xr:uid="{4FA2FCE7-BDBE-4D72-8B83-A6E02FB3A94A}"/>
    <cellStyle name="Currency 5 3 2 3 2" xfId="16251" xr:uid="{4FDB36B7-F4EA-4993-8E26-226326A43FB9}"/>
    <cellStyle name="Currency 5 3 2 4" xfId="11537" xr:uid="{67693F4B-F428-4D24-927C-F38B0852B52F}"/>
    <cellStyle name="Currency 5 3 3" xfId="2524" xr:uid="{45D87969-93F2-45B9-8391-86D4B3DF0419}"/>
    <cellStyle name="Currency 5 3 3 2" xfId="7492" xr:uid="{9A2D3344-35EA-418C-A1B8-BF74E1E50074}"/>
    <cellStyle name="Currency 5 3 3 2 2" xfId="17002" xr:uid="{A38B9A11-D71D-4F32-9E38-BEE2886CB25D}"/>
    <cellStyle name="Currency 5 3 3 3" xfId="12288" xr:uid="{327DE082-8732-4776-8784-70F6B3EF1B30}"/>
    <cellStyle name="Currency 5 3 4" xfId="4428" xr:uid="{DDA3B0C2-8698-42B9-B2AC-AF3BBED80741}"/>
    <cellStyle name="Currency 5 3 4 2" xfId="9162" xr:uid="{5E143327-E7F5-4E74-9EBF-1BFCAA615760}"/>
    <cellStyle name="Currency 5 3 4 2 2" xfId="18672" xr:uid="{E6E7ADA8-C422-4CF0-BE16-D64F59534C0A}"/>
    <cellStyle name="Currency 5 3 4 3" xfId="13958" xr:uid="{FCD63A34-D021-4CEE-83EE-42DBBC62F471}"/>
    <cellStyle name="Currency 5 3 5" xfId="5975" xr:uid="{390AC623-3A24-496D-9E29-0A84C45922F1}"/>
    <cellStyle name="Currency 5 3 5 2" xfId="15485" xr:uid="{F61E82FE-2896-4583-A458-3139CE1D22E8}"/>
    <cellStyle name="Currency 5 3 6" xfId="10771" xr:uid="{CA0BF839-844B-45E4-A645-78604468256D}"/>
    <cellStyle name="Currency 5 4" xfId="1395" xr:uid="{00000000-0005-0000-0000-000011010000}"/>
    <cellStyle name="Currency 5 4 2" xfId="2916" xr:uid="{A09D902E-535B-4A96-A817-C9E5B862CDF5}"/>
    <cellStyle name="Currency 5 4 2 2" xfId="7882" xr:uid="{480C35F4-6F8D-419C-B15C-C079D2FC6903}"/>
    <cellStyle name="Currency 5 4 2 2 2" xfId="17392" xr:uid="{4EFFFE53-5C1F-4839-A0B3-E2D695F7F81A}"/>
    <cellStyle name="Currency 5 4 2 3" xfId="12678" xr:uid="{4F48EA75-1770-4CCE-A33B-BCA86AB73B27}"/>
    <cellStyle name="Currency 5 4 3" xfId="6365" xr:uid="{D98250EB-3E39-4084-A71D-06A27DA0627E}"/>
    <cellStyle name="Currency 5 4 3 2" xfId="15875" xr:uid="{FA4EE445-B9C8-4C31-A419-8127853F04DE}"/>
    <cellStyle name="Currency 5 4 4" xfId="11161" xr:uid="{5A8DE569-C7AB-4CD3-B5B2-3DF6B1594979}"/>
    <cellStyle name="Currency 5 5" xfId="2148" xr:uid="{D79C2FDA-F10F-436E-829D-EEEA034DC5BB}"/>
    <cellStyle name="Currency 5 5 2" xfId="7116" xr:uid="{DCEBCDBE-AEF5-40E4-B7FA-45EFFF11A7F9}"/>
    <cellStyle name="Currency 5 5 2 2" xfId="16626" xr:uid="{45C7B1EB-3E2F-4BA4-889C-550DEEDFC699}"/>
    <cellStyle name="Currency 5 5 3" xfId="11912" xr:uid="{4A99A481-A5EF-4998-B894-7A29D365E325}"/>
    <cellStyle name="Currency 5 6" xfId="4020" xr:uid="{E033945F-B542-4394-A67C-2BC81667056D}"/>
    <cellStyle name="Currency 5 6 2" xfId="8802" xr:uid="{D72465D0-A00F-4FD6-BA99-11E80A23F1C3}"/>
    <cellStyle name="Currency 5 6 2 2" xfId="18312" xr:uid="{F1D1FECC-30D0-423E-A086-33B21F6D47FE}"/>
    <cellStyle name="Currency 5 6 3" xfId="13598" xr:uid="{1B8F995D-C750-4570-8045-7176960B8429}"/>
    <cellStyle name="Currency 5 7" xfId="5599" xr:uid="{C418E066-3E3A-4B38-88DF-7A733C3D515E}"/>
    <cellStyle name="Currency 5 7 2" xfId="15109" xr:uid="{A4ABF718-5982-4F53-BE1E-0E49C3291475}"/>
    <cellStyle name="Currency 5 8" xfId="10342" xr:uid="{C553EBFD-0A2E-4E02-9FD5-A1A09F8C2445}"/>
    <cellStyle name="Emphasis 1" xfId="3709" xr:uid="{9570B690-3984-4BA2-8A11-8C4C337CF3A4}"/>
    <cellStyle name="Emphasis 2" xfId="3710" xr:uid="{0BD10FE7-BCB6-41C9-A524-75A932D87359}"/>
    <cellStyle name="Emphasis 3" xfId="3711" xr:uid="{977FCCB9-E0F1-4031-AD93-118B87B51217}"/>
    <cellStyle name="Encabezado 1" xfId="508" builtinId="16" customBuiltin="1"/>
    <cellStyle name="Encabezado 1 2" xfId="3847" xr:uid="{E556DD6E-BD7B-4705-ABD8-23CA194342E7}"/>
    <cellStyle name="Encabezado 1 2 2" xfId="4083" xr:uid="{6788AA56-CF81-4587-887C-87DE48663AD9}"/>
    <cellStyle name="Encabezado 1 3" xfId="3662" xr:uid="{01C69900-0AF5-4315-BEC5-6B1E6F82319B}"/>
    <cellStyle name="Encabezado 1 4" xfId="10403" xr:uid="{9108244C-A2DC-4DA2-9AAD-51B9BF73C9B5}"/>
    <cellStyle name="Encabezado 1 4 2" xfId="21799" xr:uid="{FD9FE595-2305-422D-B50B-565A4CB608BF}"/>
    <cellStyle name="Encabezado 4" xfId="191" xr:uid="{00000000-0005-0000-0000-000016010000}"/>
    <cellStyle name="Encabezado 4 2" xfId="192" xr:uid="{00000000-0005-0000-0000-000017010000}"/>
    <cellStyle name="Encabezado 4 2 2" xfId="3810" xr:uid="{9CFEBB59-F3B5-4223-B4C0-C9DE68AFA0F4}"/>
    <cellStyle name="Encabezado 4 2 3" xfId="3812" xr:uid="{9E5401FE-A4B7-4525-963B-66ABA16D6EFC}"/>
    <cellStyle name="Encabezado 4 2 4" xfId="3712" xr:uid="{332808DE-F748-4626-B366-2ABEF2F14956}"/>
    <cellStyle name="Encabezado 4 2 4 2" xfId="21999" xr:uid="{89600A9B-7F3D-4395-B1D1-8D3C2EB55741}"/>
    <cellStyle name="Encabezado 4 2 4 3" xfId="19961" xr:uid="{6559FF0F-14BD-4FE9-8B43-5D8B7745E659}"/>
    <cellStyle name="Encabezado 4 2 5" xfId="21861" xr:uid="{BF508A4B-29DB-4951-9B32-ADBF939AA4AD}"/>
    <cellStyle name="Encabezado 4 3" xfId="535" xr:uid="{00000000-0005-0000-0000-000018010000}"/>
    <cellStyle name="Encabezado 4 3 2" xfId="21910" xr:uid="{82C01041-D4D9-4F01-8122-C1E547647327}"/>
    <cellStyle name="Encabezado 4 4" xfId="4055" xr:uid="{5FDD1279-A6C2-4B1B-82CD-1A18C470BFB7}"/>
    <cellStyle name="Encabezado 4 4 2" xfId="21952" xr:uid="{DF69D4AA-6879-4CB1-97B9-BC73741BA2C8}"/>
    <cellStyle name="Encabezado 4 5" xfId="10377" xr:uid="{93CCD723-3B01-4D01-B8D8-6E0D01F34587}"/>
    <cellStyle name="Encabezado 4 5 2" xfId="21802" xr:uid="{394B8BD9-F77D-46B5-A276-004211E1E8B7}"/>
    <cellStyle name="Énfasis1" xfId="193" xr:uid="{00000000-0005-0000-0000-000019010000}"/>
    <cellStyle name="Énfasis1 2" xfId="194" xr:uid="{00000000-0005-0000-0000-00001A010000}"/>
    <cellStyle name="Énfasis1 2 2" xfId="3818" xr:uid="{60B16DD7-9E2C-4053-A8F8-22AB64019C01}"/>
    <cellStyle name="Énfasis1 2 3" xfId="3879" xr:uid="{C79D4EC4-3B10-4675-9B04-E85FB18F06D8}"/>
    <cellStyle name="Énfasis1 2 4" xfId="3713" xr:uid="{EE4B4E30-70B7-4F21-B1D4-C84CB0C59F3E}"/>
    <cellStyle name="Énfasis1 2 4 2" xfId="22000" xr:uid="{379C1AF7-E965-4826-A492-AE453665E9CF}"/>
    <cellStyle name="Énfasis1 2 4 3" xfId="19972" xr:uid="{29FB7CD7-5FC3-437D-8A9D-B12AEE41F8E0}"/>
    <cellStyle name="Énfasis1 2 5" xfId="21862" xr:uid="{44D0E467-AE25-4D03-9739-194015CB6534}"/>
    <cellStyle name="Énfasis1 3" xfId="546" xr:uid="{00000000-0005-0000-0000-00001B010000}"/>
    <cellStyle name="Énfasis1 3 2" xfId="21911" xr:uid="{47358870-63A6-48BC-9B49-E958D5E86F4F}"/>
    <cellStyle name="Énfasis1 4" xfId="4056" xr:uid="{BCA65761-CAF8-46C9-A963-C51615056970}"/>
    <cellStyle name="Énfasis1 4 2" xfId="21964" xr:uid="{4E305C22-EB1F-409B-87F1-6FBC39618F6B}"/>
    <cellStyle name="Énfasis1 5" xfId="10378" xr:uid="{04AAAB1C-9A87-4031-9EEA-9A0928860BAA}"/>
    <cellStyle name="Énfasis1 5 2" xfId="21815" xr:uid="{87D1051B-6843-428E-89AF-C535B046759B}"/>
    <cellStyle name="Énfasis2" xfId="195" xr:uid="{00000000-0005-0000-0000-00001C010000}"/>
    <cellStyle name="Énfasis2 2" xfId="196" xr:uid="{00000000-0005-0000-0000-00001D010000}"/>
    <cellStyle name="Énfasis2 2 2" xfId="3826" xr:uid="{201A3B53-9FE2-4EBB-8DD0-04F73FBC2379}"/>
    <cellStyle name="Énfasis2 2 3" xfId="3785" xr:uid="{2BE13BD7-AAC1-4ACC-949F-5307AA7F4430}"/>
    <cellStyle name="Énfasis2 2 4" xfId="3714" xr:uid="{99DAACB4-3CDB-4D54-8A7B-89AE4F2B8F52}"/>
    <cellStyle name="Énfasis2 2 4 2" xfId="22001" xr:uid="{98EB477B-7F1A-4152-A308-FD177A759758}"/>
    <cellStyle name="Énfasis2 2 4 3" xfId="19976" xr:uid="{4135E0DF-EDA9-46B9-B734-83A1B5A64507}"/>
    <cellStyle name="Énfasis2 2 5" xfId="21863" xr:uid="{3B0A8D6F-AF73-42BC-B6EE-8FE90D9AF78C}"/>
    <cellStyle name="Énfasis2 3" xfId="550" xr:uid="{00000000-0005-0000-0000-00001E010000}"/>
    <cellStyle name="Énfasis2 3 2" xfId="21912" xr:uid="{B157E52F-768B-4034-94BB-2ED84F35AD87}"/>
    <cellStyle name="Énfasis2 4" xfId="4057" xr:uid="{AEC29C94-D379-45D5-B275-E2FAE680C7C3}"/>
    <cellStyle name="Énfasis2 4 2" xfId="21967" xr:uid="{B769FB5E-FA45-43F8-9D06-D1632CA4E80A}"/>
    <cellStyle name="Énfasis2 5" xfId="10379" xr:uid="{B1051C4D-23A9-4A0F-86EE-1E22A3CEF73A}"/>
    <cellStyle name="Énfasis2 5 2" xfId="21819" xr:uid="{69C0F743-D27F-4198-8253-406CF9E86302}"/>
    <cellStyle name="Énfasis3" xfId="197" xr:uid="{00000000-0005-0000-0000-00001F010000}"/>
    <cellStyle name="Énfasis3 2" xfId="198" xr:uid="{00000000-0005-0000-0000-000020010000}"/>
    <cellStyle name="Énfasis3 2 2" xfId="3882" xr:uid="{52A6CA38-1D93-482C-98B7-DDCB4E416317}"/>
    <cellStyle name="Énfasis3 2 3" xfId="3833" xr:uid="{3ED8FB2F-8CE1-4C19-BD9C-0AE9D4D4A55F}"/>
    <cellStyle name="Énfasis3 2 4" xfId="3715" xr:uid="{2B870790-8289-49B3-8EC1-AE4B65B9D72B}"/>
    <cellStyle name="Énfasis3 2 4 2" xfId="22002" xr:uid="{5AE64416-5557-4EC1-8DA5-1CFBFC83BA5D}"/>
    <cellStyle name="Énfasis3 2 4 3" xfId="19980" xr:uid="{2ECE6C8D-70D0-4537-BE1B-02C80C85111D}"/>
    <cellStyle name="Énfasis3 2 5" xfId="21864" xr:uid="{05EECA44-7B8A-4812-A6FD-EF306EBC40FB}"/>
    <cellStyle name="Énfasis3 3" xfId="554" xr:uid="{00000000-0005-0000-0000-000021010000}"/>
    <cellStyle name="Énfasis3 3 2" xfId="21913" xr:uid="{3C6043CD-2776-4215-B038-1FF62D8C5733}"/>
    <cellStyle name="Énfasis3 4" xfId="4058" xr:uid="{B836FC4B-9B80-4298-80C7-44D05F8D3C3D}"/>
    <cellStyle name="Énfasis3 4 2" xfId="21969" xr:uid="{6D8F3369-8EE7-4059-98D9-ED4ED20643CE}"/>
    <cellStyle name="Énfasis3 5" xfId="10380" xr:uid="{A5C78DFD-47E1-46D5-B63D-4726164A3F7D}"/>
    <cellStyle name="Énfasis3 5 2" xfId="21823" xr:uid="{51B93E66-559A-4CAF-88EA-DDE97A33B9FB}"/>
    <cellStyle name="Énfasis4" xfId="199" xr:uid="{00000000-0005-0000-0000-000022010000}"/>
    <cellStyle name="Énfasis4 2" xfId="200" xr:uid="{00000000-0005-0000-0000-000023010000}"/>
    <cellStyle name="Énfasis4 2 2" xfId="3883" xr:uid="{2489A88A-760B-433E-9B11-F5A2EECBB37A}"/>
    <cellStyle name="Énfasis4 2 3" xfId="3844" xr:uid="{DE143331-EA0F-4A86-8790-17F5F5B0BA39}"/>
    <cellStyle name="Énfasis4 2 4" xfId="3716" xr:uid="{C2D31E80-437B-46A6-8EEA-C30E39442F66}"/>
    <cellStyle name="Énfasis4 2 4 2" xfId="22003" xr:uid="{8C7A6FC4-C3D9-4B5D-A78F-30BA47CBD4F3}"/>
    <cellStyle name="Énfasis4 2 4 3" xfId="19984" xr:uid="{875F9535-20AB-48D3-8536-1F33E2CD9812}"/>
    <cellStyle name="Énfasis4 2 5" xfId="21865" xr:uid="{04273F80-9ACC-4D30-A9FF-3498C11BFA15}"/>
    <cellStyle name="Énfasis4 3" xfId="558" xr:uid="{00000000-0005-0000-0000-000024010000}"/>
    <cellStyle name="Énfasis4 3 2" xfId="21914" xr:uid="{BB8E6AC7-CA55-4C7C-B90A-40BCD9223294}"/>
    <cellStyle name="Énfasis4 4" xfId="4059" xr:uid="{68AD5E05-2D67-4A4F-B703-3B7923A63595}"/>
    <cellStyle name="Énfasis4 4 2" xfId="21970" xr:uid="{AE11A324-30B7-492E-B0A5-34630003AEAB}"/>
    <cellStyle name="Énfasis4 5" xfId="10381" xr:uid="{8970ACFC-BB1F-40B8-AC75-62CAA9FCA346}"/>
    <cellStyle name="Énfasis4 5 2" xfId="21827" xr:uid="{0C0D797C-23D4-4F14-9FD2-2F54E244F056}"/>
    <cellStyle name="Énfasis5" xfId="201" xr:uid="{00000000-0005-0000-0000-000025010000}"/>
    <cellStyle name="Énfasis5 2" xfId="202" xr:uid="{00000000-0005-0000-0000-000026010000}"/>
    <cellStyle name="Énfasis5 2 2" xfId="3814" xr:uid="{EE47BD1D-01CD-43FD-AE59-9F227615931F}"/>
    <cellStyle name="Énfasis5 2 3" xfId="3787" xr:uid="{D0718395-8E7A-4A8B-B39C-39BBCD1F78B8}"/>
    <cellStyle name="Énfasis5 2 4" xfId="3717" xr:uid="{4E2795AC-EA0D-4586-954C-875C745FC1AA}"/>
    <cellStyle name="Énfasis5 2 4 2" xfId="22004" xr:uid="{68E117A8-6C8A-4F0B-BDBE-49F671CD62C9}"/>
    <cellStyle name="Énfasis5 2 4 3" xfId="19988" xr:uid="{673DE158-AF70-4C95-AE9E-73915B5108AB}"/>
    <cellStyle name="Énfasis5 2 5" xfId="21866" xr:uid="{F15043F0-7C4C-4555-B0E7-C6D4003B716A}"/>
    <cellStyle name="Énfasis5 3" xfId="562" xr:uid="{00000000-0005-0000-0000-000027010000}"/>
    <cellStyle name="Énfasis5 3 2" xfId="21915" xr:uid="{011D3A46-7041-4677-9621-D7A8F9E24643}"/>
    <cellStyle name="Énfasis5 4" xfId="4060" xr:uid="{B577896C-FEC4-4D95-BE90-B9D4E8F391AB}"/>
    <cellStyle name="Énfasis5 4 2" xfId="21972" xr:uid="{B0CBA48D-E73F-4576-9E1A-2D8522A431A9}"/>
    <cellStyle name="Énfasis5 5" xfId="10382" xr:uid="{775AE15C-588F-4F83-979B-8124C37C1598}"/>
    <cellStyle name="Énfasis5 5 2" xfId="21831" xr:uid="{2E29DE5A-82A4-4352-8331-E64A6D4FC98F}"/>
    <cellStyle name="Énfasis6" xfId="203" xr:uid="{00000000-0005-0000-0000-000028010000}"/>
    <cellStyle name="Énfasis6 2" xfId="204" xr:uid="{00000000-0005-0000-0000-000029010000}"/>
    <cellStyle name="Énfasis6 2 2" xfId="3825" xr:uid="{D46D3948-3A46-457E-BB85-3EAFBDC22756}"/>
    <cellStyle name="Énfasis6 2 3" xfId="3813" xr:uid="{7C9DF6A9-AA1E-4B12-A3BD-994476914E2A}"/>
    <cellStyle name="Énfasis6 2 4" xfId="3718" xr:uid="{DE477EE1-B522-443D-B702-008CF5A83182}"/>
    <cellStyle name="Énfasis6 2 4 2" xfId="22005" xr:uid="{2C5F4B9F-DE07-4533-ADBF-DD7D26712CF1}"/>
    <cellStyle name="Énfasis6 2 4 3" xfId="19992" xr:uid="{8FF7D1AA-C258-49F8-AA49-21C890738769}"/>
    <cellStyle name="Énfasis6 2 5" xfId="21867" xr:uid="{5EEAF740-E5FE-4739-B1FA-559346AFBC38}"/>
    <cellStyle name="Énfasis6 3" xfId="566" xr:uid="{00000000-0005-0000-0000-00002A010000}"/>
    <cellStyle name="Énfasis6 3 2" xfId="21916" xr:uid="{9C59D177-2E22-4F6F-9816-723F806CBF85}"/>
    <cellStyle name="Énfasis6 4" xfId="4061" xr:uid="{DD8EFAB6-CCCC-4714-82A3-CC04AFF35657}"/>
    <cellStyle name="Énfasis6 4 2" xfId="21974" xr:uid="{B0D740FA-2563-4C9E-BB0A-5514974C3861}"/>
    <cellStyle name="Énfasis6 5" xfId="10383" xr:uid="{39A340FE-C2B8-4467-A1DA-2201BA3DA9B6}"/>
    <cellStyle name="Énfasis6 5 2" xfId="21835" xr:uid="{30E5B962-F063-48D2-B6A3-27B79A8BDB31}"/>
    <cellStyle name="Entrada" xfId="205" xr:uid="{00000000-0005-0000-0000-00002B010000}"/>
    <cellStyle name="Entrada 2" xfId="206" xr:uid="{00000000-0005-0000-0000-00002C010000}"/>
    <cellStyle name="Entrada 2 2" xfId="3819" xr:uid="{9A92BD3A-ABBA-4028-8623-689DD4E54B28}"/>
    <cellStyle name="Entrada 2 3" xfId="3803" xr:uid="{7ACE8CCE-D12E-4E72-A291-AEB87AA4BB6F}"/>
    <cellStyle name="Entrada 2 4" xfId="3719" xr:uid="{BFA8A990-722D-45E5-A1DA-66CBCA5A8F8C}"/>
    <cellStyle name="Entrada 2 4 2" xfId="22006" xr:uid="{DEB1E48F-BA77-41C3-B752-1D1B95FCBFC4}"/>
    <cellStyle name="Entrada 2 4 3" xfId="19964" xr:uid="{7FD987B2-D16A-4DEA-8339-01E41F2DD4CD}"/>
    <cellStyle name="Entrada 2 5" xfId="21868" xr:uid="{3B2EE6E1-39AC-45C6-B094-3D08DE7D076E}"/>
    <cellStyle name="Entrada 3" xfId="538" xr:uid="{00000000-0005-0000-0000-00002D010000}"/>
    <cellStyle name="Entrada 3 2" xfId="21917" xr:uid="{641D110C-4C6F-404F-B058-B2A122F4CCA8}"/>
    <cellStyle name="Entrada 4" xfId="4062" xr:uid="{7991953A-DFAD-4F05-AF52-53454A647B95}"/>
    <cellStyle name="Entrada 4 2" xfId="21955" xr:uid="{FFCBF01D-57E4-49FF-834C-F3EE4692583F}"/>
    <cellStyle name="Entrada 5" xfId="10384" xr:uid="{B3866480-A909-46AD-91C6-9E088ADF1703}"/>
    <cellStyle name="Entrada 5 2" xfId="21806" xr:uid="{63D4468E-26A9-4801-AF5B-E444B40CC2A0}"/>
    <cellStyle name="Estilo 1" xfId="207" xr:uid="{00000000-0005-0000-0000-00002E010000}"/>
    <cellStyle name="Estilo 1 2" xfId="612" xr:uid="{00000000-0005-0000-0000-00002F010000}"/>
    <cellStyle name="Estilo 2" xfId="208" xr:uid="{00000000-0005-0000-0000-000030010000}"/>
    <cellStyle name="Estilo 2 2" xfId="570" xr:uid="{00000000-0005-0000-0000-000031010000}"/>
    <cellStyle name="Estilo 2 3" xfId="4063" xr:uid="{E0781723-0E00-4C8D-AA2C-BCCCC472855C}"/>
    <cellStyle name="Euro" xfId="209" xr:uid="{00000000-0005-0000-0000-000032010000}"/>
    <cellStyle name="Excel Built-in Normal" xfId="689" xr:uid="{00000000-0005-0000-0000-000033010000}"/>
    <cellStyle name="Incorrecto" xfId="210" xr:uid="{00000000-0005-0000-0000-000034010000}"/>
    <cellStyle name="Incorrecto 2" xfId="211" xr:uid="{00000000-0005-0000-0000-000035010000}"/>
    <cellStyle name="Incorrecto 2 2" xfId="3876" xr:uid="{3570B77F-D279-4371-BAD8-A3D2AF50B494}"/>
    <cellStyle name="Incorrecto 2 3" xfId="3846" xr:uid="{B7011A34-FE2E-4669-AF3F-ECA8CCB1671F}"/>
    <cellStyle name="Incorrecto 2 4" xfId="3720" xr:uid="{B41A2E35-5484-4B08-B0CB-73FBA5645426}"/>
    <cellStyle name="Incorrecto 2 4 2" xfId="22007" xr:uid="{23342916-AC47-48FE-8913-86EF72A25287}"/>
    <cellStyle name="Incorrecto 2 4 3" xfId="19962" xr:uid="{6E2F9BA1-77AE-4B67-97DB-8E191C32A111}"/>
    <cellStyle name="Incorrecto 2 5" xfId="21869" xr:uid="{F8E50DF1-35A9-4C5D-B1B2-599894CD23F5}"/>
    <cellStyle name="Incorrecto 3" xfId="537" xr:uid="{00000000-0005-0000-0000-000036010000}"/>
    <cellStyle name="Incorrecto 3 2" xfId="21918" xr:uid="{42B3AE64-452D-4A85-8C1B-F29F4041A8EB}"/>
    <cellStyle name="Incorrecto 4" xfId="4064" xr:uid="{1153FB4D-25D0-49FF-9DDE-A2611ADAC181}"/>
    <cellStyle name="Incorrecto 4 2" xfId="21954" xr:uid="{108B2026-AACC-4C3D-8CEB-2067A9022206}"/>
    <cellStyle name="Incorrecto 5" xfId="10385" xr:uid="{75BA0FB9-EF3F-4687-A947-FBA4D19ECEBA}"/>
    <cellStyle name="Incorrecto 5 2" xfId="21804" xr:uid="{B68EBB0B-1B63-42D1-BCB4-C1184C3AB22A}"/>
    <cellStyle name="Millares" xfId="28" builtinId="3"/>
    <cellStyle name="Millares 10" xfId="881" xr:uid="{00000000-0005-0000-0000-000038010000}"/>
    <cellStyle name="Millares 10 10" xfId="20830" xr:uid="{B4494FE7-8467-4D7A-90D6-6F5C9A454217}"/>
    <cellStyle name="Millares 10 10 2" xfId="24650" xr:uid="{34201A57-B5A1-4FDC-BD84-54FE0BCC7739}"/>
    <cellStyle name="Millares 10 11" xfId="23784" xr:uid="{82F7F755-D009-4BEB-8F9C-FC4DD01F78E2}"/>
    <cellStyle name="Millares 10 12" xfId="19923" xr:uid="{8AF13F6E-8D6D-4B48-83CB-C54130388300}"/>
    <cellStyle name="Millares 10 2" xfId="1284" xr:uid="{00000000-0005-0000-0000-000039010000}"/>
    <cellStyle name="Millares 10 2 10" xfId="20208" xr:uid="{7819DCDA-7199-4478-99F7-ABE9D8CC414A}"/>
    <cellStyle name="Millares 10 2 2" xfId="2054" xr:uid="{00000000-0005-0000-0000-000039010000}"/>
    <cellStyle name="Millares 10 2 2 2" xfId="3575" xr:uid="{A9B5CCB0-7A2C-49E7-9532-6ADD999F34E6}"/>
    <cellStyle name="Millares 10 2 2 2 2" xfId="5513" xr:uid="{02EC301C-3E10-426C-B3DE-D19E41E2E0A4}"/>
    <cellStyle name="Millares 10 2 2 2 2 2" xfId="10233" xr:uid="{3293204F-A617-4C96-9CE1-49F3325E9C96}"/>
    <cellStyle name="Millares 10 2 2 2 2 2 2" xfId="19742" xr:uid="{858CEB8C-95BE-4C98-8284-1030D9405609}"/>
    <cellStyle name="Millares 10 2 2 2 2 3" xfId="15028" xr:uid="{9A5EE950-AE55-451E-A2A1-4CE51E626420}"/>
    <cellStyle name="Millares 10 2 2 2 2 4" xfId="26327" xr:uid="{DEEB2D08-9357-4839-BA5A-9CD0E5AF3AF4}"/>
    <cellStyle name="Millares 10 2 2 2 3" xfId="8541" xr:uid="{A1BECABB-D43A-49DD-B54E-FD47E88AE727}"/>
    <cellStyle name="Millares 10 2 2 2 3 2" xfId="18051" xr:uid="{214147A4-CB70-4A9C-9470-9821C272A7A0}"/>
    <cellStyle name="Millares 10 2 2 2 4" xfId="13337" xr:uid="{616091F9-5B70-4E63-B74F-B3BD7DD76C44}"/>
    <cellStyle name="Millares 10 2 2 2 5" xfId="22723" xr:uid="{7A5BF01F-ABAF-4628-B08C-042C37700805}"/>
    <cellStyle name="Millares 10 2 2 3" xfId="4634" xr:uid="{0886137A-B1E2-42B5-9F6F-5412E5A8FDFA}"/>
    <cellStyle name="Millares 10 2 2 3 2" xfId="9367" xr:uid="{F723CF49-B91A-4300-BE6F-F1023739189E}"/>
    <cellStyle name="Millares 10 2 2 3 2 2" xfId="18877" xr:uid="{E136BE85-6DE7-4715-9A23-DEEB1D02B8F0}"/>
    <cellStyle name="Millares 10 2 2 3 2 3" xfId="25618" xr:uid="{E6027BEE-8EDE-45A9-9804-587F2E7ED6AA}"/>
    <cellStyle name="Millares 10 2 2 3 3" xfId="14163" xr:uid="{38CD737B-88E9-44F8-949B-23028EC3DAF2}"/>
    <cellStyle name="Millares 10 2 2 3 4" xfId="21991" xr:uid="{8F469EF4-DCB4-4202-A23A-888EE5135FE9}"/>
    <cellStyle name="Millares 10 2 2 4" xfId="5153" xr:uid="{BB3E97A8-F439-4B07-A616-79151359FD52}"/>
    <cellStyle name="Millares 10 2 2 4 2" xfId="9873" xr:uid="{69695881-B159-4F73-B4C9-0472E3EF2289}"/>
    <cellStyle name="Millares 10 2 2 4 2 2" xfId="19382" xr:uid="{D28D269D-5D88-46BE-A83B-C80BC2B15918}"/>
    <cellStyle name="Millares 10 2 2 4 2 3" xfId="27162" xr:uid="{A3422FB4-8E7B-455A-A287-76C009DD4723}"/>
    <cellStyle name="Millares 10 2 2 4 3" xfId="14668" xr:uid="{265B070D-DDDD-4703-B333-9FEF554B3571}"/>
    <cellStyle name="Millares 10 2 2 4 4" xfId="23567" xr:uid="{90A15BB0-A66F-4A9B-A8C6-F11F41AE1DE4}"/>
    <cellStyle name="Millares 10 2 2 5" xfId="7024" xr:uid="{4330691A-9A61-429D-80A1-880504A70A59}"/>
    <cellStyle name="Millares 10 2 2 5 2" xfId="16534" xr:uid="{1669EA84-7BBE-4602-8450-F2627D29272A}"/>
    <cellStyle name="Millares 10 2 2 5 2 2" xfId="25114" xr:uid="{15C29CC8-7061-4209-B93D-687162EA5D34}"/>
    <cellStyle name="Millares 10 2 2 5 3" xfId="21297" xr:uid="{8E6A38B6-006B-42FD-823E-F3D0BC6E6CEE}"/>
    <cellStyle name="Millares 10 2 2 6" xfId="11820" xr:uid="{6EAD0136-6E9B-4469-8C86-228B85F829C2}"/>
    <cellStyle name="Millares 10 2 2 6 2" xfId="24474" xr:uid="{54DC0F51-EC44-4AB4-8B19-369DF75CE498}"/>
    <cellStyle name="Millares 10 2 2 7" xfId="20654" xr:uid="{0F32F5A4-3641-4626-B066-DD43204EA5EE}"/>
    <cellStyle name="Millares 10 2 3" xfId="2807" xr:uid="{7D812B9E-DF09-426A-A55B-6D3A6D95DD65}"/>
    <cellStyle name="Millares 10 2 3 2" xfId="5333" xr:uid="{9FA62961-FB54-4118-836A-C7EDC784AFD0}"/>
    <cellStyle name="Millares 10 2 3 2 2" xfId="10053" xr:uid="{3C8BED8D-0B58-401D-AF4B-AA08569AAC5E}"/>
    <cellStyle name="Millares 10 2 3 2 2 2" xfId="19562" xr:uid="{10114406-C791-4200-9D55-88C10849C75A}"/>
    <cellStyle name="Millares 10 2 3 2 2 3" xfId="25893" xr:uid="{CA4D898A-6814-4C22-A536-D3688CA751B1}"/>
    <cellStyle name="Millares 10 2 3 2 3" xfId="14848" xr:uid="{AFFE72C5-1CE7-47F1-B6EF-061E69D5CBDE}"/>
    <cellStyle name="Millares 10 2 3 2 4" xfId="22289" xr:uid="{5B8DAADB-1D4C-4F21-B084-07763279677D}"/>
    <cellStyle name="Millares 10 2 3 3" xfId="7775" xr:uid="{F1AAB438-9FB5-4272-97E5-C4D192495998}"/>
    <cellStyle name="Millares 10 2 3 3 2" xfId="17285" xr:uid="{31DAA198-94D9-413C-921B-FD9FD08E1BF1}"/>
    <cellStyle name="Millares 10 2 3 3 3" xfId="25265" xr:uid="{B5032327-5F2A-4BA5-A0CE-1EE8F366FC19}"/>
    <cellStyle name="Millares 10 2 3 4" xfId="12571" xr:uid="{51DCA76E-2D50-4DE1-9A06-3F480230DF0E}"/>
    <cellStyle name="Millares 10 2 3 5" xfId="21458" xr:uid="{2F85B1CA-FCAD-45A3-B993-F4E9919C0B92}"/>
    <cellStyle name="Millares 10 2 4" xfId="4355" xr:uid="{FE4E62AC-3153-4A28-A524-F01CC34688C7}"/>
    <cellStyle name="Millares 10 2 4 2" xfId="9095" xr:uid="{6D4B3042-40D8-494B-A727-44E1AFBBC377}"/>
    <cellStyle name="Millares 10 2 4 2 2" xfId="18605" xr:uid="{2E2FC5FD-A641-4B7E-8B89-645F296030F1}"/>
    <cellStyle name="Millares 10 2 4 2 2 2" xfId="26498" xr:uid="{BD568EE0-CC8B-48DF-9FFF-A807EE88DD08}"/>
    <cellStyle name="Millares 10 2 4 2 3" xfId="22897" xr:uid="{6B3B1A31-C8C7-48A4-8F4D-C8C915479327}"/>
    <cellStyle name="Millares 10 2 4 3" xfId="13891" xr:uid="{205796A3-42DC-4A79-9566-5119D963D7A8}"/>
    <cellStyle name="Millares 10 2 4 3 2" xfId="25495" xr:uid="{BFA58ABA-D18B-42F5-8ADD-CE95B36552EC}"/>
    <cellStyle name="Millares 10 2 4 4" xfId="21696" xr:uid="{6E9F258D-F82E-47C3-B61B-BE265A1075F1}"/>
    <cellStyle name="Millares 10 2 5" xfId="4871" xr:uid="{2A231B99-277E-4AB5-BE71-DD18ECC4D414}"/>
    <cellStyle name="Millares 10 2 5 2" xfId="9593" xr:uid="{A6F69F94-F3FB-4424-AD6B-857D76200D33}"/>
    <cellStyle name="Millares 10 2 5 2 2" xfId="19102" xr:uid="{85533786-A08B-4EB8-BE4B-31E1CA2401F5}"/>
    <cellStyle name="Millares 10 2 5 2 3" xfId="25830" xr:uid="{9F463850-272F-4966-A4F8-7FA3B65A4126}"/>
    <cellStyle name="Millares 10 2 5 3" xfId="14388" xr:uid="{0D81C1C4-DF9D-4440-9001-0159A1F94F0D}"/>
    <cellStyle name="Millares 10 2 5 4" xfId="22226" xr:uid="{0B8CC961-2A18-45CF-90C3-9B77845CCA7D}"/>
    <cellStyle name="Millares 10 2 6" xfId="6258" xr:uid="{9CAC4DE2-1FC6-4C36-85CF-F844A0728A1D}"/>
    <cellStyle name="Millares 10 2 6 2" xfId="15768" xr:uid="{BDA05E5F-8452-4C4F-BA16-E5A5DB4D48C1}"/>
    <cellStyle name="Millares 10 2 6 2 2" xfId="26688" xr:uid="{B973189E-70DF-4110-B5AF-D99DDC1CF810}"/>
    <cellStyle name="Millares 10 2 6 3" xfId="23093" xr:uid="{6D6573AC-0A25-4154-AB82-E85995C0E630}"/>
    <cellStyle name="Millares 10 2 7" xfId="11054" xr:uid="{F2BC745B-93F2-4006-A664-AE8CC51FAC71}"/>
    <cellStyle name="Millares 10 2 7 2" xfId="26909" xr:uid="{B256955A-5835-4A90-A7CF-7B4D2F30CEDA}"/>
    <cellStyle name="Millares 10 2 7 3" xfId="23314" xr:uid="{AE789A5F-04DE-465B-8F3A-C51CC46B4EB7}"/>
    <cellStyle name="Millares 10 2 8" xfId="10312" xr:uid="{053EA549-0169-4B0C-A736-E07888194842}"/>
    <cellStyle name="Millares 10 2 8 2" xfId="24897" xr:uid="{CB509C71-B88B-428B-B144-1338AF66128B}"/>
    <cellStyle name="Millares 10 2 8 3" xfId="21077" xr:uid="{8DBAC02D-9AD4-49A5-AA95-FF2CD6E92DF8}"/>
    <cellStyle name="Millares 10 2 9" xfId="24031" xr:uid="{5158199C-B3D8-4DC1-94DD-13BFD7417470}"/>
    <cellStyle name="Millares 10 3" xfId="3959" xr:uid="{BF7EEC8F-EA51-4134-9AA8-859A63271EA2}"/>
    <cellStyle name="Millares 10 3 2" xfId="4407" xr:uid="{C3B08A55-5806-4EB3-A86D-704CDFB822DB}"/>
    <cellStyle name="Millares 10 3 2 2" xfId="5578" xr:uid="{1329D82A-B154-4776-9067-0BCAC10C9183}"/>
    <cellStyle name="Millares 10 3 2 2 2" xfId="10298" xr:uid="{F599EB07-E98C-46BD-87D3-3213F46E9832}"/>
    <cellStyle name="Millares 10 3 2 2 2 2" xfId="19807" xr:uid="{95841E62-18E1-4943-91D7-368BA8959FEE}"/>
    <cellStyle name="Millares 10 3 2 2 2 3" xfId="26392" xr:uid="{A552142D-EAC9-4FDC-AACD-D5628BE39C58}"/>
    <cellStyle name="Millares 10 3 2 2 3" xfId="15093" xr:uid="{9D9E77EA-B60B-4A42-9A79-7B6C22ECC3A6}"/>
    <cellStyle name="Millares 10 3 2 2 4" xfId="22788" xr:uid="{9DD52871-2566-4071-8B01-56C895E6B915}"/>
    <cellStyle name="Millares 10 3 2 3" xfId="5218" xr:uid="{0A65330A-86ED-4485-9EFE-123C13CFC086}"/>
    <cellStyle name="Millares 10 3 2 3 2" xfId="9938" xr:uid="{9EA2AD68-879C-4B9E-8A77-68DB04FF676A}"/>
    <cellStyle name="Millares 10 3 2 3 2 2" xfId="19447" xr:uid="{2A8E8D64-6331-4D35-8BB5-2473ACEDBF26}"/>
    <cellStyle name="Millares 10 3 2 3 2 3" xfId="25960" xr:uid="{DB9BA5EA-0C5F-486D-AA41-911E518B14E1}"/>
    <cellStyle name="Millares 10 3 2 3 3" xfId="14733" xr:uid="{9BEA6D02-6C40-400C-AAAD-578CEC182943}"/>
    <cellStyle name="Millares 10 3 2 3 4" xfId="22356" xr:uid="{C18471C2-1249-4D0B-9B9B-BF8E3E7CDC59}"/>
    <cellStyle name="Millares 10 3 2 4" xfId="9142" xr:uid="{04BEA300-0035-4085-B851-4C89F650C52E}"/>
    <cellStyle name="Millares 10 3 2 4 2" xfId="18652" xr:uid="{87651F4D-BC04-4836-9CB8-65C94D23C128}"/>
    <cellStyle name="Millares 10 3 2 4 2 2" xfId="27247" xr:uid="{5B9D5360-2378-411B-815F-335B129483A2}"/>
    <cellStyle name="Millares 10 3 2 4 3" xfId="23652" xr:uid="{4C94C599-1D3E-4E2C-AA73-A8ACA017FBC1}"/>
    <cellStyle name="Millares 10 3 2 5" xfId="13938" xr:uid="{59ED3ADB-9FE0-4F1E-B900-1883E5586F3F}"/>
    <cellStyle name="Millares 10 3 2 5 2" xfId="25346" xr:uid="{AC0AAD69-A72E-47F8-978B-39737FD2BFF0}"/>
    <cellStyle name="Millares 10 3 2 5 3" xfId="21539" xr:uid="{99B1C9D7-F60A-4D95-BEB7-3F76EC300BFD}"/>
    <cellStyle name="Millares 10 3 2 6" xfId="24559" xr:uid="{0DB549F7-B68C-41F5-B09F-77EDEBE564BC}"/>
    <cellStyle name="Millares 10 3 2 7" xfId="20739" xr:uid="{2A0D4EC6-E06C-41C6-9DA6-FF5EF7D3A755}"/>
    <cellStyle name="Millares 10 3 3" xfId="5398" xr:uid="{7988879C-AFF8-4D28-918A-9EAEBBBED2F4}"/>
    <cellStyle name="Millares 10 3 3 2" xfId="10118" xr:uid="{B29F8DC4-69A1-4219-B1B1-7432A8986C00}"/>
    <cellStyle name="Millares 10 3 3 2 2" xfId="19627" xr:uid="{3255FF23-87E8-4803-8D1A-B19D1BBC1047}"/>
    <cellStyle name="Millares 10 3 3 2 3" xfId="25937" xr:uid="{02AA86C9-4EEA-43E8-BA51-A73EB95B12AC}"/>
    <cellStyle name="Millares 10 3 3 3" xfId="14913" xr:uid="{B447BC6F-A1E7-4FC7-9407-46E7A01F39EC}"/>
    <cellStyle name="Millares 10 3 3 4" xfId="22333" xr:uid="{525859C2-C7C6-490E-926B-9266E7D94206}"/>
    <cellStyle name="Millares 10 3 4" xfId="5038" xr:uid="{B552F643-199E-408A-B9B6-D02907109EE8}"/>
    <cellStyle name="Millares 10 3 4 2" xfId="9758" xr:uid="{7FE62C82-BB6B-4BAD-93EC-01190C11B41E}"/>
    <cellStyle name="Millares 10 3 4 2 2" xfId="19267" xr:uid="{F7701E71-5C5D-4D3B-9746-532D72B371F7}"/>
    <cellStyle name="Millares 10 3 4 2 3" xfId="26554" xr:uid="{7E158BA8-CD44-4469-8DDE-61F951B60ADD}"/>
    <cellStyle name="Millares 10 3 4 3" xfId="14553" xr:uid="{E3F3C220-AF5E-42E6-B09B-D1F8A8CA4B56}"/>
    <cellStyle name="Millares 10 3 4 4" xfId="22953" xr:uid="{87BA0A5F-B1F1-4E3E-954C-9E844A20DD83}"/>
    <cellStyle name="Millares 10 3 5" xfId="8754" xr:uid="{804BDBE7-D91E-4ACC-8CC0-C5C5BCCD8E3D}"/>
    <cellStyle name="Millares 10 3 5 2" xfId="18264" xr:uid="{4457644C-A2BB-4A1D-84FA-22CA8C90C9F5}"/>
    <cellStyle name="Millares 10 3 5 2 2" xfId="26769" xr:uid="{FB48F67C-A578-4465-A0E4-7B8FBD981E25}"/>
    <cellStyle name="Millares 10 3 5 3" xfId="23174" xr:uid="{E48A2396-13BA-4ABA-9D69-3B5030C45FEA}"/>
    <cellStyle name="Millares 10 3 6" xfId="13550" xr:uid="{A380DF71-829C-48AA-8707-B993BB709D2E}"/>
    <cellStyle name="Millares 10 3 6 2" xfId="26990" xr:uid="{0136645F-6B2E-49BE-88D1-CB0B7337B9EB}"/>
    <cellStyle name="Millares 10 3 6 3" xfId="23395" xr:uid="{3D81337B-9F98-4D20-BC67-4171D98DB901}"/>
    <cellStyle name="Millares 10 3 7" xfId="21162" xr:uid="{977ADDAF-452E-479A-88A0-571215CDD7AF}"/>
    <cellStyle name="Millares 10 3 7 2" xfId="24982" xr:uid="{DC057AC3-1C54-4A6B-9494-227C66FF90EC}"/>
    <cellStyle name="Millares 10 3 8" xfId="24116" xr:uid="{01F6F40E-13ED-4F6A-A6A6-0D3790803623}"/>
    <cellStyle name="Millares 10 3 9" xfId="20296" xr:uid="{2A3A89BE-7018-4074-BDD2-66C6F0CBDE00}"/>
    <cellStyle name="Millares 10 4" xfId="3991" xr:uid="{77AC22E5-72F9-41E1-9375-A29B26E06739}"/>
    <cellStyle name="Millares 10 4 2" xfId="5117" xr:uid="{45EBFC28-EB78-4869-8E72-7EC3A9889FC5}"/>
    <cellStyle name="Millares 10 4 2 2" xfId="5477" xr:uid="{F7B366C7-D0A3-46E7-9033-6CBDD25891B8}"/>
    <cellStyle name="Millares 10 4 2 2 2" xfId="10197" xr:uid="{691F47EB-A7F0-433E-A196-01973199B464}"/>
    <cellStyle name="Millares 10 4 2 2 2 2" xfId="19706" xr:uid="{41E3D0CD-065E-4C8E-832E-1341345F0A0F}"/>
    <cellStyle name="Millares 10 4 2 2 2 3" xfId="26193" xr:uid="{FF2224F5-CCD7-4DA5-BB7C-88CE8E1890AD}"/>
    <cellStyle name="Millares 10 4 2 2 3" xfId="14992" xr:uid="{C0B20E7A-F139-447B-937B-FE086F5819A1}"/>
    <cellStyle name="Millares 10 4 2 2 4" xfId="22589" xr:uid="{E86D9355-F71B-4EE2-A934-89B221788EC0}"/>
    <cellStyle name="Millares 10 4 2 3" xfId="9837" xr:uid="{2E167AF3-9625-4295-8863-4F866AD4752C}"/>
    <cellStyle name="Millares 10 4 2 3 2" xfId="19346" xr:uid="{5E5522E2-4D3B-4322-9AF4-BA8D050F3A2D}"/>
    <cellStyle name="Millares 10 4 2 3 3" xfId="25794" xr:uid="{52CB2098-51C9-4AA5-BFB2-D8BF0262BD03}"/>
    <cellStyle name="Millares 10 4 2 4" xfId="14632" xr:uid="{8A19738E-7CA7-4ED0-8995-0B3A53A82EFD}"/>
    <cellStyle name="Millares 10 4 2 5" xfId="22190" xr:uid="{E69D5721-E4D9-4127-B3DE-2EB1E5F41598}"/>
    <cellStyle name="Millares 10 4 3" xfId="5297" xr:uid="{B0C5735C-B6EA-4D72-9F54-E4337A457CE2}"/>
    <cellStyle name="Millares 10 4 3 2" xfId="10017" xr:uid="{4E3B0D9D-F846-4F7E-B771-31D32D53FFD6}"/>
    <cellStyle name="Millares 10 4 3 2 2" xfId="19526" xr:uid="{FB0435E8-1A0C-4A54-AFDD-49547BD1E487}"/>
    <cellStyle name="Millares 10 4 3 2 3" xfId="26226" xr:uid="{FB7B61E6-B90A-4802-AFCD-C0ED98EE3E21}"/>
    <cellStyle name="Millares 10 4 3 3" xfId="14812" xr:uid="{28726852-8C68-435F-B3A0-77F8C7E95F92}"/>
    <cellStyle name="Millares 10 4 3 4" xfId="22622" xr:uid="{AC036552-1EA5-421A-9D88-8BC2EFD164EC}"/>
    <cellStyle name="Millares 10 4 4" xfId="4834" xr:uid="{74E9F122-D0FA-4658-A4BA-E5981D4AE0F7}"/>
    <cellStyle name="Millares 10 4 4 2" xfId="9557" xr:uid="{A4D7ED38-BD56-4992-8C7F-9435BAD3DC96}"/>
    <cellStyle name="Millares 10 4 4 2 2" xfId="19066" xr:uid="{5E8197C1-D23F-4AB4-9E42-3DC1703931C0}"/>
    <cellStyle name="Millares 10 4 4 2 3" xfId="27069" xr:uid="{9FE375F3-1126-4366-AB14-EAFCDD27F79C}"/>
    <cellStyle name="Millares 10 4 4 3" xfId="14352" xr:uid="{412F388C-F267-441A-9285-41B94EA533EF}"/>
    <cellStyle name="Millares 10 4 4 4" xfId="23474" xr:uid="{5F93D554-2185-45F4-9D0C-0A70CE676872}"/>
    <cellStyle name="Millares 10 4 5" xfId="8781" xr:uid="{8B2B5B93-C007-4AEC-8E20-862CE9C105CA}"/>
    <cellStyle name="Millares 10 4 5 2" xfId="18291" xr:uid="{6A62AB3A-5E2A-400A-8F81-3066AEA89658}"/>
    <cellStyle name="Millares 10 4 5 2 2" xfId="25026" xr:uid="{9AF9B1A8-F34E-44A9-A3AE-0D64A6D9B223}"/>
    <cellStyle name="Millares 10 4 5 3" xfId="21208" xr:uid="{D7ABC2AE-20D0-4BA0-A34A-55E14564AFF1}"/>
    <cellStyle name="Millares 10 4 6" xfId="13577" xr:uid="{84D5C8EC-F9F1-4ACF-9516-5945B80F2275}"/>
    <cellStyle name="Millares 10 4 6 2" xfId="24227" xr:uid="{48CE7B2B-0B2F-4427-A29D-4426FDF7C71B}"/>
    <cellStyle name="Millares 10 4 7" xfId="20407" xr:uid="{DEDB33D3-FB6F-43EB-8CB6-C634262C2972}"/>
    <cellStyle name="Millares 10 5" xfId="5074" xr:uid="{3B515A62-683F-4973-B378-C42A5BDAE122}"/>
    <cellStyle name="Millares 10 5 2" xfId="5434" xr:uid="{A1EA0A13-EF97-4028-A2ED-971F39528EAD}"/>
    <cellStyle name="Millares 10 5 2 2" xfId="10154" xr:uid="{3AA90B3C-B569-4771-80A0-03708E8F4651}"/>
    <cellStyle name="Millares 10 5 2 2 2" xfId="19663" xr:uid="{30058D46-93E0-402C-A40B-8A8BB71E072F}"/>
    <cellStyle name="Millares 10 5 2 2 3" xfId="26183" xr:uid="{EBD09E03-52B1-4C2D-AD24-D891F5F51638}"/>
    <cellStyle name="Millares 10 5 2 3" xfId="14949" xr:uid="{D84E5455-8F0F-4275-8EDC-3810E652D5AD}"/>
    <cellStyle name="Millares 10 5 2 4" xfId="22579" xr:uid="{F76D66BD-DA3E-4426-9260-3CB0B2529FA8}"/>
    <cellStyle name="Millares 10 5 3" xfId="9794" xr:uid="{55CF48FB-9BC2-4F87-BAB4-F19737CE45D0}"/>
    <cellStyle name="Millares 10 5 3 2" xfId="19303" xr:uid="{533B98D5-AF91-4C1A-B934-12D60F08F873}"/>
    <cellStyle name="Millares 10 5 3 3" xfId="25177" xr:uid="{12637A87-CA4B-4172-941C-8254C2FA7E60}"/>
    <cellStyle name="Millares 10 5 4" xfId="14589" xr:uid="{0DC7529C-CC38-4CE1-BEF1-F181D1E5B684}"/>
    <cellStyle name="Millares 10 5 5" xfId="21370" xr:uid="{8E2171F9-AA5E-43FD-8D52-D393F4CD26DA}"/>
    <cellStyle name="Millares 10 6" xfId="5254" xr:uid="{2996FCA3-7B55-4B0D-95B3-ADD686EA052E}"/>
    <cellStyle name="Millares 10 6 2" xfId="9974" xr:uid="{39CEC9A1-F0A1-47AF-8008-5F6C842C7863}"/>
    <cellStyle name="Millares 10 6 2 2" xfId="19483" xr:uid="{73B908FF-3874-4C38-A99A-9127B731DCA0}"/>
    <cellStyle name="Millares 10 6 2 2 2" xfId="26278" xr:uid="{E7E10208-D8F9-44A2-B03E-D4142BA5AE7E}"/>
    <cellStyle name="Millares 10 6 2 3" xfId="22674" xr:uid="{9F129E45-66F6-4BF4-8C80-140A62FA961C}"/>
    <cellStyle name="Millares 10 6 3" xfId="14769" xr:uid="{00E5F568-BAC0-4C85-9F0E-27BB239CB93D}"/>
    <cellStyle name="Millares 10 6 3 2" xfId="25410" xr:uid="{D0D9E42E-72C1-4615-858E-5E2A61605D58}"/>
    <cellStyle name="Millares 10 6 4" xfId="21609" xr:uid="{327BF182-C075-4839-AA83-C09818334B10}"/>
    <cellStyle name="Millares 10 7" xfId="4784" xr:uid="{F0D74E22-63BF-49C7-82BD-65E238C028B0}"/>
    <cellStyle name="Millares 10 7 2" xfId="9514" xr:uid="{C82A1ACD-06F7-4692-B059-F68265F71776}"/>
    <cellStyle name="Millares 10 7 2 2" xfId="19023" xr:uid="{38E29071-F6D3-4B19-BE9A-B0FCAA13133D}"/>
    <cellStyle name="Millares 10 7 2 3" xfId="25748" xr:uid="{185E48B2-A2C2-443F-A94A-91DE7A6276C2}"/>
    <cellStyle name="Millares 10 7 3" xfId="14309" xr:uid="{C1D8825A-C5AE-44D4-BB9E-DD8871F983D5}"/>
    <cellStyle name="Millares 10 7 4" xfId="22144" xr:uid="{730002C3-C131-4416-A8DD-95BE2DADC764}"/>
    <cellStyle name="Millares 10 8" xfId="10674" xr:uid="{E026BC36-5228-474E-A375-EC4ACCA8C411}"/>
    <cellStyle name="Millares 10 8 2" xfId="26600" xr:uid="{D7DEBCB9-5249-4490-8254-834D33A8B958}"/>
    <cellStyle name="Millares 10 8 3" xfId="23005" xr:uid="{FB718C9F-8C96-454B-8DAB-AF0B52F057FA}"/>
    <cellStyle name="Millares 10 9" xfId="23226" xr:uid="{C53FACEE-947F-480A-900B-C6CED6BE4889}"/>
    <cellStyle name="Millares 10 9 2" xfId="26821" xr:uid="{B41A4262-DAB0-4291-BD1E-51DAF9007A46}"/>
    <cellStyle name="Millares 11" xfId="586" xr:uid="{00000000-0005-0000-0000-00003A010000}"/>
    <cellStyle name="Millares 11 10" xfId="20858" xr:uid="{C72CAAF1-DB0D-4231-9490-F8ACFFD0C139}"/>
    <cellStyle name="Millares 11 10 2" xfId="24678" xr:uid="{83B5BB90-E78A-49F6-948F-2A4AE108CE24}"/>
    <cellStyle name="Millares 11 11" xfId="23812" xr:uid="{2F93677E-6F10-418C-90C6-7F60528BEAC6}"/>
    <cellStyle name="Millares 11 12" xfId="19951" xr:uid="{960D41D0-0FC4-4B78-852C-B29F3E9603DD}"/>
    <cellStyle name="Millares 11 2" xfId="4118" xr:uid="{2B76EC22-C759-4A1A-83FD-5CFAAC6B7BB0}"/>
    <cellStyle name="Millares 11 2 10" xfId="20078" xr:uid="{91ED55BF-B1DD-4BBA-9D00-7139D1C7926C}"/>
    <cellStyle name="Millares 11 2 2" xfId="5189" xr:uid="{598A3824-00C0-4AAD-9C6D-DE04A5295BB7}"/>
    <cellStyle name="Millares 11 2 2 2" xfId="5549" xr:uid="{B385D4DC-2F46-4D6B-A7F8-CCE89C201AC2}"/>
    <cellStyle name="Millares 11 2 2 2 2" xfId="10269" xr:uid="{0FBD0589-A65D-46DB-A9B5-C412DC9087BF}"/>
    <cellStyle name="Millares 11 2 2 2 2 2" xfId="19778" xr:uid="{E256A9C0-09E7-4FF5-8AF6-8408B046B4AF}"/>
    <cellStyle name="Millares 11 2 2 2 2 3" xfId="26363" xr:uid="{CE5178AE-248A-4560-9110-1963D48BACE0}"/>
    <cellStyle name="Millares 11 2 2 2 3" xfId="15064" xr:uid="{6E7496CF-6CCE-4168-9F56-DAF4F88613C9}"/>
    <cellStyle name="Millares 11 2 2 2 4" xfId="22759" xr:uid="{F5ED1A45-0FC4-445D-91D5-3EC553A75B3A}"/>
    <cellStyle name="Millares 11 2 2 3" xfId="9909" xr:uid="{A64F8410-A349-4FB6-8D85-0D3DB93AAA48}"/>
    <cellStyle name="Millares 11 2 2 3 2" xfId="19418" xr:uid="{75FA036B-064E-4C70-AAF6-2F4C893C9F58}"/>
    <cellStyle name="Millares 11 2 2 3 2 2" xfId="26242" xr:uid="{514161F5-59E3-4988-97E4-783191D88932}"/>
    <cellStyle name="Millares 11 2 2 3 3" xfId="22638" xr:uid="{721B3212-0CD2-40DF-A405-E6D953EEB2A9}"/>
    <cellStyle name="Millares 11 2 2 4" xfId="14704" xr:uid="{7442A1F9-F941-4DC9-8B58-825E833D9080}"/>
    <cellStyle name="Millares 11 2 2 4 2" xfId="27133" xr:uid="{31F4CE5B-54E0-4701-8613-B0FFB70F1831}"/>
    <cellStyle name="Millares 11 2 2 4 3" xfId="23538" xr:uid="{304F0014-5976-4882-A7CB-A8B5E1449BF8}"/>
    <cellStyle name="Millares 11 2 2 5" xfId="21268" xr:uid="{143EAE9E-62AA-4198-B279-B8A54C2130B9}"/>
    <cellStyle name="Millares 11 2 2 5 2" xfId="25085" xr:uid="{A3841368-68EA-42E4-B9AD-A06AB70AB9E9}"/>
    <cellStyle name="Millares 11 2 2 6" xfId="24344" xr:uid="{81404C68-6A41-4205-95CF-221818D21A10}"/>
    <cellStyle name="Millares 11 2 2 7" xfId="20524" xr:uid="{CD6F8629-CDBF-4EDC-9EC1-2BF19B754A89}"/>
    <cellStyle name="Millares 11 2 3" xfId="5369" xr:uid="{7A669B86-4C9D-4CD6-9D0F-DBA06E6A5A45}"/>
    <cellStyle name="Millares 11 2 3 2" xfId="10089" xr:uid="{A89697BD-8FDA-43F3-AA3B-C787769AF765}"/>
    <cellStyle name="Millares 11 2 3 2 2" xfId="19598" xr:uid="{937002CF-9D02-4505-86FB-675324A62630}"/>
    <cellStyle name="Millares 11 2 3 2 2 2" xfId="26213" xr:uid="{1BA09D82-001E-40F8-BD76-94CB12BBFE0F}"/>
    <cellStyle name="Millares 11 2 3 2 3" xfId="22609" xr:uid="{27B55155-F18A-4849-B81F-FFDAAC117146}"/>
    <cellStyle name="Millares 11 2 3 3" xfId="14884" xr:uid="{482AE2B0-C5BE-4838-BB0E-0853F84F6EDC}"/>
    <cellStyle name="Millares 11 2 3 3 2" xfId="25236" xr:uid="{3C991B73-E04C-4B4A-9528-439CA3D68C7A}"/>
    <cellStyle name="Millares 11 2 3 4" xfId="21429" xr:uid="{6A7AE9C4-4250-4C1B-AA8B-7440D02EA0DE}"/>
    <cellStyle name="Millares 11 2 4" xfId="4908" xr:uid="{F9BBAD56-F135-4959-8059-7683C5C8792A}"/>
    <cellStyle name="Millares 11 2 4 2" xfId="9630" xr:uid="{217D8EEC-E260-428F-9166-6539292B58F3}"/>
    <cellStyle name="Millares 11 2 4 2 2" xfId="19139" xr:uid="{7998E33B-B98E-45E6-BA1D-D2A694AB97EF}"/>
    <cellStyle name="Millares 11 2 4 2 2 2" xfId="26410" xr:uid="{5C293C94-196C-4DC1-9862-18E40FFD68DA}"/>
    <cellStyle name="Millares 11 2 4 2 3" xfId="22807" xr:uid="{8D53E45D-1B34-4400-9314-16F7EF11AFF8}"/>
    <cellStyle name="Millares 11 2 4 3" xfId="14425" xr:uid="{F7DFF1CA-C48B-4EAB-B02F-0AD6BD744755}"/>
    <cellStyle name="Millares 11 2 4 3 2" xfId="25523" xr:uid="{63C0EDF8-BFB3-4BF7-926B-0F64C250EF1A}"/>
    <cellStyle name="Millares 11 2 4 4" xfId="21724" xr:uid="{279C5B19-9B52-45A7-B463-5FA8D6EDDDAB}"/>
    <cellStyle name="Millares 11 2 5" xfId="22262" xr:uid="{9808C07D-9900-4989-B75D-61AA57A1CF9E}"/>
    <cellStyle name="Millares 11 2 5 2" xfId="25866" xr:uid="{424DD297-C7A3-4AF5-9E10-83C6900E8CA1}"/>
    <cellStyle name="Millares 11 2 6" xfId="23064" xr:uid="{56CF2C84-18DA-4073-9D30-67133F44009D}"/>
    <cellStyle name="Millares 11 2 6 2" xfId="26659" xr:uid="{8A0DD6F9-ED29-424E-BDF2-3964C98AAF68}"/>
    <cellStyle name="Millares 11 2 7" xfId="23285" xr:uid="{CE091FE3-1584-436C-9B42-80C238BA61E0}"/>
    <cellStyle name="Millares 11 2 7 2" xfId="26880" xr:uid="{908FF02D-7CE4-40C6-9FDB-603F81D42F28}"/>
    <cellStyle name="Millares 11 2 8" xfId="20947" xr:uid="{F253D55F-B18F-4F09-8072-65E87DF61680}"/>
    <cellStyle name="Millares 11 2 8 2" xfId="24767" xr:uid="{9C1CE016-2CF2-40BD-8152-DA9F8EAAB9F1}"/>
    <cellStyle name="Millares 11 2 9" xfId="23901" xr:uid="{6EB57CA0-A3E0-4758-8D81-0D68509D29C4}"/>
    <cellStyle name="Millares 11 3" xfId="4408" xr:uid="{875DAB65-A063-462A-95E0-8FFB8C00E46D}"/>
    <cellStyle name="Millares 11 3 2" xfId="5448" xr:uid="{B2A09AE7-0F96-47AC-9276-780ECF271B81}"/>
    <cellStyle name="Millares 11 3 2 2" xfId="10168" xr:uid="{BE74FFAD-A94D-4F22-90E4-E75AB4A9023C}"/>
    <cellStyle name="Millares 11 3 2 2 2" xfId="19677" xr:uid="{5C5B2003-CB17-48E9-8C1F-F9DA3F0AA8CE}"/>
    <cellStyle name="Millares 11 3 2 2 2 2" xfId="26289" xr:uid="{EAF8B465-01A5-4EA4-AE6F-415757F85F3D}"/>
    <cellStyle name="Millares 11 3 2 2 3" xfId="22685" xr:uid="{93DC6C48-EEA4-4182-B2A8-32B07D3FE93A}"/>
    <cellStyle name="Millares 11 3 2 3" xfId="14963" xr:uid="{C862B958-7454-43DE-9D6D-4ED774018861}"/>
    <cellStyle name="Millares 11 3 2 3 2" xfId="27218" xr:uid="{CB7F8E95-266F-49CB-B351-8A7D4386350C}"/>
    <cellStyle name="Millares 11 3 2 3 3" xfId="23623" xr:uid="{EE3EBB37-26E9-405D-8832-C0D1C213D36B}"/>
    <cellStyle name="Millares 11 3 2 4" xfId="21510" xr:uid="{8BB76DE7-8E8A-4DEB-84BD-6714B2B2E26E}"/>
    <cellStyle name="Millares 11 3 2 4 2" xfId="25317" xr:uid="{7A14A0B6-6C0D-4F9C-BDF3-0005C8D3D098}"/>
    <cellStyle name="Millares 11 3 2 5" xfId="24530" xr:uid="{54FB0465-DF7E-4783-8293-0924108EF2B6}"/>
    <cellStyle name="Millares 11 3 2 6" xfId="20710" xr:uid="{8251C4A3-7E88-4804-8F81-5F509ACE513E}"/>
    <cellStyle name="Millares 11 3 3" xfId="5088" xr:uid="{E284AB29-DA6D-4650-81FA-2986559FA127}"/>
    <cellStyle name="Millares 11 3 3 2" xfId="9808" xr:uid="{DB94865D-6D3E-4934-BC9E-FA498B1EA6F1}"/>
    <cellStyle name="Millares 11 3 3 2 2" xfId="19317" xr:uid="{D425FFC1-7E32-4D7F-9805-76690DAAF333}"/>
    <cellStyle name="Millares 11 3 3 2 3" xfId="26067" xr:uid="{9D643D20-E810-40AB-B8DE-09DD604252FF}"/>
    <cellStyle name="Millares 11 3 3 3" xfId="14603" xr:uid="{9F91401F-B5D5-43EA-A965-6DE6D675F491}"/>
    <cellStyle name="Millares 11 3 3 4" xfId="22463" xr:uid="{F231A86A-C563-40DB-8934-1D559B441595}"/>
    <cellStyle name="Millares 11 3 4" xfId="9143" xr:uid="{6369BED3-E4BA-42DA-A8A8-86919F50579B}"/>
    <cellStyle name="Millares 11 3 4 2" xfId="18653" xr:uid="{0FA7BFC1-5683-47D7-BF7D-D7F8A402E608}"/>
    <cellStyle name="Millares 11 3 4 2 2" xfId="26740" xr:uid="{EE78230C-C7D3-41E2-A630-0BBA1E0E3938}"/>
    <cellStyle name="Millares 11 3 4 3" xfId="23145" xr:uid="{A778F796-EF9D-408F-A5E3-FCCC86EBB7C0}"/>
    <cellStyle name="Millares 11 3 5" xfId="13939" xr:uid="{5776CB79-9AF0-4C2B-9952-7F43307CDA36}"/>
    <cellStyle name="Millares 11 3 5 2" xfId="26961" xr:uid="{607C7280-294C-4649-9296-62DF94A1D998}"/>
    <cellStyle name="Millares 11 3 5 3" xfId="23366" xr:uid="{D088308F-3D99-4581-A6F2-E49A46AD7B4B}"/>
    <cellStyle name="Millares 11 3 6" xfId="21133" xr:uid="{5A4B25B4-6EBB-45DA-910C-40F45C0CBE16}"/>
    <cellStyle name="Millares 11 3 6 2" xfId="24953" xr:uid="{D0CD748E-2051-4999-847F-AF293EE4EA04}"/>
    <cellStyle name="Millares 11 3 7" xfId="24087" xr:uid="{95FF4B5D-6524-4644-B441-48FC4074AC54}"/>
    <cellStyle name="Millares 11 3 8" xfId="20267" xr:uid="{FC3E9E6F-79B2-4150-BE49-76A854177298}"/>
    <cellStyle name="Millares 11 4" xfId="3992" xr:uid="{DAC1BFEA-22FE-49DB-ABAB-E9CFC39050C1}"/>
    <cellStyle name="Millares 11 4 2" xfId="5268" xr:uid="{380F60F7-178B-4E48-9654-AD524FA5D874}"/>
    <cellStyle name="Millares 11 4 2 2" xfId="9988" xr:uid="{2BCC37E9-AEA0-4693-9E03-1DF2430640A5}"/>
    <cellStyle name="Millares 11 4 2 2 2" xfId="19497" xr:uid="{5F0FD2AE-2612-4EBE-B9FE-BC2B4984946F}"/>
    <cellStyle name="Millares 11 4 2 2 3" xfId="26200" xr:uid="{8D504FED-8340-4F0A-9695-E1958DBB976E}"/>
    <cellStyle name="Millares 11 4 2 3" xfId="14783" xr:uid="{7355DCF6-B4AD-463A-8B87-4056F45ADFBC}"/>
    <cellStyle name="Millares 11 4 2 4" xfId="22596" xr:uid="{3AD698BA-8EBE-4716-BC78-626B02FC9869}"/>
    <cellStyle name="Millares 11 4 3" xfId="8782" xr:uid="{4FC129B1-61CF-4C25-8226-39EC33E7B85D}"/>
    <cellStyle name="Millares 11 4 3 2" xfId="18292" xr:uid="{8B8D3D5A-84F0-4D4C-AD3A-8AA3B9C12AA6}"/>
    <cellStyle name="Millares 11 4 3 2 2" xfId="27097" xr:uid="{89657FEE-5231-42ED-BDCB-A1BD5CAEE795}"/>
    <cellStyle name="Millares 11 4 3 3" xfId="23502" xr:uid="{25A274AA-35FE-4089-8D32-FAB4BAB9BAD8}"/>
    <cellStyle name="Millares 11 4 4" xfId="13578" xr:uid="{17A5905B-87AB-4F9D-B7A0-B0A9C34B09FB}"/>
    <cellStyle name="Millares 11 4 4 2" xfId="25054" xr:uid="{BE7B80D0-709D-4F51-AA6B-8B9D07D421AA}"/>
    <cellStyle name="Millares 11 4 4 3" xfId="21236" xr:uid="{68C6FAB8-D310-4D6F-8663-08237B4B619D}"/>
    <cellStyle name="Millares 11 4 5" xfId="24255" xr:uid="{94AD2D83-27CB-4313-8EFE-5FBF0A714598}"/>
    <cellStyle name="Millares 11 4 6" xfId="20435" xr:uid="{640F537B-D444-4E6A-80E6-BD325A1B73B4}"/>
    <cellStyle name="Millares 11 5" xfId="4798" xr:uid="{0B29F797-E719-4FF8-9670-EA731558F2B7}"/>
    <cellStyle name="Millares 11 5 2" xfId="9528" xr:uid="{15F80EA4-6E3E-4774-9D24-90B11CDCE048}"/>
    <cellStyle name="Millares 11 5 2 2" xfId="19037" xr:uid="{D1F59893-E6D8-4E8B-9B99-2317C0D66ED2}"/>
    <cellStyle name="Millares 11 5 2 2 2" xfId="26448" xr:uid="{54F94065-BB57-4148-B9AA-F1140AA81E1C}"/>
    <cellStyle name="Millares 11 5 2 3" xfId="22846" xr:uid="{DD66E808-4D30-4AE0-86DF-3E31A7EFA7DA}"/>
    <cellStyle name="Millares 11 5 3" xfId="14323" xr:uid="{516DA432-163F-4A39-A795-2B3A4B9CE45C}"/>
    <cellStyle name="Millares 11 5 3 2" xfId="25205" xr:uid="{CB5B6EC1-99B2-4D22-9A29-44ACD7DB708F}"/>
    <cellStyle name="Millares 11 5 4" xfId="21398" xr:uid="{0FF7DADB-A1CB-4EF3-81B1-B032D9FA99D8}"/>
    <cellStyle name="Millares 11 6" xfId="21628" xr:uid="{620590F1-DBCB-4A34-95F5-9A759B5660A9}"/>
    <cellStyle name="Millares 11 6 2" xfId="22815" xr:uid="{0B0A0FA9-DDBB-497D-B064-6EE3D9D44996}"/>
    <cellStyle name="Millares 11 6 2 2" xfId="26418" xr:uid="{79FC7249-FCF3-4F29-B0E4-2FC403B50CEE}"/>
    <cellStyle name="Millares 11 6 3" xfId="25427" xr:uid="{23CE2361-6E81-41D0-81D2-D7BF51C4ABB4}"/>
    <cellStyle name="Millares 11 7" xfId="22158" xr:uid="{142FFE44-EAF5-4770-8F61-9CAD60D9FA6C}"/>
    <cellStyle name="Millares 11 7 2" xfId="25762" xr:uid="{1B2C65A9-0A49-499B-9C96-1BD139B9A75A}"/>
    <cellStyle name="Millares 11 8" xfId="23033" xr:uid="{4A559113-4131-4934-98E1-1B994C578044}"/>
    <cellStyle name="Millares 11 8 2" xfId="26628" xr:uid="{B764CD6D-6A33-453C-9226-914E6B9A96C1}"/>
    <cellStyle name="Millares 11 9" xfId="23254" xr:uid="{673A08C8-1DE6-4E08-8094-FA8F3086F470}"/>
    <cellStyle name="Millares 11 9 2" xfId="26849" xr:uid="{E14C6B05-1296-47A9-B223-08C8AEF0DEFA}"/>
    <cellStyle name="Millares 12" xfId="886" xr:uid="{00000000-0005-0000-0000-00003B010000}"/>
    <cellStyle name="Millares 12 10" xfId="10677" xr:uid="{51A2918F-888A-4230-8B8E-7B94AC1DFAF7}"/>
    <cellStyle name="Millares 12 10 2" xfId="23817" xr:uid="{3BEECBA6-EEFB-41E2-9574-4285817DCBD4}"/>
    <cellStyle name="Millares 12 11" xfId="19956" xr:uid="{351CD5C6-CA42-4195-AB4F-1230786B5347}"/>
    <cellStyle name="Millares 12 2" xfId="602" xr:uid="{00000000-0005-0000-0000-00003C010000}"/>
    <cellStyle name="Millares 12 2 10" xfId="20238" xr:uid="{F4A77002-A616-4D61-A090-A524F57313A6}"/>
    <cellStyle name="Millares 12 2 2" xfId="799" xr:uid="{00000000-0005-0000-0000-00003D010000}"/>
    <cellStyle name="Millares 12 2 2 2" xfId="1210" xr:uid="{00000000-0005-0000-0000-00003E010000}"/>
    <cellStyle name="Millares 12 2 2 2 2" xfId="1981" xr:uid="{00000000-0005-0000-0000-00003E010000}"/>
    <cellStyle name="Millares 12 2 2 2 2 2" xfId="3502" xr:uid="{A391ADDE-783C-462C-9C62-17372D7180BC}"/>
    <cellStyle name="Millares 12 2 2 2 2 2 2" xfId="8468" xr:uid="{5EC285F8-8297-4BE0-91DE-2B032BC1FE03}"/>
    <cellStyle name="Millares 12 2 2 2 2 2 2 2" xfId="17978" xr:uid="{E2E632F0-09CD-427E-AC1F-7D494BB96F83}"/>
    <cellStyle name="Millares 12 2 2 2 2 2 3" xfId="13264" xr:uid="{AEFF41F4-B048-41B1-8B3C-8EA1A9DBAC4B}"/>
    <cellStyle name="Millares 12 2 2 2 2 3" xfId="6951" xr:uid="{4CE8CF01-0AFC-4F34-801C-3628317714D3}"/>
    <cellStyle name="Millares 12 2 2 2 2 3 2" xfId="16461" xr:uid="{31844C1F-0AB6-49BE-A0B9-2323F5FA87A4}"/>
    <cellStyle name="Millares 12 2 2 2 2 4" xfId="11747" xr:uid="{50537C21-FD97-43D1-8A46-6A57D78B5A03}"/>
    <cellStyle name="Millares 12 2 2 2 2 5" xfId="26307" xr:uid="{6B4D6C03-2F36-4159-AB09-9593B9AE0CA5}"/>
    <cellStyle name="Millares 12 2 2 2 3" xfId="2734" xr:uid="{91DE2B83-BD8F-40CF-B3F0-596087424634}"/>
    <cellStyle name="Millares 12 2 2 2 3 2" xfId="7702" xr:uid="{C3B3FF0B-3143-45F8-AAB7-CBFEDC5C1DBF}"/>
    <cellStyle name="Millares 12 2 2 2 3 2 2" xfId="17212" xr:uid="{4502B7E4-8C56-4206-9FF6-CA5E4AB80FE7}"/>
    <cellStyle name="Millares 12 2 2 2 3 3" xfId="12498" xr:uid="{C26D58CB-C04D-4FC0-942C-70E1AE3E6A0C}"/>
    <cellStyle name="Millares 12 2 2 2 4" xfId="4578" xr:uid="{F52602A2-2F1B-427C-BFCC-D3953281B1C2}"/>
    <cellStyle name="Millares 12 2 2 2 4 2" xfId="9311" xr:uid="{D3962CAA-3037-416A-ACCA-7977911F4EC0}"/>
    <cellStyle name="Millares 12 2 2 2 4 2 2" xfId="18821" xr:uid="{562019CA-85C8-4A67-A12F-828D7E5C2A60}"/>
    <cellStyle name="Millares 12 2 2 2 4 3" xfId="14107" xr:uid="{D08A6DE8-391F-45D0-BF55-35B03A56E807}"/>
    <cellStyle name="Millares 12 2 2 2 5" xfId="6185" xr:uid="{0CADE257-1550-48BA-A93F-ECEF1B4A26B1}"/>
    <cellStyle name="Millares 12 2 2 2 5 2" xfId="15695" xr:uid="{D729594B-1A95-4FB2-A46B-CE40E2355814}"/>
    <cellStyle name="Millares 12 2 2 2 6" xfId="10981" xr:uid="{F20AE726-661C-4416-A1AE-F02FA719F33F}"/>
    <cellStyle name="Millares 12 2 2 2 7" xfId="22703" xr:uid="{6E64EBC6-2D6A-4616-A475-9A55CE5579E9}"/>
    <cellStyle name="Millares 12 2 2 3" xfId="1605" xr:uid="{00000000-0005-0000-0000-00003D010000}"/>
    <cellStyle name="Millares 12 2 2 3 2" xfId="3126" xr:uid="{4D241A94-13EB-44FE-AD4A-17A64761CEF4}"/>
    <cellStyle name="Millares 12 2 2 3 2 2" xfId="8092" xr:uid="{FE6C913A-A64C-43B2-A843-9598EDA71338}"/>
    <cellStyle name="Millares 12 2 2 3 2 2 2" xfId="17602" xr:uid="{D138A42C-E3B3-4A90-BBA8-D8BD9180DCDE}"/>
    <cellStyle name="Millares 12 2 2 3 2 3" xfId="12888" xr:uid="{D98576E5-E224-452B-9F39-966C18E53E85}"/>
    <cellStyle name="Millares 12 2 2 3 2 4" xfId="27189" xr:uid="{4DE77C76-83E5-4D3E-85F1-2410A71B42D8}"/>
    <cellStyle name="Millares 12 2 2 3 3" xfId="6575" xr:uid="{FC1CA76E-F528-4AA5-9D6A-EF4547CEA304}"/>
    <cellStyle name="Millares 12 2 2 3 3 2" xfId="16085" xr:uid="{AAFDFAE2-724F-45D0-BA01-526C6BDC1928}"/>
    <cellStyle name="Millares 12 2 2 3 4" xfId="11371" xr:uid="{5AD0077C-1CCD-4456-B973-4BC6BBABAA66}"/>
    <cellStyle name="Millares 12 2 2 3 5" xfId="23594" xr:uid="{6118BEA9-975D-4611-93E9-D08679AB08EE}"/>
    <cellStyle name="Millares 12 2 2 4" xfId="2358" xr:uid="{52C3E4B1-B89E-4A97-A447-AB6EFD889313}"/>
    <cellStyle name="Millares 12 2 2 4 2" xfId="7326" xr:uid="{C428AADA-3FBC-4352-97DF-BB0FB4ECDF28}"/>
    <cellStyle name="Millares 12 2 2 4 2 2" xfId="16836" xr:uid="{1424D05F-3CBB-463E-A866-5EEC32C7E145}"/>
    <cellStyle name="Millares 12 2 2 4 2 3" xfId="25288" xr:uid="{53A82A80-E09D-479B-896B-FC00E5AE32F0}"/>
    <cellStyle name="Millares 12 2 2 4 3" xfId="12122" xr:uid="{B220668B-73B8-4845-B79A-EA6712DC6EAE}"/>
    <cellStyle name="Millares 12 2 2 4 4" xfId="21481" xr:uid="{369EC116-F483-4FE8-B9CE-420D7BC4E336}"/>
    <cellStyle name="Millares 12 2 2 5" xfId="4282" xr:uid="{0777303D-9D9E-4788-BDC6-EE2BCB9419A6}"/>
    <cellStyle name="Millares 12 2 2 5 2" xfId="9022" xr:uid="{D46063D0-AB46-4FC2-B253-E3675956E4DE}"/>
    <cellStyle name="Millares 12 2 2 5 2 2" xfId="18532" xr:uid="{6EC9496C-6EB6-4C0E-B4B6-99132E9F79EA}"/>
    <cellStyle name="Millares 12 2 2 5 3" xfId="13818" xr:uid="{235769AE-F59C-4A3B-8AD3-9B64360DC119}"/>
    <cellStyle name="Millares 12 2 2 5 4" xfId="24501" xr:uid="{BC6E30D8-3708-4C14-8C6B-ADB133E5F7BB}"/>
    <cellStyle name="Millares 12 2 2 6" xfId="5484" xr:uid="{AE90E3D7-6891-45BC-95F2-C2A3A3970B8B}"/>
    <cellStyle name="Millares 12 2 2 6 2" xfId="10204" xr:uid="{F0330C45-87A7-4F0A-B52E-EF4E15F3FD86}"/>
    <cellStyle name="Millares 12 2 2 6 2 2" xfId="19713" xr:uid="{0312CC10-D801-43F9-84B2-29CCF1A95E70}"/>
    <cellStyle name="Millares 12 2 2 6 3" xfId="14999" xr:uid="{CED233B8-0C75-432F-AF7D-43944A5E1B5B}"/>
    <cellStyle name="Millares 12 2 2 7" xfId="5809" xr:uid="{D922AD34-A274-4ECF-A5E3-2C3DACED4D05}"/>
    <cellStyle name="Millares 12 2 2 7 2" xfId="15319" xr:uid="{68873EFB-9582-4CCA-9004-596DB1CF0F11}"/>
    <cellStyle name="Millares 12 2 2 8" xfId="10601" xr:uid="{569B705A-55AE-421C-A57C-0DA96867B0A8}"/>
    <cellStyle name="Millares 12 2 2 9" xfId="20681" xr:uid="{81E25929-59D6-4D6C-96DF-B6FB43D1C43C}"/>
    <cellStyle name="Millares 12 2 3" xfId="1058" xr:uid="{00000000-0005-0000-0000-00003F010000}"/>
    <cellStyle name="Millares 12 2 3 2" xfId="1829" xr:uid="{00000000-0005-0000-0000-00003F010000}"/>
    <cellStyle name="Millares 12 2 3 2 2" xfId="3350" xr:uid="{EF740325-86E4-458E-9A64-6A10E2CEF769}"/>
    <cellStyle name="Millares 12 2 3 2 2 2" xfId="8316" xr:uid="{8EF1FB5C-D0BF-4E06-B2A5-F3BB320A0FF6}"/>
    <cellStyle name="Millares 12 2 3 2 2 2 2" xfId="17826" xr:uid="{C9767AD6-680D-4D0F-974B-0E505117844F}"/>
    <cellStyle name="Millares 12 2 3 2 2 3" xfId="13112" xr:uid="{88CA897B-4EB5-4031-B781-1A909F62722C}"/>
    <cellStyle name="Millares 12 2 3 2 2 4" xfId="26520" xr:uid="{F77A5767-95EA-4C52-8EAF-34FC2B55EF4E}"/>
    <cellStyle name="Millares 12 2 3 2 3" xfId="6799" xr:uid="{08492947-1F75-4780-B86F-4308A7F9CEC6}"/>
    <cellStyle name="Millares 12 2 3 2 3 2" xfId="16309" xr:uid="{58AD2934-F5B7-41D4-95C7-A062BE512855}"/>
    <cellStyle name="Millares 12 2 3 2 4" xfId="11595" xr:uid="{ECA7C5A5-E4EC-47B6-BD7C-FB1A9CE33A49}"/>
    <cellStyle name="Millares 12 2 3 2 5" xfId="22919" xr:uid="{76C1A55A-5C50-4160-B8DA-F6514F833269}"/>
    <cellStyle name="Millares 12 2 3 3" xfId="2582" xr:uid="{AC393F21-B713-40D4-8D38-AA80D5831C9C}"/>
    <cellStyle name="Millares 12 2 3 3 2" xfId="7550" xr:uid="{6431238F-E760-40AB-9F9F-DA2A36A9EF83}"/>
    <cellStyle name="Millares 12 2 3 3 2 2" xfId="17060" xr:uid="{FC10EFFF-C2A6-4307-85F5-6AEE3D23B88F}"/>
    <cellStyle name="Millares 12 2 3 3 3" xfId="12346" xr:uid="{EE43D971-867E-4E2F-A194-EC17EA7E8D95}"/>
    <cellStyle name="Millares 12 2 3 3 4" xfId="25547" xr:uid="{A82CA34E-FB72-45C6-8F22-86273C8BF06A}"/>
    <cellStyle name="Millares 12 2 3 4" xfId="4469" xr:uid="{C841C922-DA7A-4C06-8432-6250AA7AEFA6}"/>
    <cellStyle name="Millares 12 2 3 4 2" xfId="9202" xr:uid="{6D3AD456-9DC6-44E1-9CBD-B5664FA4BFFD}"/>
    <cellStyle name="Millares 12 2 3 4 2 2" xfId="18712" xr:uid="{50F124C6-8CB9-4748-BF00-B8139AF73199}"/>
    <cellStyle name="Millares 12 2 3 4 3" xfId="13998" xr:uid="{5C520F17-A34C-4A7B-B2DB-D4E38F1C6FF9}"/>
    <cellStyle name="Millares 12 2 3 5" xfId="6033" xr:uid="{B192510F-2E87-4695-8BFF-3F7279AD0FF6}"/>
    <cellStyle name="Millares 12 2 3 5 2" xfId="15543" xr:uid="{2E4C32B7-09AC-47A8-B1A5-F41B43730FBF}"/>
    <cellStyle name="Millares 12 2 3 6" xfId="10829" xr:uid="{7D36ACC2-6B34-4367-A4B9-9B064A41CEFC}"/>
    <cellStyle name="Millares 12 2 3 7" xfId="21765" xr:uid="{C8AA4F99-E8CC-4F50-945F-031CD90195CF}"/>
    <cellStyle name="Millares 12 2 4" xfId="1453" xr:uid="{00000000-0005-0000-0000-00003C010000}"/>
    <cellStyle name="Millares 12 2 4 2" xfId="2974" xr:uid="{D861AC79-DC1E-487B-B55C-50D23E0958BF}"/>
    <cellStyle name="Millares 12 2 4 2 2" xfId="7940" xr:uid="{AEC40255-E5D1-4CBD-AACE-63CDCE535A57}"/>
    <cellStyle name="Millares 12 2 4 2 2 2" xfId="17450" xr:uid="{14E8817B-8C4D-4237-A40B-BFD3C64603DD}"/>
    <cellStyle name="Millares 12 2 4 2 3" xfId="12736" xr:uid="{88023E7E-7CC7-4996-A642-420CF75AFA11}"/>
    <cellStyle name="Millares 12 2 4 2 4" xfId="25666" xr:uid="{2A5F29CF-6ED2-49CF-8970-5911EAB7910F}"/>
    <cellStyle name="Millares 12 2 4 3" xfId="6423" xr:uid="{C37D20A0-9AF0-4FCA-B192-B14221B1653A}"/>
    <cellStyle name="Millares 12 2 4 3 2" xfId="15933" xr:uid="{601BA688-B8A0-44A5-BF41-D0F0BC5614A8}"/>
    <cellStyle name="Millares 12 2 4 4" xfId="11219" xr:uid="{27A534C5-9751-4134-9985-1A61BC4D47D2}"/>
    <cellStyle name="Millares 12 2 4 5" xfId="22061" xr:uid="{3410763A-F4A1-4765-83B4-BDC81ADA2827}"/>
    <cellStyle name="Millares 12 2 5" xfId="2206" xr:uid="{D5B308C1-6C14-4808-879C-49A485FAD06A}"/>
    <cellStyle name="Millares 12 2 5 2" xfId="7174" xr:uid="{E1B4C3E3-3E95-420A-9E35-9BF991B48F01}"/>
    <cellStyle name="Millares 12 2 5 2 2" xfId="16684" xr:uid="{B8FA4558-D3B4-4D34-B691-71AF0E922F9D}"/>
    <cellStyle name="Millares 12 2 5 2 3" xfId="26711" xr:uid="{8AAD7DF3-8696-4EAE-8815-6C4E6E7776B5}"/>
    <cellStyle name="Millares 12 2 5 3" xfId="11970" xr:uid="{D09FCBD8-D6AE-48B5-90F9-DD3FEF84082C}"/>
    <cellStyle name="Millares 12 2 5 4" xfId="23116" xr:uid="{199326FD-E902-4915-A726-D4FCB7F8C5DB}"/>
    <cellStyle name="Millares 12 2 6" xfId="4130" xr:uid="{A6F3B52A-5214-4E02-AB1C-A6EBBBC4994D}"/>
    <cellStyle name="Millares 12 2 6 2" xfId="8870" xr:uid="{CE68495C-25D9-4E15-A85E-501142305A6F}"/>
    <cellStyle name="Millares 12 2 6 2 2" xfId="18380" xr:uid="{FD423468-1DD6-4EDE-9477-EA1C256E0053}"/>
    <cellStyle name="Millares 12 2 6 2 3" xfId="26932" xr:uid="{52A76735-0A19-43B6-90C8-44B88ED898C3}"/>
    <cellStyle name="Millares 12 2 6 3" xfId="13666" xr:uid="{C38E428F-44F6-4B94-B7F8-4486ED036DA8}"/>
    <cellStyle name="Millares 12 2 6 4" xfId="23337" xr:uid="{5085F6B7-E4FF-452F-84AD-F92901565A0F}"/>
    <cellStyle name="Millares 12 2 7" xfId="5124" xr:uid="{56B226F2-FAC8-4E30-BA89-D8C24DEBB8C4}"/>
    <cellStyle name="Millares 12 2 7 2" xfId="9844" xr:uid="{87B4489E-A1BB-428F-9D71-E3994506E4A1}"/>
    <cellStyle name="Millares 12 2 7 2 2" xfId="19353" xr:uid="{E8F2A010-58F2-4F17-97BC-9D6A1606284F}"/>
    <cellStyle name="Millares 12 2 7 2 3" xfId="24924" xr:uid="{6780366A-8395-4C94-A846-942299809DA7}"/>
    <cellStyle name="Millares 12 2 7 3" xfId="14639" xr:uid="{00F53375-8328-401F-A41D-331E982837ED}"/>
    <cellStyle name="Millares 12 2 7 4" xfId="21104" xr:uid="{DCF98B90-6814-4E50-B4C7-EDEB1A8A5B66}"/>
    <cellStyle name="Millares 12 2 8" xfId="5657" xr:uid="{8EAEE827-8759-46D6-B251-FDA4D65248C1}"/>
    <cellStyle name="Millares 12 2 8 2" xfId="15167" xr:uid="{CF3836DC-9A45-4CD7-9E9C-A9511C077E54}"/>
    <cellStyle name="Millares 12 2 8 3" xfId="24058" xr:uid="{3C325791-216C-4B7B-87CB-72E5DCE02240}"/>
    <cellStyle name="Millares 12 2 9" xfId="10449" xr:uid="{92CB2455-DFDD-428C-B8A8-781E04EA43C9}"/>
    <cellStyle name="Millares 12 3" xfId="893" xr:uid="{00000000-0005-0000-0000-000040010000}"/>
    <cellStyle name="Millares 12 3 2" xfId="1294" xr:uid="{00000000-0005-0000-0000-000041010000}"/>
    <cellStyle name="Millares 12 3 2 2" xfId="2063" xr:uid="{00000000-0005-0000-0000-000041010000}"/>
    <cellStyle name="Millares 12 3 2 2 2" xfId="3584" xr:uid="{EAA68AE5-5C05-496D-B89F-4DDC68B9D931}"/>
    <cellStyle name="Millares 12 3 2 2 2 2" xfId="8550" xr:uid="{4DE7AED6-E054-4D73-8361-65A689568037}"/>
    <cellStyle name="Millares 12 3 2 2 2 2 2" xfId="18060" xr:uid="{D5E701CC-13CB-481F-B9C2-7842217C97E6}"/>
    <cellStyle name="Millares 12 3 2 2 2 3" xfId="13346" xr:uid="{13BFFDDE-3A17-4DC7-A82F-C8AB4B4BF55A}"/>
    <cellStyle name="Millares 12 3 2 2 3" xfId="7033" xr:uid="{433F83C6-A613-4AF4-AB9B-F7DDD33A27BA}"/>
    <cellStyle name="Millares 12 3 2 2 3 2" xfId="16543" xr:uid="{87FF9CF7-A148-428E-9D34-92DD28790789}"/>
    <cellStyle name="Millares 12 3 2 2 4" xfId="11829" xr:uid="{2F3D1252-D3D4-4ACA-935A-8FFBA7922A67}"/>
    <cellStyle name="Millares 12 3 2 2 5" xfId="26300" xr:uid="{DAE28FFB-2137-4051-951B-489DF1DC983B}"/>
    <cellStyle name="Millares 12 3 2 3" xfId="2816" xr:uid="{6DE2E18D-DC81-4630-8814-C2268CCEB55D}"/>
    <cellStyle name="Millares 12 3 2 3 2" xfId="7784" xr:uid="{05234BDC-494C-4B15-939C-46457D18264F}"/>
    <cellStyle name="Millares 12 3 2 3 2 2" xfId="17294" xr:uid="{BDC06C5A-F81C-4503-8C7B-6C89A5CE8EC1}"/>
    <cellStyle name="Millares 12 3 2 3 3" xfId="12580" xr:uid="{6A30F4AD-34A8-430B-9BC4-0D3DFCE96B55}"/>
    <cellStyle name="Millares 12 3 2 4" xfId="4640" xr:uid="{255B6EFB-F6F5-4D40-8E8A-0D6BF027AF2C}"/>
    <cellStyle name="Millares 12 3 2 4 2" xfId="9373" xr:uid="{EC684678-9CB2-4B05-8D30-0825133AE191}"/>
    <cellStyle name="Millares 12 3 2 4 2 2" xfId="18883" xr:uid="{D457D8EE-6A2F-402B-AC38-C239EAA2CE24}"/>
    <cellStyle name="Millares 12 3 2 4 3" xfId="14169" xr:uid="{37A3747C-C837-4D6F-9AF8-736704845543}"/>
    <cellStyle name="Millares 12 3 2 5" xfId="6267" xr:uid="{A828E488-8F5D-430F-BE6A-413826A05E87}"/>
    <cellStyle name="Millares 12 3 2 5 2" xfId="15777" xr:uid="{7005431D-6B5C-45E5-ADA0-357B1A4F2A0E}"/>
    <cellStyle name="Millares 12 3 2 6" xfId="11063" xr:uid="{C4928E73-2B33-47E7-A8E7-6863DF4FEE7F}"/>
    <cellStyle name="Millares 12 3 2 7" xfId="22696" xr:uid="{21872732-4C0B-4CA0-8237-EE8DD15A0005}"/>
    <cellStyle name="Millares 12 3 3" xfId="1685" xr:uid="{00000000-0005-0000-0000-000040010000}"/>
    <cellStyle name="Millares 12 3 3 2" xfId="3206" xr:uid="{F32FF133-4B6A-408A-8CDF-4B2688AA7742}"/>
    <cellStyle name="Millares 12 3 3 2 2" xfId="8172" xr:uid="{ED9D285E-824F-4768-B232-094E35BC15CE}"/>
    <cellStyle name="Millares 12 3 3 2 2 2" xfId="17682" xr:uid="{8E121A40-09FB-45A3-ADFE-76FCD12E3099}"/>
    <cellStyle name="Millares 12 3 3 2 3" xfId="12968" xr:uid="{3B4BFFE8-3241-423A-8A71-12D9EF7966F9}"/>
    <cellStyle name="Millares 12 3 3 2 4" xfId="27101" xr:uid="{17802633-FEBC-4F26-A685-756E661D6499}"/>
    <cellStyle name="Millares 12 3 3 3" xfId="6655" xr:uid="{B3349CD5-B5AE-4EF5-B227-87FB4709258F}"/>
    <cellStyle name="Millares 12 3 3 3 2" xfId="16165" xr:uid="{634C21A6-1091-4D54-9B9D-C55A484E927A}"/>
    <cellStyle name="Millares 12 3 3 4" xfId="11451" xr:uid="{5E8DD5E0-8B30-488B-B4E7-8D02E443B809}"/>
    <cellStyle name="Millares 12 3 3 5" xfId="23506" xr:uid="{BF032D1F-632A-4FBA-ABF0-3F2817218EEA}"/>
    <cellStyle name="Millares 12 3 4" xfId="2438" xr:uid="{41BAA3FB-3FB4-4BB0-9713-3839DFE8BA56}"/>
    <cellStyle name="Millares 12 3 4 2" xfId="7406" xr:uid="{A41B4BF8-F665-4258-AAEB-D2F8A3BDA7C6}"/>
    <cellStyle name="Millares 12 3 4 2 2" xfId="16916" xr:uid="{D9F80840-299A-47A1-BF6D-04E434A0E769}"/>
    <cellStyle name="Millares 12 3 4 2 3" xfId="25057" xr:uid="{F5BBDD92-759D-4BDE-BE4D-913FCA2116EB}"/>
    <cellStyle name="Millares 12 3 4 3" xfId="12202" xr:uid="{6E6837B5-480A-48CB-9AA0-825EA36324B4}"/>
    <cellStyle name="Millares 12 3 4 4" xfId="21240" xr:uid="{AE23A457-0521-47DE-A045-35AD12D7F2E0}"/>
    <cellStyle name="Millares 12 3 5" xfId="4364" xr:uid="{31B6806E-B3F7-414E-9B71-BA86B8A0FDFF}"/>
    <cellStyle name="Millares 12 3 5 2" xfId="9104" xr:uid="{D0FDB965-0742-4E44-87EB-C1C29E6949EE}"/>
    <cellStyle name="Millares 12 3 5 2 2" xfId="18614" xr:uid="{F38AA276-3A7D-4DEB-AD28-02BE81197B87}"/>
    <cellStyle name="Millares 12 3 5 3" xfId="13900" xr:uid="{47F8B04D-E96F-4C98-8FC7-5CD8E650B66C}"/>
    <cellStyle name="Millares 12 3 5 4" xfId="24260" xr:uid="{6DBFA8D7-592D-4AE9-83A7-A6EEF476A967}"/>
    <cellStyle name="Millares 12 3 6" xfId="5304" xr:uid="{99DDFC44-1599-4CAF-A094-AC58618C7E9D}"/>
    <cellStyle name="Millares 12 3 6 2" xfId="10024" xr:uid="{9CE49207-75C2-436D-8CA7-BF720CDDE737}"/>
    <cellStyle name="Millares 12 3 6 2 2" xfId="19533" xr:uid="{4581E329-B821-4792-89CB-144825B853D9}"/>
    <cellStyle name="Millares 12 3 6 3" xfId="14819" xr:uid="{B226A58B-E26E-4745-B76A-3D5B7FB024BC}"/>
    <cellStyle name="Millares 12 3 7" xfId="5889" xr:uid="{4EEDA33A-A920-4101-9A26-EA4777A8D21F}"/>
    <cellStyle name="Millares 12 3 7 2" xfId="15399" xr:uid="{521CF744-E72B-4FE4-8AC6-3AAC36579ECA}"/>
    <cellStyle name="Millares 12 3 8" xfId="10683" xr:uid="{37CFB54F-3CE2-4E4D-BC15-ECCB9E520918}"/>
    <cellStyle name="Millares 12 3 9" xfId="20440" xr:uid="{D967E63F-0651-4BEB-9BCF-7B561E40A09F}"/>
    <cellStyle name="Millares 12 4" xfId="1288" xr:uid="{00000000-0005-0000-0000-000042010000}"/>
    <cellStyle name="Millares 12 4 2" xfId="2057" xr:uid="{00000000-0005-0000-0000-000042010000}"/>
    <cellStyle name="Millares 12 4 2 2" xfId="3578" xr:uid="{7D9272CF-9062-481C-A9EA-E4B8C0A6CE46}"/>
    <cellStyle name="Millares 12 4 2 2 2" xfId="8544" xr:uid="{F3F93FAC-67F0-4351-B046-E3606ABD0248}"/>
    <cellStyle name="Millares 12 4 2 2 2 2" xfId="18054" xr:uid="{1C709ADA-5056-46DB-8E60-2956424DEDC9}"/>
    <cellStyle name="Millares 12 4 2 2 3" xfId="13340" xr:uid="{E7AEB3BF-E082-42A2-A4FF-4D0684FFC0C8}"/>
    <cellStyle name="Millares 12 4 2 2 4" xfId="26465" xr:uid="{FCACB02B-CBEE-445E-98E1-247AE20FFBDB}"/>
    <cellStyle name="Millares 12 4 2 3" xfId="7027" xr:uid="{34CD269C-877E-4AE9-823F-58F29DD7C151}"/>
    <cellStyle name="Millares 12 4 2 3 2" xfId="16537" xr:uid="{FBA963B8-9D28-4ABF-8B96-2AD74FD4AF34}"/>
    <cellStyle name="Millares 12 4 2 4" xfId="11823" xr:uid="{D8A3EFD4-C4A2-4980-BD48-AA5A18A3ECF1}"/>
    <cellStyle name="Millares 12 4 2 5" xfId="22864" xr:uid="{7270D4FF-D880-491D-8AA6-DCD7D4872CE7}"/>
    <cellStyle name="Millares 12 4 3" xfId="2810" xr:uid="{A7683496-7F04-491A-ACB2-3C5A8CFBFAC8}"/>
    <cellStyle name="Millares 12 4 3 2" xfId="7778" xr:uid="{80CC27DB-9BB3-4412-BBE2-A493E672FDF4}"/>
    <cellStyle name="Millares 12 4 3 2 2" xfId="17288" xr:uid="{9E9908AC-4DA2-49B2-8577-554D413FF9B1}"/>
    <cellStyle name="Millares 12 4 3 3" xfId="12574" xr:uid="{3A1B25C9-755D-4DE8-AA60-DEC3A9DC8209}"/>
    <cellStyle name="Millares 12 4 3 4" xfId="25208" xr:uid="{FB23DA1F-D1C3-4CA0-BFF4-179A9EB9DE8F}"/>
    <cellStyle name="Millares 12 4 4" xfId="4636" xr:uid="{005E472B-0487-447F-B782-B291F2CD71B2}"/>
    <cellStyle name="Millares 12 4 4 2" xfId="9369" xr:uid="{8AE8AD3C-CEE1-469E-B7B6-A00900514716}"/>
    <cellStyle name="Millares 12 4 4 2 2" xfId="18879" xr:uid="{FCCA9FD0-6F98-4FB8-B03D-DAE33F2214D8}"/>
    <cellStyle name="Millares 12 4 4 3" xfId="14165" xr:uid="{3AB79BC4-19CA-4E11-9054-6DFC175D05D7}"/>
    <cellStyle name="Millares 12 4 5" xfId="6261" xr:uid="{ECFA35ED-A330-4D29-B7A6-30ED5DB0B76B}"/>
    <cellStyle name="Millares 12 4 5 2" xfId="15771" xr:uid="{CD66463B-D6BF-4B12-AC38-3E560C58AFD8}"/>
    <cellStyle name="Millares 12 4 6" xfId="11057" xr:uid="{B397645F-592E-488F-B8B7-CC1315BBE38E}"/>
    <cellStyle name="Millares 12 4 7" xfId="21401" xr:uid="{0E7C2AB2-9C7A-4BDD-A72D-42AA0389C1ED}"/>
    <cellStyle name="Millares 12 5" xfId="1679" xr:uid="{00000000-0005-0000-0000-00003B010000}"/>
    <cellStyle name="Millares 12 5 2" xfId="3200" xr:uid="{E892A18D-BFBF-4E42-AE44-82C1602D8F82}"/>
    <cellStyle name="Millares 12 5 2 2" xfId="8166" xr:uid="{F0BFDD6A-C3A1-4273-A101-96654796AAB7}"/>
    <cellStyle name="Millares 12 5 2 2 2" xfId="17676" xr:uid="{FD6D68D8-1B5F-45A6-966A-E85CC45F81D7}"/>
    <cellStyle name="Millares 12 5 2 3" xfId="12962" xr:uid="{323B5CF2-C12D-4DA0-BE5F-4DA8A4ABB999}"/>
    <cellStyle name="Millares 12 5 2 4" xfId="25444" xr:uid="{6493CE60-8205-4F23-BFAF-6265DF64C4A7}"/>
    <cellStyle name="Millares 12 5 3" xfId="6649" xr:uid="{305E1468-A440-4FEC-879A-37D3C9737240}"/>
    <cellStyle name="Millares 12 5 3 2" xfId="16159" xr:uid="{AE0AFA17-E9F4-4C7D-807B-59E4E89C5EEB}"/>
    <cellStyle name="Millares 12 5 4" xfId="11445" xr:uid="{FFD93127-88DF-402C-87FA-EA21AA1CE822}"/>
    <cellStyle name="Millares 12 5 5" xfId="21645" xr:uid="{20F60593-96C8-41A0-AF33-7588B4AABAF3}"/>
    <cellStyle name="Millares 12 6" xfId="2432" xr:uid="{99D76C74-A84C-48CE-B5B2-0B13A6206A64}"/>
    <cellStyle name="Millares 12 6 2" xfId="7400" xr:uid="{5630683F-011C-40A5-9CDB-3AC70958CBDF}"/>
    <cellStyle name="Millares 12 6 2 2" xfId="16910" xr:uid="{95A67CE0-A60D-4C9F-8A5E-E759390624AE}"/>
    <cellStyle name="Millares 12 6 2 3" xfId="25801" xr:uid="{73AB3A2A-9F2F-4BEB-8466-7AD1E4783317}"/>
    <cellStyle name="Millares 12 6 3" xfId="12196" xr:uid="{2A82A2B1-AD67-4CD3-9E37-4F4D4DC4F5B8}"/>
    <cellStyle name="Millares 12 6 4" xfId="22197" xr:uid="{6C03F834-74CE-448B-8FF5-DA4318A32237}"/>
    <cellStyle name="Millares 12 7" xfId="4358" xr:uid="{69046DB6-7EB3-44FA-A5A3-A37353E59DC3}"/>
    <cellStyle name="Millares 12 7 2" xfId="9098" xr:uid="{D8340E11-582A-4240-978F-BEDAF23EADF4}"/>
    <cellStyle name="Millares 12 7 2 2" xfId="18608" xr:uid="{C3893A16-5B0D-418F-9974-F20F7FC9F75E}"/>
    <cellStyle name="Millares 12 7 2 3" xfId="26631" xr:uid="{D4BD5C96-F780-4610-9B4D-37AB45A5A58A}"/>
    <cellStyle name="Millares 12 7 3" xfId="13894" xr:uid="{4335933D-FBC1-4697-9CFE-8B5095A2B358}"/>
    <cellStyle name="Millares 12 7 4" xfId="23036" xr:uid="{A98AC1FC-D829-4DC4-B2B8-BA3196E63D5D}"/>
    <cellStyle name="Millares 12 8" xfId="4841" xr:uid="{4DDCF8CC-10EE-455E-AB62-4A84C85A57C4}"/>
    <cellStyle name="Millares 12 8 2" xfId="9564" xr:uid="{BDBCDAE2-6C89-4146-A7A3-24BB187217EC}"/>
    <cellStyle name="Millares 12 8 2 2" xfId="19073" xr:uid="{06384F53-95B0-4186-BC56-E6C7039FBC47}"/>
    <cellStyle name="Millares 12 8 2 3" xfId="26852" xr:uid="{C3139923-F550-48EB-9704-AB0485A3CD9D}"/>
    <cellStyle name="Millares 12 8 3" xfId="14359" xr:uid="{C4C6DB47-8825-4B95-BB9C-EB224BFFD8CF}"/>
    <cellStyle name="Millares 12 8 4" xfId="23257" xr:uid="{260C2E3A-A777-4024-AAD6-E565040A1465}"/>
    <cellStyle name="Millares 12 9" xfId="5883" xr:uid="{DC9D8C72-1A39-477D-9B1A-9E684790001A}"/>
    <cellStyle name="Millares 12 9 2" xfId="15393" xr:uid="{06B93BB4-F796-4068-B551-80AB695EFE06}"/>
    <cellStyle name="Millares 12 9 2 2" xfId="24683" xr:uid="{B7990EBB-FA27-47AF-B2FA-58DB233B98F1}"/>
    <cellStyle name="Millares 12 9 3" xfId="20863" xr:uid="{A63562C6-EC85-471B-8CBC-7FA28F059825}"/>
    <cellStyle name="Millares 13" xfId="890" xr:uid="{00000000-0005-0000-0000-000043010000}"/>
    <cellStyle name="Millares 13 10" xfId="24038" xr:uid="{D8135C3D-034B-460F-B717-0FB3AF490B98}"/>
    <cellStyle name="Millares 13 11" xfId="20216" xr:uid="{DAF15576-78D2-4D69-B8BD-FBCEF883D9DD}"/>
    <cellStyle name="Millares 13 2" xfId="1291" xr:uid="{00000000-0005-0000-0000-000044010000}"/>
    <cellStyle name="Millares 13 2 2" xfId="2060" xr:uid="{00000000-0005-0000-0000-000044010000}"/>
    <cellStyle name="Millares 13 2 2 2" xfId="3581" xr:uid="{60A65A5B-E20A-4C14-A066-594A15A52E11}"/>
    <cellStyle name="Millares 13 2 2 2 2" xfId="8547" xr:uid="{1A5FC002-ACD0-44C6-954E-5FDF29777A49}"/>
    <cellStyle name="Millares 13 2 2 2 2 2" xfId="18057" xr:uid="{4EC27508-6B2C-4310-8350-5C3C7FADB218}"/>
    <cellStyle name="Millares 13 2 2 2 2 3" xfId="26335" xr:uid="{3ADE6697-696A-4020-A824-F274850A7D8B}"/>
    <cellStyle name="Millares 13 2 2 2 3" xfId="13343" xr:uid="{ED7BC674-216F-40A4-8363-CDD8990CBBD5}"/>
    <cellStyle name="Millares 13 2 2 2 4" xfId="22731" xr:uid="{E3006163-A5A3-4BB8-9DBB-2AA0A484BB8F}"/>
    <cellStyle name="Millares 13 2 2 3" xfId="5521" xr:uid="{3F88259A-DACB-4C70-A5D2-FFE527C391E7}"/>
    <cellStyle name="Millares 13 2 2 3 2" xfId="10241" xr:uid="{F13D5526-8ACF-415C-8F0D-AE6FD7FD3D71}"/>
    <cellStyle name="Millares 13 2 2 3 2 2" xfId="19750" xr:uid="{A29CB121-EF32-4833-9770-8B3EDEBF0C88}"/>
    <cellStyle name="Millares 13 2 2 3 2 3" xfId="27254" xr:uid="{B2B3E762-0287-44D6-9E83-BA1081796CF3}"/>
    <cellStyle name="Millares 13 2 2 3 3" xfId="15036" xr:uid="{F389A29A-EEDC-45DB-B3C1-A8873A66C254}"/>
    <cellStyle name="Millares 13 2 2 3 4" xfId="23659" xr:uid="{2260CAAF-8D11-4409-A949-37FABCE429EE}"/>
    <cellStyle name="Millares 13 2 2 4" xfId="7030" xr:uid="{2A64DA3B-0E22-4DB3-B04E-66CE48ADEA9B}"/>
    <cellStyle name="Millares 13 2 2 4 2" xfId="16540" xr:uid="{64CBDAF7-DA4C-46BE-B005-CE4CD6271C88}"/>
    <cellStyle name="Millares 13 2 2 4 2 2" xfId="25353" xr:uid="{EC27A2CA-2795-4287-8C50-E31CE18A5049}"/>
    <cellStyle name="Millares 13 2 2 4 3" xfId="21546" xr:uid="{A7A2A2DF-B50A-4B13-9840-AEA14B386628}"/>
    <cellStyle name="Millares 13 2 2 5" xfId="11826" xr:uid="{783F21F8-77E4-49AC-98DD-54F939BCAA27}"/>
    <cellStyle name="Millares 13 2 2 5 2" xfId="24566" xr:uid="{B97048FF-CC80-40DD-B899-FB9D68D964C2}"/>
    <cellStyle name="Millares 13 2 2 6" xfId="20746" xr:uid="{A887BE5F-74F8-4DCC-B0D8-65ABD1F23B12}"/>
    <cellStyle name="Millares 13 2 3" xfId="2813" xr:uid="{B5BFDA8B-759F-4D7F-8CAA-19B238887182}"/>
    <cellStyle name="Millares 13 2 3 2" xfId="7781" xr:uid="{D4E9125B-3826-44A5-862F-A270E0D46D24}"/>
    <cellStyle name="Millares 13 2 3 2 2" xfId="17291" xr:uid="{DFA69492-F6CB-46DB-8FB2-09600E0FAD98}"/>
    <cellStyle name="Millares 13 2 3 2 3" xfId="26559" xr:uid="{A89B0059-D0E7-44FC-A386-457932E4E6A6}"/>
    <cellStyle name="Millares 13 2 3 3" xfId="12577" xr:uid="{000AB08A-2B3C-430A-A684-16EF7C853E08}"/>
    <cellStyle name="Millares 13 2 3 4" xfId="22958" xr:uid="{E09F2B5A-FEC1-4304-B59A-30C28ADA67F3}"/>
    <cellStyle name="Millares 13 2 4" xfId="4638" xr:uid="{390C6835-D80D-414E-B26C-835AE633A778}"/>
    <cellStyle name="Millares 13 2 4 2" xfId="9371" xr:uid="{0F6D3870-73FE-4164-A48F-8124E353871C}"/>
    <cellStyle name="Millares 13 2 4 2 2" xfId="18881" xr:uid="{F5ED4813-039C-41D3-8015-62A52530DB22}"/>
    <cellStyle name="Millares 13 2 4 2 3" xfId="26238" xr:uid="{44FBC801-2B49-49BF-97E8-370FE36ACA88}"/>
    <cellStyle name="Millares 13 2 4 3" xfId="14167" xr:uid="{A684B097-091E-4E0C-A0FE-E4A4DFD854E7}"/>
    <cellStyle name="Millares 13 2 4 4" xfId="22634" xr:uid="{20611542-FE66-4E0B-B752-087A4C408C19}"/>
    <cellStyle name="Millares 13 2 5" xfId="5161" xr:uid="{CCA4C573-1055-4CDF-A3EE-0478614089EA}"/>
    <cellStyle name="Millares 13 2 5 2" xfId="9881" xr:uid="{7CDA73B3-DFE9-4879-9C83-2BA9B46CFD12}"/>
    <cellStyle name="Millares 13 2 5 2 2" xfId="19390" xr:uid="{CDB3DB7A-DA49-49B8-BC6E-54993A80F97F}"/>
    <cellStyle name="Millares 13 2 5 2 3" xfId="26776" xr:uid="{727547C5-AAAA-4218-8760-00483E99E9DE}"/>
    <cellStyle name="Millares 13 2 5 3" xfId="14676" xr:uid="{7169C280-FC61-41F6-9296-E180ADE4B583}"/>
    <cellStyle name="Millares 13 2 5 4" xfId="23181" xr:uid="{E17CC91A-BA5E-4FD6-8F3E-504C425AA85D}"/>
    <cellStyle name="Millares 13 2 6" xfId="6264" xr:uid="{C0BAC346-145F-45E4-ADF2-58899C97944F}"/>
    <cellStyle name="Millares 13 2 6 2" xfId="15774" xr:uid="{9AC9E960-0F27-4D0C-9855-177C334FEC0F}"/>
    <cellStyle name="Millares 13 2 6 2 2" xfId="26997" xr:uid="{BC0207CE-CE1A-4FC6-828F-F1F755EBFA73}"/>
    <cellStyle name="Millares 13 2 6 3" xfId="23402" xr:uid="{3DCB1FF8-4879-4B6D-9703-65B1161A0EB9}"/>
    <cellStyle name="Millares 13 2 7" xfId="11060" xr:uid="{9307F76E-19F0-4091-8279-154400A80BBE}"/>
    <cellStyle name="Millares 13 2 7 2" xfId="24989" xr:uid="{D3C08D6F-E39D-4CCE-8B7D-08B88E251A5D}"/>
    <cellStyle name="Millares 13 2 7 3" xfId="21169" xr:uid="{796B02C3-E1B2-410D-8EDA-8452BB0D6CEA}"/>
    <cellStyle name="Millares 13 2 8" xfId="24123" xr:uid="{78E9F31C-454C-475D-885B-B87D08D74670}"/>
    <cellStyle name="Millares 13 2 9" xfId="20303" xr:uid="{F80D0296-13B5-44D5-ACC8-3A6F930BA21A}"/>
    <cellStyle name="Millares 13 3" xfId="1682" xr:uid="{00000000-0005-0000-0000-000043010000}"/>
    <cellStyle name="Millares 13 3 2" xfId="3203" xr:uid="{FE6E6A3E-7195-475F-9962-0116234F85F9}"/>
    <cellStyle name="Millares 13 3 2 2" xfId="8169" xr:uid="{C394A8F6-2F04-4576-B07E-E16CD38B1E87}"/>
    <cellStyle name="Millares 13 3 2 2 2" xfId="17679" xr:uid="{56677828-3072-4BDB-86F5-B8EDC6F4B0F4}"/>
    <cellStyle name="Millares 13 3 2 2 3" xfId="26266" xr:uid="{ADE4C316-48FB-4EA4-9D4A-BD93E69EE89B}"/>
    <cellStyle name="Millares 13 3 2 3" xfId="12965" xr:uid="{DBBBCCB5-E0E1-4739-B2F3-9A3C1F5F7192}"/>
    <cellStyle name="Millares 13 3 2 4" xfId="22662" xr:uid="{2FFBCAC7-55EF-4218-8DAA-4FA54EFC3392}"/>
    <cellStyle name="Millares 13 3 3" xfId="5341" xr:uid="{7529962B-2081-4193-8EF3-D12EC4132542}"/>
    <cellStyle name="Millares 13 3 3 2" xfId="10061" xr:uid="{4693EDE5-90D1-436C-BA37-9A6BFFADF20D}"/>
    <cellStyle name="Millares 13 3 3 2 2" xfId="19570" xr:uid="{9CC120B3-CD34-4003-8C0D-1E38BFF8DFA6}"/>
    <cellStyle name="Millares 13 3 3 2 3" xfId="27169" xr:uid="{66E32F2B-A5C4-461F-8E79-BC5F861FD1ED}"/>
    <cellStyle name="Millares 13 3 3 3" xfId="14856" xr:uid="{9248B881-2112-4350-A1A3-D1593B88CB58}"/>
    <cellStyle name="Millares 13 3 3 4" xfId="23574" xr:uid="{8A5E26E8-9D51-4F46-A098-E43F554AD82A}"/>
    <cellStyle name="Millares 13 3 4" xfId="6652" xr:uid="{F563F43E-01C4-43B8-A86A-3199FF203565}"/>
    <cellStyle name="Millares 13 3 4 2" xfId="16162" xr:uid="{3AA72F25-FBD3-4C4D-B353-83256C2A45D6}"/>
    <cellStyle name="Millares 13 3 4 2 2" xfId="25121" xr:uid="{012F69E8-A011-489A-A381-6E9AD2793AB7}"/>
    <cellStyle name="Millares 13 3 4 3" xfId="21304" xr:uid="{4ABECEBB-46D8-4318-8E4F-AE26E0C4D05E}"/>
    <cellStyle name="Millares 13 3 5" xfId="11448" xr:uid="{755B8159-6F8A-44F1-AB71-8D2F62BAB243}"/>
    <cellStyle name="Millares 13 3 5 2" xfId="24481" xr:uid="{321F4EEC-329A-4AB1-A111-847788B561E4}"/>
    <cellStyle name="Millares 13 3 6" xfId="20661" xr:uid="{69EF75D1-C9BF-4599-A5B7-04BBA737C03D}"/>
    <cellStyle name="Millares 13 4" xfId="2435" xr:uid="{EC48DCE3-8C40-4488-B77C-A54AFE743F7B}"/>
    <cellStyle name="Millares 13 4 2" xfId="7403" xr:uid="{9F0C46D2-5CE0-4714-8D0B-1823D0CF4F7E}"/>
    <cellStyle name="Millares 13 4 2 2" xfId="16913" xr:uid="{8535BA00-A64B-4C67-A72F-EB8B94DB3F43}"/>
    <cellStyle name="Millares 13 4 2 2 2" xfId="26504" xr:uid="{CE1DBFAB-5D27-4DAC-9703-F9D165B45E65}"/>
    <cellStyle name="Millares 13 4 2 3" xfId="22903" xr:uid="{C842D218-2C1B-487C-88D8-46AF92AEC2CD}"/>
    <cellStyle name="Millares 13 4 3" xfId="12199" xr:uid="{9D32BC52-2EEE-49F4-9647-117235A5A7BF}"/>
    <cellStyle name="Millares 13 4 3 2" xfId="25272" xr:uid="{0D026B27-26DF-4612-9344-F3A30CB6E925}"/>
    <cellStyle name="Millares 13 4 4" xfId="21465" xr:uid="{DD1C4ACC-4B0F-4DE8-9C0A-D783108133A4}"/>
    <cellStyle name="Millares 13 5" xfId="4361" xr:uid="{1D5DDFDB-263F-48FF-B2B9-23DBC261B960}"/>
    <cellStyle name="Millares 13 5 2" xfId="9101" xr:uid="{4B55C8EE-11AC-4AD2-B21B-BE731A782E47}"/>
    <cellStyle name="Millares 13 5 2 2" xfId="18611" xr:uid="{C813B694-32E2-45D5-84BC-D1D8287655A4}"/>
    <cellStyle name="Millares 13 5 2 3" xfId="25578" xr:uid="{8AB1FB5A-BDAB-4A7F-BFA1-5965416AD8A4}"/>
    <cellStyle name="Millares 13 5 3" xfId="13897" xr:uid="{71E05E1F-0E2E-49DA-98AD-85C3BACD8EDE}"/>
    <cellStyle name="Millares 13 5 4" xfId="21796" xr:uid="{D7EAD543-DB36-4380-9EB1-5E9F1F6E8729}"/>
    <cellStyle name="Millares 13 6" xfId="4879" xr:uid="{47EB47C9-AFE3-4E50-BCC4-25EFA198BECD}"/>
    <cellStyle name="Millares 13 6 2" xfId="9601" xr:uid="{D58BB93A-858C-4A32-A3ED-E393D2CFE483}"/>
    <cellStyle name="Millares 13 6 2 2" xfId="19110" xr:uid="{01BC2C77-B1D2-483C-B6C5-C7744B899DC4}"/>
    <cellStyle name="Millares 13 6 2 3" xfId="25838" xr:uid="{E52CF844-743F-40EE-A32E-E17BFA56B23A}"/>
    <cellStyle name="Millares 13 6 3" xfId="14396" xr:uid="{84B1563D-036B-4545-8E13-97761C1A8497}"/>
    <cellStyle name="Millares 13 6 4" xfId="22234" xr:uid="{94ADD115-CE68-46C2-9749-02C1854E55AF}"/>
    <cellStyle name="Millares 13 7" xfId="5886" xr:uid="{5D720C41-CBD9-4DEF-BDDF-9468507D90EC}"/>
    <cellStyle name="Millares 13 7 2" xfId="15396" xr:uid="{535D8D39-E03D-40F8-AE22-BB0CCE661CD0}"/>
    <cellStyle name="Millares 13 7 2 2" xfId="26695" xr:uid="{AA15BC0B-B024-4D36-9DB2-657C041E86BE}"/>
    <cellStyle name="Millares 13 7 3" xfId="23100" xr:uid="{551CBE9A-A125-43D8-83DD-334A5D57CB36}"/>
    <cellStyle name="Millares 13 8" xfId="10680" xr:uid="{8BA83B0F-E523-4D93-9FBD-E84D13CCD140}"/>
    <cellStyle name="Millares 13 8 2" xfId="26916" xr:uid="{9E42DB50-739E-4181-9C09-674A335F9D98}"/>
    <cellStyle name="Millares 13 8 3" xfId="23321" xr:uid="{2475D735-5777-43FC-84D7-190D7A69C2A4}"/>
    <cellStyle name="Millares 13 9" xfId="21084" xr:uid="{10EE735A-5B99-4F40-B7CE-1185D3F5C012}"/>
    <cellStyle name="Millares 13 9 2" xfId="24904" xr:uid="{5E71A64F-C23E-492D-AE7D-DDC3FCCA878F}"/>
    <cellStyle name="Millares 14" xfId="901" xr:uid="{00000000-0005-0000-0000-000045010000}"/>
    <cellStyle name="Millares 14 10" xfId="20217" xr:uid="{8C6EE5C7-756E-4FCF-9041-A6F7727F38FD}"/>
    <cellStyle name="Millares 14 2" xfId="1301" xr:uid="{00000000-0005-0000-0000-000046010000}"/>
    <cellStyle name="Millares 14 2 2" xfId="2069" xr:uid="{00000000-0005-0000-0000-000046010000}"/>
    <cellStyle name="Millares 14 2 2 2" xfId="3590" xr:uid="{5CCC741C-4F0B-480F-832C-52FE5FC93C90}"/>
    <cellStyle name="Millares 14 2 2 2 2" xfId="8556" xr:uid="{A6F5A246-C86E-4BA8-9CD9-B655F18163FC}"/>
    <cellStyle name="Millares 14 2 2 2 2 2" xfId="18066" xr:uid="{4A490C54-190D-4CEC-A6EA-A63DFDC53CF2}"/>
    <cellStyle name="Millares 14 2 2 2 3" xfId="13352" xr:uid="{F6B6DCE2-5471-44EA-B00B-26924621CF72}"/>
    <cellStyle name="Millares 14 2 2 2 4" xfId="26249" xr:uid="{2D13DE33-445D-47D2-8306-C66FAB0AF6B2}"/>
    <cellStyle name="Millares 14 2 2 3" xfId="5441" xr:uid="{5C9AF568-1BE8-4BB7-B41B-1BB85D6DC364}"/>
    <cellStyle name="Millares 14 2 2 3 2" xfId="10161" xr:uid="{128279BD-5AE7-4F03-87BA-20612C0734F3}"/>
    <cellStyle name="Millares 14 2 2 3 2 2" xfId="19670" xr:uid="{E54B753B-3CF0-473A-8491-11D4914CEA87}"/>
    <cellStyle name="Millares 14 2 2 3 3" xfId="14956" xr:uid="{54074CA8-6DC9-4DC4-B36E-F21367C5683F}"/>
    <cellStyle name="Millares 14 2 2 4" xfId="7039" xr:uid="{005006B8-ABA3-4D5E-B4EC-FF3F52BDE112}"/>
    <cellStyle name="Millares 14 2 2 4 2" xfId="16549" xr:uid="{73DCF12F-9AF1-4747-A169-E0883E52979C}"/>
    <cellStyle name="Millares 14 2 2 5" xfId="11835" xr:uid="{A1805946-EE31-4232-91A3-95DECB65F108}"/>
    <cellStyle name="Millares 14 2 2 6" xfId="22645" xr:uid="{43412098-5C5F-4BC6-9478-28F424B6DDF1}"/>
    <cellStyle name="Millares 14 2 3" xfId="2822" xr:uid="{B5B50726-7850-4261-AA85-7243E363AED4}"/>
    <cellStyle name="Millares 14 2 3 2" xfId="7790" xr:uid="{E22B6D5F-2E29-4065-884C-0C5AD6DA81D6}"/>
    <cellStyle name="Millares 14 2 3 2 2" xfId="17300" xr:uid="{10AEC608-2385-4396-A65D-C8A421EA6CDF}"/>
    <cellStyle name="Millares 14 2 3 2 3" xfId="26202" xr:uid="{1E8E20CB-69B6-43BE-B135-B9749BC76EA6}"/>
    <cellStyle name="Millares 14 2 3 3" xfId="12586" xr:uid="{8AC72B0B-5D89-4AAD-8E47-C5E6F3A051F3}"/>
    <cellStyle name="Millares 14 2 3 4" xfId="22598" xr:uid="{D3A61B0D-97AF-436A-9E05-F535FD30559A}"/>
    <cellStyle name="Millares 14 2 4" xfId="4410" xr:uid="{940CC0DA-2629-466A-973F-8799A51E0788}"/>
    <cellStyle name="Millares 14 2 4 2" xfId="9144" xr:uid="{3C281B69-FE89-4D71-8030-4513C3528A01}"/>
    <cellStyle name="Millares 14 2 4 2 2" xfId="18654" xr:uid="{771AB2DE-5EBC-40E6-A056-7BEFDF9C5D12}"/>
    <cellStyle name="Millares 14 2 4 2 3" xfId="27170" xr:uid="{95F3D803-08CF-4BD6-9ECB-E3C065621589}"/>
    <cellStyle name="Millares 14 2 4 3" xfId="13940" xr:uid="{C5229FFC-5CDD-454B-BBC0-99215671D413}"/>
    <cellStyle name="Millares 14 2 4 4" xfId="23575" xr:uid="{1DA9C25B-7FD0-4E8E-929B-C5A886EF3C1B}"/>
    <cellStyle name="Millares 14 2 5" xfId="5081" xr:uid="{4EA008B7-B372-4BFF-9C79-4BBB3F2FBB39}"/>
    <cellStyle name="Millares 14 2 5 2" xfId="9801" xr:uid="{98C0FBF7-304F-4DF6-8100-EA55A7C484DD}"/>
    <cellStyle name="Millares 14 2 5 2 2" xfId="19310" xr:uid="{E44D2BD3-4A1B-47D8-AEBD-EFEAC35011EE}"/>
    <cellStyle name="Millares 14 2 5 2 3" xfId="25122" xr:uid="{C85C08E2-2E00-4D8D-8C09-2620BBDB39E1}"/>
    <cellStyle name="Millares 14 2 5 3" xfId="14596" xr:uid="{B7604F94-9D19-4444-BB57-EBCFC9552128}"/>
    <cellStyle name="Millares 14 2 5 4" xfId="21305" xr:uid="{E98B316D-1A05-45D6-ABBE-1E57E3B0C1C5}"/>
    <cellStyle name="Millares 14 2 6" xfId="6273" xr:uid="{AD1BA2C6-D81F-476E-909C-0D6300E218DA}"/>
    <cellStyle name="Millares 14 2 6 2" xfId="15783" xr:uid="{039EDB73-ED98-4A86-B763-897A5575E6EA}"/>
    <cellStyle name="Millares 14 2 6 3" xfId="24482" xr:uid="{3F224B2A-0A57-484B-A6F5-F10EFAE242E2}"/>
    <cellStyle name="Millares 14 2 7" xfId="11069" xr:uid="{BA82E624-1C28-4E79-920E-ED07D857E74A}"/>
    <cellStyle name="Millares 14 2 8" xfId="20662" xr:uid="{4FE0A78B-C139-4D94-91F8-AC2F3176DF9C}"/>
    <cellStyle name="Millares 14 3" xfId="1689" xr:uid="{00000000-0005-0000-0000-000045010000}"/>
    <cellStyle name="Millares 14 3 2" xfId="3210" xr:uid="{129FFE58-75FC-4D10-8D10-F379BF224BF3}"/>
    <cellStyle name="Millares 14 3 2 2" xfId="8176" xr:uid="{958C0310-F7BC-40CB-A4C8-3AAB7A9A967E}"/>
    <cellStyle name="Millares 14 3 2 2 2" xfId="17686" xr:uid="{8DC1714B-48D6-4139-8E8D-F0C7A964F20C}"/>
    <cellStyle name="Millares 14 3 2 2 3" xfId="25605" xr:uid="{7FA66B87-D804-40E3-8193-D618D699C659}"/>
    <cellStyle name="Millares 14 3 2 3" xfId="12972" xr:uid="{852369CE-A3E6-470E-A2E7-A053B161329E}"/>
    <cellStyle name="Millares 14 3 2 4" xfId="21965" xr:uid="{5463C919-C9FD-417C-923D-E25ABB42807D}"/>
    <cellStyle name="Millares 14 3 3" xfId="5261" xr:uid="{156D59F4-15C7-4980-BD6F-E9AC24804C13}"/>
    <cellStyle name="Millares 14 3 3 2" xfId="9981" xr:uid="{D6D17531-F348-4F5B-BAF0-C3BF3618B6CD}"/>
    <cellStyle name="Millares 14 3 3 2 2" xfId="19490" xr:uid="{C4FF9A72-9CB4-404C-9282-975A675586D8}"/>
    <cellStyle name="Millares 14 3 3 3" xfId="14776" xr:uid="{F0E55587-2AE6-4F5F-AABE-8E18D7FB0E55}"/>
    <cellStyle name="Millares 14 3 3 4" xfId="25273" xr:uid="{090C1279-9448-45E0-BAD4-73E0F601A26F}"/>
    <cellStyle name="Millares 14 3 4" xfId="6659" xr:uid="{B9144001-2313-460B-8658-23A15C3B8344}"/>
    <cellStyle name="Millares 14 3 4 2" xfId="16169" xr:uid="{D97D0256-AC00-4CD7-838B-57D15B26D71B}"/>
    <cellStyle name="Millares 14 3 5" xfId="11455" xr:uid="{0B2DD02F-0347-447B-ABE0-EB42A3700D16}"/>
    <cellStyle name="Millares 14 3 6" xfId="21466" xr:uid="{45F12839-941C-434F-99F1-D2D52777993B}"/>
    <cellStyle name="Millares 14 4" xfId="2442" xr:uid="{E896865C-73A9-48B6-9918-EB2293D809CE}"/>
    <cellStyle name="Millares 14 4 2" xfId="7410" xr:uid="{EE91C07F-E688-4E6A-AD0F-E9DAB2B92E85}"/>
    <cellStyle name="Millares 14 4 2 2" xfId="16920" xr:uid="{A2B592FF-5B7A-4DA4-90BF-FB49167A2C53}"/>
    <cellStyle name="Millares 14 4 2 2 2" xfId="26505" xr:uid="{254BD763-D032-4B73-AB9B-C00B2F02CAB5}"/>
    <cellStyle name="Millares 14 4 2 3" xfId="22904" xr:uid="{F79B923F-DCB7-4C59-8D1A-2B57A16C34D8}"/>
    <cellStyle name="Millares 14 4 3" xfId="12206" xr:uid="{AC9C00B2-DD1A-4B50-9361-8EBDB2F89F38}"/>
    <cellStyle name="Millares 14 4 3 2" xfId="25383" xr:uid="{087DD21D-EA17-4CC1-A3F7-7E3EF564BF6D}"/>
    <cellStyle name="Millares 14 4 4" xfId="21576" xr:uid="{0A6C1328-B9FB-4E3E-930D-9063E34DA6CE}"/>
    <cellStyle name="Millares 14 5" xfId="3994" xr:uid="{1D54E0D5-275F-4D50-B4A6-FEAD86145F6C}"/>
    <cellStyle name="Millares 14 5 2" xfId="8783" xr:uid="{7D4FAD6D-A589-4111-AF23-9E8F64D3104C}"/>
    <cellStyle name="Millares 14 5 2 2" xfId="18293" xr:uid="{F15512CB-670F-4C57-941D-480CBB380DAD}"/>
    <cellStyle name="Millares 14 5 2 3" xfId="25755" xr:uid="{94353968-B4E3-4F19-AFBA-54C95FAAE551}"/>
    <cellStyle name="Millares 14 5 3" xfId="13579" xr:uid="{C8C8738B-ABF5-485F-B002-0D4210ECFCD7}"/>
    <cellStyle name="Millares 14 5 4" xfId="22151" xr:uid="{949B5CD4-28E9-46BE-8EA1-071C92643A43}"/>
    <cellStyle name="Millares 14 6" xfId="4791" xr:uid="{FA0A6721-31CD-4895-91A5-7C21E777202A}"/>
    <cellStyle name="Millares 14 6 2" xfId="9521" xr:uid="{B7F2F9A8-3CF7-4403-9414-4CFF874618E9}"/>
    <cellStyle name="Millares 14 6 2 2" xfId="19030" xr:uid="{71CDCD80-91AA-4C7A-85E5-82EEEBAA13DD}"/>
    <cellStyle name="Millares 14 6 2 3" xfId="26696" xr:uid="{7EC8D935-CD34-4018-983C-3F3C3DF811FC}"/>
    <cellStyle name="Millares 14 6 3" xfId="14316" xr:uid="{172E7DF4-A1E6-4118-991A-8171E15E8CD2}"/>
    <cellStyle name="Millares 14 6 4" xfId="23101" xr:uid="{07C57B80-C0DB-497C-9CE8-61A962840CBD}"/>
    <cellStyle name="Millares 14 7" xfId="5893" xr:uid="{D5BCC418-F94C-44F9-90F9-82B0E208F423}"/>
    <cellStyle name="Millares 14 7 2" xfId="15403" xr:uid="{B57EE661-4229-4A0B-BA51-6BAEA82C863C}"/>
    <cellStyle name="Millares 14 7 2 2" xfId="26917" xr:uid="{8A229FD0-B557-40F3-BED4-8DF401CC3CBC}"/>
    <cellStyle name="Millares 14 7 3" xfId="23322" xr:uid="{EB89235D-EFBA-4F7C-A6FD-564B44A8C3AC}"/>
    <cellStyle name="Millares 14 8" xfId="10689" xr:uid="{3B168234-81D4-4879-93D5-44E50A5C4B80}"/>
    <cellStyle name="Millares 14 8 2" xfId="24905" xr:uid="{C59FFBC6-B726-4C81-A3D4-C74A67213C4E}"/>
    <cellStyle name="Millares 14 8 3" xfId="21085" xr:uid="{AF531918-F6C3-460D-8D85-51CDF738065E}"/>
    <cellStyle name="Millares 14 9" xfId="24039" xr:uid="{F1CD6381-8F79-48C8-9261-FD685F048808}"/>
    <cellStyle name="Millares 15" xfId="941" xr:uid="{00000000-0005-0000-0000-000047010000}"/>
    <cellStyle name="Millares 15 2" xfId="1341" xr:uid="{00000000-0005-0000-0000-000048010000}"/>
    <cellStyle name="Millares 15 2 2" xfId="2109" xr:uid="{00000000-0005-0000-0000-000048010000}"/>
    <cellStyle name="Millares 15 2 2 2" xfId="3630" xr:uid="{02E6BA66-EB8E-4BA1-810C-8372B0F3F244}"/>
    <cellStyle name="Millares 15 2 2 2 2" xfId="8596" xr:uid="{F78639F0-33C3-4E47-82D1-4C49335B3490}"/>
    <cellStyle name="Millares 15 2 2 2 2 2" xfId="18106" xr:uid="{EA91343D-88E8-46F6-9138-A000D6227E1D}"/>
    <cellStyle name="Millares 15 2 2 2 3" xfId="13392" xr:uid="{00A91CDC-07E2-4C3F-8107-000E6780FD4D}"/>
    <cellStyle name="Millares 15 2 2 2 4" xfId="25929" xr:uid="{8C3C186B-6F81-4F98-9A7C-B45CCF4B3511}"/>
    <cellStyle name="Millares 15 2 2 3" xfId="7079" xr:uid="{93B03E19-C47E-4317-805C-675A4A416992}"/>
    <cellStyle name="Millares 15 2 2 3 2" xfId="16589" xr:uid="{81267470-95A1-42C6-9742-40216D0BBCBF}"/>
    <cellStyle name="Millares 15 2 2 4" xfId="11875" xr:uid="{F40A441C-DAD2-42D2-9D28-BD00EAC1DC43}"/>
    <cellStyle name="Millares 15 2 2 5" xfId="22325" xr:uid="{815E2A45-5220-48C2-9CA3-720C960F5C42}"/>
    <cellStyle name="Millares 15 2 3" xfId="2862" xr:uid="{7ACB3424-0E32-48B4-B47C-6CA380694ECD}"/>
    <cellStyle name="Millares 15 2 3 2" xfId="7830" xr:uid="{4A034590-8BB6-404E-874E-1D4A04D67EB5}"/>
    <cellStyle name="Millares 15 2 3 2 2" xfId="17340" xr:uid="{55DCA07C-4E39-4582-833C-1E219D759F2D}"/>
    <cellStyle name="Millares 15 2 3 2 3" xfId="27175" xr:uid="{62458FDE-1883-42F2-B77F-4BBCD28827CE}"/>
    <cellStyle name="Millares 15 2 3 3" xfId="12626" xr:uid="{79665138-C2CC-459A-9413-3EC09F2D30BA}"/>
    <cellStyle name="Millares 15 2 3 4" xfId="23580" xr:uid="{E9551A5A-35B0-420B-B722-5799A9C119BE}"/>
    <cellStyle name="Millares 15 2 4" xfId="4643" xr:uid="{16313293-E31E-4DFF-B960-24D60922CE68}"/>
    <cellStyle name="Millares 15 2 4 2" xfId="9374" xr:uid="{671F1447-3217-4025-A49C-66C8AE133C45}"/>
    <cellStyle name="Millares 15 2 4 2 2" xfId="18884" xr:uid="{578B8D64-12A7-4AAA-B85E-5F8271DCC847}"/>
    <cellStyle name="Millares 15 2 4 2 3" xfId="25123" xr:uid="{09FDF7C0-49B9-4AEF-918F-E687448AA464}"/>
    <cellStyle name="Millares 15 2 4 3" xfId="14170" xr:uid="{0B0D8794-7CFB-477B-9B48-0B9099D2B086}"/>
    <cellStyle name="Millares 15 2 4 4" xfId="21306" xr:uid="{92782D7C-8076-4F4A-B0FD-2C7F14B32958}"/>
    <cellStyle name="Millares 15 2 5" xfId="5405" xr:uid="{594DEC9E-7732-48A1-9405-44A52DF025EE}"/>
    <cellStyle name="Millares 15 2 5 2" xfId="10125" xr:uid="{30D83FC3-4D2B-478E-83C0-D71B0C208634}"/>
    <cellStyle name="Millares 15 2 5 2 2" xfId="19634" xr:uid="{C3BE4DD5-BFB2-4AE5-95E9-F48C2269068B}"/>
    <cellStyle name="Millares 15 2 5 3" xfId="14920" xr:uid="{81ABB51B-C6FF-48E7-9BE6-D0B136DF7100}"/>
    <cellStyle name="Millares 15 2 5 4" xfId="24487" xr:uid="{254D886F-56BD-4082-AFF6-F7425C0FDC9D}"/>
    <cellStyle name="Millares 15 2 6" xfId="6313" xr:uid="{B39AD038-6999-4443-AFB5-B79DE6C72B6E}"/>
    <cellStyle name="Millares 15 2 6 2" xfId="15823" xr:uid="{025E76EF-81BB-4FE2-AFEC-AE706838736B}"/>
    <cellStyle name="Millares 15 2 7" xfId="11109" xr:uid="{075BE6C7-F6DA-460E-A082-4A0A1C56708D}"/>
    <cellStyle name="Millares 15 2 8" xfId="20667" xr:uid="{AD751E59-7060-4E97-A12C-8C49665A0A4E}"/>
    <cellStyle name="Millares 15 3" xfId="1729" xr:uid="{00000000-0005-0000-0000-000047010000}"/>
    <cellStyle name="Millares 15 3 2" xfId="3250" xr:uid="{A15F8D4E-4F0B-459E-8C9A-18A76BD66D87}"/>
    <cellStyle name="Millares 15 3 2 2" xfId="8216" xr:uid="{BA16ED4B-6C7F-4B75-AB41-B85A423BE544}"/>
    <cellStyle name="Millares 15 3 2 2 2" xfId="17726" xr:uid="{D9CF5257-2ADC-4B0C-B3C3-850D4401DEF9}"/>
    <cellStyle name="Millares 15 3 2 2 3" xfId="26506" xr:uid="{B429C3AD-BE18-424B-A306-34923D50B2BF}"/>
    <cellStyle name="Millares 15 3 2 3" xfId="13012" xr:uid="{1BFA1CA4-32CB-4C18-82F1-FBC54AF5DA9C}"/>
    <cellStyle name="Millares 15 3 2 4" xfId="22905" xr:uid="{4E8F91A6-BEA3-4FE4-BFB7-C7F3658ED417}"/>
    <cellStyle name="Millares 15 3 3" xfId="6699" xr:uid="{22E7A8E3-27F8-496D-9389-6021503F1B4A}"/>
    <cellStyle name="Millares 15 3 3 2" xfId="16209" xr:uid="{A2DB2A0F-7F27-4165-B45B-0EF522277371}"/>
    <cellStyle name="Millares 15 3 3 3" xfId="25274" xr:uid="{E705AEC2-AAD5-4BC9-A3B9-BEE1F7189D75}"/>
    <cellStyle name="Millares 15 3 4" xfId="11495" xr:uid="{F3EEC0E4-9E7E-4E0D-BFEE-D3E6E59CFC37}"/>
    <cellStyle name="Millares 15 3 5" xfId="21467" xr:uid="{048DD4D5-8940-47FB-A1B8-7B6DE99ED6A2}"/>
    <cellStyle name="Millares 15 4" xfId="2482" xr:uid="{F103887B-ABE1-4EC3-9B2B-7007A595E4A4}"/>
    <cellStyle name="Millares 15 4 2" xfId="7450" xr:uid="{232744C1-5E00-41C0-9512-055CB1DF7687}"/>
    <cellStyle name="Millares 15 4 2 2" xfId="16960" xr:uid="{16BEAC3A-C215-4432-992E-7C3E1AF529C0}"/>
    <cellStyle name="Millares 15 4 2 3" xfId="25602" xr:uid="{D2B34F93-D18D-4B0D-BD6C-474A2D0B85ED}"/>
    <cellStyle name="Millares 15 4 3" xfId="12246" xr:uid="{F17C46E0-5CF0-47A3-8EF5-50D23114264F}"/>
    <cellStyle name="Millares 15 4 4" xfId="21947" xr:uid="{EC346B61-A701-4A5F-AB3F-A38D382CB2E8}"/>
    <cellStyle name="Millares 15 5" xfId="4367" xr:uid="{A9718DDE-22F7-4956-8951-67306A16719C}"/>
    <cellStyle name="Millares 15 5 2" xfId="9105" xr:uid="{F7990B9C-1F68-4357-AC32-0D2C7B3269C5}"/>
    <cellStyle name="Millares 15 5 2 2" xfId="18615" xr:uid="{A2EB5CBA-C398-49EC-9D2A-48B351BAD978}"/>
    <cellStyle name="Millares 15 5 2 3" xfId="26697" xr:uid="{F3114676-67C2-49DC-A04B-400BE32A87EB}"/>
    <cellStyle name="Millares 15 5 3" xfId="13901" xr:uid="{8AAD4FE6-0657-4CC0-B0F2-244DEEC5616C}"/>
    <cellStyle name="Millares 15 5 4" xfId="23102" xr:uid="{A85760F9-E274-4DCF-98EC-CBB43C5E7271}"/>
    <cellStyle name="Millares 15 6" xfId="5045" xr:uid="{5E291BE4-BE2C-4AB3-9768-5D7820C24BCC}"/>
    <cellStyle name="Millares 15 6 2" xfId="9765" xr:uid="{3E51B58C-AE6F-4139-AF38-DE15C48131C5}"/>
    <cellStyle name="Millares 15 6 2 2" xfId="19274" xr:uid="{AB93F97D-8ECC-49A3-8958-18EFC04CA47A}"/>
    <cellStyle name="Millares 15 6 2 3" xfId="26918" xr:uid="{ED907EAD-29C4-41B9-A277-996AA9D57233}"/>
    <cellStyle name="Millares 15 6 3" xfId="14560" xr:uid="{8B4282CD-1D11-420B-A4C0-8F26E4FA46E8}"/>
    <cellStyle name="Millares 15 6 4" xfId="23323" xr:uid="{F2DB107E-2918-42FA-9EAA-855EF399DB06}"/>
    <cellStyle name="Millares 15 7" xfId="5933" xr:uid="{B376EEA8-9DF0-4B54-9B85-129D816D8006}"/>
    <cellStyle name="Millares 15 7 2" xfId="15443" xr:uid="{D62DC992-E9B8-44C1-9DFB-02DAA62E1096}"/>
    <cellStyle name="Millares 15 7 2 2" xfId="24910" xr:uid="{8A83B2DC-2E92-4FB2-88B2-05D61EEFE075}"/>
    <cellStyle name="Millares 15 7 3" xfId="21090" xr:uid="{1BD8CB0D-55AF-4B6E-BBD1-548A3BC8920A}"/>
    <cellStyle name="Millares 15 8" xfId="10729" xr:uid="{766AE36E-194E-4207-AB8F-A9A812ABD504}"/>
    <cellStyle name="Millares 15 8 2" xfId="24044" xr:uid="{CA2B5C99-1C00-4449-936D-B7A83CF536C5}"/>
    <cellStyle name="Millares 15 9" xfId="20222" xr:uid="{E3B76A94-85ED-4A8C-8949-AA6ADD27581C}"/>
    <cellStyle name="Millares 16" xfId="944" xr:uid="{00000000-0005-0000-0000-000049010000}"/>
    <cellStyle name="Millares 16 10" xfId="20232" xr:uid="{D47E36FF-83C3-4AF7-97D4-28AB6DDD69E6}"/>
    <cellStyle name="Millares 16 2" xfId="1343" xr:uid="{00000000-0005-0000-0000-00004A010000}"/>
    <cellStyle name="Millares 16 2 2" xfId="2111" xr:uid="{00000000-0005-0000-0000-00004A010000}"/>
    <cellStyle name="Millares 16 2 2 2" xfId="3632" xr:uid="{1519D9B7-3B55-4941-A8B0-BC91F110E440}"/>
    <cellStyle name="Millares 16 2 2 2 2" xfId="8598" xr:uid="{9176B647-B414-4C12-B196-58ED0E85363A}"/>
    <cellStyle name="Millares 16 2 2 2 2 2" xfId="18108" xr:uid="{1127197E-9859-4281-BFCE-0ADBD4994573}"/>
    <cellStyle name="Millares 16 2 2 2 3" xfId="13394" xr:uid="{21F89B55-6344-4836-B970-9EFCB284B421}"/>
    <cellStyle name="Millares 16 2 2 2 4" xfId="26515" xr:uid="{BBE5DD7C-9319-4D1B-AE36-4E88CBF743AE}"/>
    <cellStyle name="Millares 16 2 2 3" xfId="7081" xr:uid="{10DC70CF-6488-494C-A7C5-032EDF33008A}"/>
    <cellStyle name="Millares 16 2 2 3 2" xfId="16591" xr:uid="{71CEFAD3-3A09-4492-AFF8-53B25133187D}"/>
    <cellStyle name="Millares 16 2 2 4" xfId="11877" xr:uid="{C8A449BE-2052-4411-9FB4-145D6B210B66}"/>
    <cellStyle name="Millares 16 2 2 5" xfId="22914" xr:uid="{0CA67380-98CA-48AE-B7C7-9C702AEDB968}"/>
    <cellStyle name="Millares 16 2 3" xfId="2864" xr:uid="{4034F2FA-E40D-4B58-9131-068C807FD3A6}"/>
    <cellStyle name="Millares 16 2 3 2" xfId="7832" xr:uid="{FCF88701-5B92-4C76-BAA7-2E89CF4C6CEA}"/>
    <cellStyle name="Millares 16 2 3 2 2" xfId="17342" xr:uid="{CAC52A63-0697-4C96-BD73-D8F41BDA9862}"/>
    <cellStyle name="Millares 16 2 3 2 3" xfId="27184" xr:uid="{C9F5A52E-ABE9-4B5C-BC46-D6C55D3FDE6B}"/>
    <cellStyle name="Millares 16 2 3 3" xfId="12628" xr:uid="{CFD8E204-79F0-4812-AF07-FC468EB574FB}"/>
    <cellStyle name="Millares 16 2 3 4" xfId="23589" xr:uid="{2BD4FF8F-F5D8-4F89-838C-C18210846D3F}"/>
    <cellStyle name="Millares 16 2 4" xfId="4389" xr:uid="{522EC3D5-6F25-439C-964A-AAD145D053AC}"/>
    <cellStyle name="Millares 16 2 4 2" xfId="9126" xr:uid="{96A508D3-778A-45C9-B0D6-E3A096E140B8}"/>
    <cellStyle name="Millares 16 2 4 2 2" xfId="18636" xr:uid="{A0AC5303-1042-4728-907E-51F319172C4A}"/>
    <cellStyle name="Millares 16 2 4 2 3" xfId="25132" xr:uid="{2B612ECD-E734-439B-85AF-7E2B53DB6292}"/>
    <cellStyle name="Millares 16 2 4 3" xfId="13922" xr:uid="{4309509F-C56C-425B-8627-7DF842CA2771}"/>
    <cellStyle name="Millares 16 2 4 4" xfId="21315" xr:uid="{C36000BA-92D9-4CE8-BD79-5754D4D8C1F5}"/>
    <cellStyle name="Millares 16 2 5" xfId="6315" xr:uid="{D5B123E8-11BC-464A-B1C0-D577BD19A5C9}"/>
    <cellStyle name="Millares 16 2 5 2" xfId="15825" xr:uid="{5A6688E1-F59A-420A-BA45-1E2CC15D0167}"/>
    <cellStyle name="Millares 16 2 5 3" xfId="24496" xr:uid="{354E8100-6171-4F0D-A59C-C9873F9138DE}"/>
    <cellStyle name="Millares 16 2 6" xfId="11111" xr:uid="{4FC391EC-078F-4D1A-8666-8F8C33253BB5}"/>
    <cellStyle name="Millares 16 2 7" xfId="20676" xr:uid="{338CE263-D082-4108-8FB1-F37136983794}"/>
    <cellStyle name="Millares 16 3" xfId="1731" xr:uid="{00000000-0005-0000-0000-000049010000}"/>
    <cellStyle name="Millares 16 3 2" xfId="3252" xr:uid="{D16EEE9E-14C0-42C3-9927-1A265461CF6D}"/>
    <cellStyle name="Millares 16 3 2 2" xfId="8218" xr:uid="{4CCF2E4B-3897-4066-A03E-A41B22C2C2CB}"/>
    <cellStyle name="Millares 16 3 2 2 2" xfId="17728" xr:uid="{AE889CF0-02FF-4E81-98FF-ADC749E49B90}"/>
    <cellStyle name="Millares 16 3 2 3" xfId="13014" xr:uid="{5FCB9974-2F6D-41EB-B818-B1344E5391DC}"/>
    <cellStyle name="Millares 16 3 2 4" xfId="25283" xr:uid="{D164AE71-111F-4BD1-B316-13D8C0CB1391}"/>
    <cellStyle name="Millares 16 3 3" xfId="6701" xr:uid="{6CD9939A-1887-4AF4-B700-FF6A949144A2}"/>
    <cellStyle name="Millares 16 3 3 2" xfId="16211" xr:uid="{E34DB972-F66E-490D-8E89-985B751BCC96}"/>
    <cellStyle name="Millares 16 3 4" xfId="11497" xr:uid="{1073F19B-BF14-4F69-80EA-15F31EE629EF}"/>
    <cellStyle name="Millares 16 3 5" xfId="21476" xr:uid="{BB04EDAB-2C59-497E-A511-6757DFA1CB3C}"/>
    <cellStyle name="Millares 16 4" xfId="2484" xr:uid="{5FD1E88D-20CA-47D8-A73B-8D8D904952B8}"/>
    <cellStyle name="Millares 16 4 2" xfId="7452" xr:uid="{7BF8C628-DE52-4720-8813-D812B78E67DF}"/>
    <cellStyle name="Millares 16 4 2 2" xfId="16962" xr:uid="{ECE3EB3B-D310-4BAC-ADF9-1C7A529FA092}"/>
    <cellStyle name="Millares 16 4 2 3" xfId="25581" xr:uid="{8F7DEE59-2537-4C25-A0CB-012456D7E288}"/>
    <cellStyle name="Millares 16 4 3" xfId="12248" xr:uid="{53D05FBC-C260-41E6-AE2F-B9D3517DD944}"/>
    <cellStyle name="Millares 16 4 4" xfId="21839" xr:uid="{7E70FA08-68B7-4B31-9175-6AE21518DE40}"/>
    <cellStyle name="Millares 16 5" xfId="4371" xr:uid="{D46ADCC0-CC5F-4393-821D-E2CEE069993B}"/>
    <cellStyle name="Millares 16 5 2" xfId="9109" xr:uid="{7F5D0B6C-72B7-4BAB-92C1-B6E39AA4C928}"/>
    <cellStyle name="Millares 16 5 2 2" xfId="18619" xr:uid="{966D17A9-FDA7-4CDE-A66A-1B43EA96048B}"/>
    <cellStyle name="Millares 16 5 2 3" xfId="25608" xr:uid="{30242C06-5EDF-4B71-9FF0-B1197962101C}"/>
    <cellStyle name="Millares 16 5 3" xfId="13905" xr:uid="{D90578E2-FE4A-4C5A-B660-33DB57274199}"/>
    <cellStyle name="Millares 16 5 4" xfId="21971" xr:uid="{4F43349C-95C2-45BD-834B-D42A18E9D63C}"/>
    <cellStyle name="Millares 16 6" xfId="5225" xr:uid="{9A7A5FA0-AD2A-4F81-9A9D-96BB6533CC5C}"/>
    <cellStyle name="Millares 16 6 2" xfId="9945" xr:uid="{B5F72732-14BC-4D50-BD34-B4311AB8B7E4}"/>
    <cellStyle name="Millares 16 6 2 2" xfId="19454" xr:uid="{EBAD07C2-F7D5-4749-9418-216C9D245521}"/>
    <cellStyle name="Millares 16 6 2 3" xfId="26706" xr:uid="{291CBDCE-E9ED-4D5E-AD3F-00BC1F25B910}"/>
    <cellStyle name="Millares 16 6 3" xfId="14740" xr:uid="{4D6890B9-7123-4B57-9D3D-BCB0BB16A2D2}"/>
    <cellStyle name="Millares 16 6 4" xfId="23111" xr:uid="{8FD70F67-0ECF-4234-B7A4-1C9A99E055D8}"/>
    <cellStyle name="Millares 16 7" xfId="5935" xr:uid="{979A4998-A5E9-4502-AB69-F120DC57600D}"/>
    <cellStyle name="Millares 16 7 2" xfId="15445" xr:uid="{F090A165-120C-4211-9125-7A6AF9EDF2DE}"/>
    <cellStyle name="Millares 16 7 2 2" xfId="26927" xr:uid="{4A47762A-8A22-46EA-9E9E-38C8DCD1876D}"/>
    <cellStyle name="Millares 16 7 3" xfId="23332" xr:uid="{B69CBD3D-3132-4B92-A202-CAD00AC24A5C}"/>
    <cellStyle name="Millares 16 8" xfId="10731" xr:uid="{6712E490-B4B5-4822-963B-F2B5A3914EF0}"/>
    <cellStyle name="Millares 16 8 2" xfId="24919" xr:uid="{F5095444-595C-41AE-8F06-7FCC4F4F896D}"/>
    <cellStyle name="Millares 16 8 3" xfId="21099" xr:uid="{BEF64BA3-E90F-4642-9C1E-767E95EAAE43}"/>
    <cellStyle name="Millares 16 9" xfId="24053" xr:uid="{01DE0376-D2FB-4026-99FD-0DA95F4CDCBF}"/>
    <cellStyle name="Millares 17" xfId="961" xr:uid="{00000000-0005-0000-0000-00004B010000}"/>
    <cellStyle name="Millares 17 2" xfId="1352" xr:uid="{00000000-0005-0000-0000-00004C010000}"/>
    <cellStyle name="Millares 17 2 2" xfId="2120" xr:uid="{00000000-0005-0000-0000-00004C010000}"/>
    <cellStyle name="Millares 17 2 2 2" xfId="3641" xr:uid="{A8F65ED5-2302-45E9-B805-3E0543714D82}"/>
    <cellStyle name="Millares 17 2 2 2 2" xfId="8607" xr:uid="{80D5C889-ECB6-4EDE-AD75-BA96C45BC566}"/>
    <cellStyle name="Millares 17 2 2 2 2 2" xfId="18117" xr:uid="{1723D02B-F0C5-4948-B4F8-029BAE8C67E2}"/>
    <cellStyle name="Millares 17 2 2 2 3" xfId="13403" xr:uid="{1BB65A72-17D8-4A0E-BC3A-33FD5EEB3C24}"/>
    <cellStyle name="Millares 17 2 2 2 4" xfId="26516" xr:uid="{150F80F1-2F38-4A47-B518-83F800F8ACCF}"/>
    <cellStyle name="Millares 17 2 2 3" xfId="7090" xr:uid="{9FA197C3-9F97-4C28-B7FD-49D5AA7B790C}"/>
    <cellStyle name="Millares 17 2 2 3 2" xfId="16600" xr:uid="{63B0515C-CE5F-4AF6-883B-7257253FB4C0}"/>
    <cellStyle name="Millares 17 2 2 4" xfId="11886" xr:uid="{181C35DF-9972-45DE-A55B-0E5D484D9A15}"/>
    <cellStyle name="Millares 17 2 2 5" xfId="22915" xr:uid="{3E13B36D-DDFB-4B9E-903A-D68DA8BD1E25}"/>
    <cellStyle name="Millares 17 2 3" xfId="2873" xr:uid="{1367ECB8-D698-4438-ABE0-F46E133279CC}"/>
    <cellStyle name="Millares 17 2 3 2" xfId="7841" xr:uid="{E6570017-930D-4410-9650-CC43EC445E99}"/>
    <cellStyle name="Millares 17 2 3 2 2" xfId="17351" xr:uid="{32AEA9FD-E05D-42AA-A1A2-7923807A66A0}"/>
    <cellStyle name="Millares 17 2 3 2 3" xfId="27185" xr:uid="{015B5312-99B4-4B39-BBFC-633F3F591418}"/>
    <cellStyle name="Millares 17 2 3 3" xfId="12637" xr:uid="{6B28E0FA-D9C5-4387-A65E-B1F5F732FD56}"/>
    <cellStyle name="Millares 17 2 3 4" xfId="23590" xr:uid="{6745B619-1643-4092-A24D-7E0A4BA6B995}"/>
    <cellStyle name="Millares 17 2 4" xfId="6324" xr:uid="{54BBB2A3-9DD5-4D94-B1A6-F90619F3FD21}"/>
    <cellStyle name="Millares 17 2 4 2" xfId="15834" xr:uid="{97240031-7ECB-49C0-87DA-0EFD8B32C303}"/>
    <cellStyle name="Millares 17 2 4 2 2" xfId="25133" xr:uid="{BBF8B7E3-FC98-48A7-B010-607CF5AE4694}"/>
    <cellStyle name="Millares 17 2 4 3" xfId="21316" xr:uid="{D33EEE3E-4F29-4743-9C66-FFEE4F404EFA}"/>
    <cellStyle name="Millares 17 2 5" xfId="11120" xr:uid="{5616EAF6-3B0B-4BF7-8DB0-16C3DE1F16A4}"/>
    <cellStyle name="Millares 17 2 5 2" xfId="24497" xr:uid="{9E83333A-E433-47DD-98A4-D1BD90A9FB0F}"/>
    <cellStyle name="Millares 17 2 6" xfId="20677" xr:uid="{2B62801E-8E4C-4937-AF04-FE86868B41D1}"/>
    <cellStyle name="Millares 17 3" xfId="1740" xr:uid="{00000000-0005-0000-0000-00004B010000}"/>
    <cellStyle name="Millares 17 3 2" xfId="3261" xr:uid="{68A4532C-0B4F-455E-9C12-7B305A466705}"/>
    <cellStyle name="Millares 17 3 2 2" xfId="8227" xr:uid="{5083066F-3486-4AA5-A7A5-F9870FA24597}"/>
    <cellStyle name="Millares 17 3 2 2 2" xfId="17737" xr:uid="{14FE1B65-F2C7-4D83-889F-B49425D19E0F}"/>
    <cellStyle name="Millares 17 3 2 3" xfId="13023" xr:uid="{887DC912-CA7A-4695-8747-4479B9BF8642}"/>
    <cellStyle name="Millares 17 3 2 4" xfId="25284" xr:uid="{93DA5C85-6A65-41FF-90A2-BDF123831FEF}"/>
    <cellStyle name="Millares 17 3 3" xfId="6710" xr:uid="{49298A43-31DC-424A-9B09-1109F10539FB}"/>
    <cellStyle name="Millares 17 3 3 2" xfId="16220" xr:uid="{9F7CE310-AB5C-477F-A377-15921AB8211D}"/>
    <cellStyle name="Millares 17 3 4" xfId="11506" xr:uid="{57AF3F50-29C8-4327-9B82-DE4F7437B0AD}"/>
    <cellStyle name="Millares 17 3 5" xfId="21477" xr:uid="{CD9D93B5-F266-4CD5-9CF0-E4E70A6591CD}"/>
    <cellStyle name="Millares 17 4" xfId="2493" xr:uid="{86472799-45F2-4962-B698-B6C95F937C0D}"/>
    <cellStyle name="Millares 17 4 2" xfId="7461" xr:uid="{A7652FF8-FCDC-4A02-A2CD-F696E7F78F45}"/>
    <cellStyle name="Millares 17 4 2 2" xfId="16971" xr:uid="{2610E705-89B5-4CDC-A838-09A22E7D0EED}"/>
    <cellStyle name="Millares 17 4 2 3" xfId="25967" xr:uid="{32B97BC5-30D7-404B-BBC8-2DC061D73834}"/>
    <cellStyle name="Millares 17 4 3" xfId="12257" xr:uid="{FBF3B65E-A72B-4B86-A79F-CD4B0E9BA8F6}"/>
    <cellStyle name="Millares 17 4 4" xfId="22363" xr:uid="{38D60C85-AC70-4E04-B08C-0C3EFFD7ECE3}"/>
    <cellStyle name="Millares 17 5" xfId="4388" xr:uid="{BC67FDE7-DD35-4C70-89E5-DC2ADA65AC36}"/>
    <cellStyle name="Millares 17 5 2" xfId="9125" xr:uid="{E64489F4-C550-4106-B75D-CA8C609E3106}"/>
    <cellStyle name="Millares 17 5 2 2" xfId="18635" xr:uid="{C55FD577-390A-40CB-A65A-A163A42131FF}"/>
    <cellStyle name="Millares 17 5 2 3" xfId="26707" xr:uid="{373E2C96-10EC-4337-AF6D-5DBC522015C9}"/>
    <cellStyle name="Millares 17 5 3" xfId="13921" xr:uid="{8CBBB034-174F-4693-AFB6-98E7521FE8BB}"/>
    <cellStyle name="Millares 17 5 4" xfId="23112" xr:uid="{8E5A4012-D1B4-4AB1-9E00-A70BEF1C5F02}"/>
    <cellStyle name="Millares 17 6" xfId="5944" xr:uid="{04308D73-DFF8-4817-87EB-D003E9D6EDD0}"/>
    <cellStyle name="Millares 17 6 2" xfId="15454" xr:uid="{1E19215F-868B-402F-B77F-E3FEC20A904B}"/>
    <cellStyle name="Millares 17 6 2 2" xfId="26928" xr:uid="{0912640B-BB11-43E3-A481-41E34E0061BB}"/>
    <cellStyle name="Millares 17 6 3" xfId="23333" xr:uid="{F8C47C0C-B74A-4314-BFD8-9865CF3C7F54}"/>
    <cellStyle name="Millares 17 7" xfId="10740" xr:uid="{93061D8D-D9F1-48DD-805B-3B07DD3D17D5}"/>
    <cellStyle name="Millares 17 7 2" xfId="24920" xr:uid="{457C3F7F-AFAC-496B-B3E2-5A307B5D233A}"/>
    <cellStyle name="Millares 17 7 3" xfId="21100" xr:uid="{94736688-C8CA-4A9B-B813-5F94C76E0001}"/>
    <cellStyle name="Millares 17 8" xfId="24054" xr:uid="{E7A6A582-01DC-41F8-BC1D-D0E7EC61180F}"/>
    <cellStyle name="Millares 17 9" xfId="20233" xr:uid="{17DF4762-9A9E-4F35-BE9F-2462D70CBE70}"/>
    <cellStyle name="Millares 18" xfId="984" xr:uid="{00000000-0005-0000-0000-00004D010000}"/>
    <cellStyle name="Millares 18 2" xfId="1756" xr:uid="{00000000-0005-0000-0000-00004D010000}"/>
    <cellStyle name="Millares 18 2 2" xfId="3277" xr:uid="{9A1C395C-ECCC-4297-AE4A-9B656FCF466C}"/>
    <cellStyle name="Millares 18 2 2 2" xfId="8243" xr:uid="{34919870-4458-4D8D-9609-66CED672FC89}"/>
    <cellStyle name="Millares 18 2 2 2 2" xfId="17753" xr:uid="{EE109472-1A87-4629-B468-E54BF7442731}"/>
    <cellStyle name="Millares 18 2 2 2 3" xfId="27187" xr:uid="{3C28D7D0-83F6-4656-ADA9-5033FD16C3D1}"/>
    <cellStyle name="Millares 18 2 2 3" xfId="13039" xr:uid="{F6D4D22C-8B0B-416C-9488-A3A553BAEFAC}"/>
    <cellStyle name="Millares 18 2 2 4" xfId="23592" xr:uid="{76FF7E61-AA33-4977-A7AA-D562BF5880A8}"/>
    <cellStyle name="Millares 18 2 3" xfId="6726" xr:uid="{76E29709-4A0E-4C20-ABEB-7098220F27E5}"/>
    <cellStyle name="Millares 18 2 3 2" xfId="16236" xr:uid="{46C1CD22-6CCD-4CA4-AB15-51E349ED15B9}"/>
    <cellStyle name="Millares 18 2 3 2 2" xfId="25286" xr:uid="{5FCFD51E-6A0F-4FC1-98C0-29D810F2CAAB}"/>
    <cellStyle name="Millares 18 2 3 3" xfId="21479" xr:uid="{A26BB3A7-0049-440F-A39B-9CFBD97FED51}"/>
    <cellStyle name="Millares 18 2 4" xfId="11522" xr:uid="{55B93D52-F70F-49C0-B3CC-DB24577ACE41}"/>
    <cellStyle name="Millares 18 2 4 2" xfId="24499" xr:uid="{40AFB164-5894-4C91-9E78-8747FE941A27}"/>
    <cellStyle name="Millares 18 2 5" xfId="20679" xr:uid="{EAB1C3BB-DE0E-4E3A-8EBA-A1C8D4C805A1}"/>
    <cellStyle name="Millares 18 3" xfId="2509" xr:uid="{AD0B78D5-1387-43B9-954B-6D6B9ADBDE39}"/>
    <cellStyle name="Millares 18 3 2" xfId="7477" xr:uid="{E918313F-29C3-46CB-9B18-717DBB53D870}"/>
    <cellStyle name="Millares 18 3 2 2" xfId="16987" xr:uid="{07A74F26-98C0-438F-9786-17C9B799EE06}"/>
    <cellStyle name="Millares 18 3 2 3" xfId="26518" xr:uid="{293D7B8F-B543-4A4E-914E-0658FD32DB38}"/>
    <cellStyle name="Millares 18 3 3" xfId="12273" xr:uid="{73686174-2A6B-4F9F-A5A9-82D7827DD863}"/>
    <cellStyle name="Millares 18 3 4" xfId="22917" xr:uid="{4E527301-5E18-4C3E-8DDF-E536E172B80C}"/>
    <cellStyle name="Millares 18 4" xfId="5960" xr:uid="{4BC31A4A-A533-40B0-9C38-025B919C30F4}"/>
    <cellStyle name="Millares 18 4 2" xfId="15470" xr:uid="{951886FB-C67D-4B2A-9BBF-A3396B14D3B1}"/>
    <cellStyle name="Millares 18 4 2 2" xfId="26709" xr:uid="{5F0D323B-DFA3-4E90-B5F7-240F51C3E4DC}"/>
    <cellStyle name="Millares 18 4 3" xfId="23114" xr:uid="{75146A6B-A3F1-4BC2-855B-E665E859021A}"/>
    <cellStyle name="Millares 18 5" xfId="10756" xr:uid="{C4127F2C-3077-47CE-8D52-A60513E15F9A}"/>
    <cellStyle name="Millares 18 5 2" xfId="26930" xr:uid="{72A23C95-AD01-4546-8793-DF2755759C68}"/>
    <cellStyle name="Millares 18 5 3" xfId="23335" xr:uid="{7B0B6CCE-8FDF-4688-B6D0-BCA7A36AD3D2}"/>
    <cellStyle name="Millares 18 6" xfId="21102" xr:uid="{354D0B48-4B6C-4DEF-88AB-A46AFBB5BA65}"/>
    <cellStyle name="Millares 18 6 2" xfId="24922" xr:uid="{945A8B28-6010-4491-BDDE-7FA4EEA0C34E}"/>
    <cellStyle name="Millares 18 7" xfId="24056" xr:uid="{6B62B047-AF8A-4706-BAA6-A6088ACDDA06}"/>
    <cellStyle name="Millares 18 8" xfId="20235" xr:uid="{AC921CFA-B96D-4595-BC80-F9BF1705F5C8}"/>
    <cellStyle name="Millares 19" xfId="992" xr:uid="{00000000-0005-0000-0000-00004E010000}"/>
    <cellStyle name="Millares 19 2" xfId="1763" xr:uid="{00000000-0005-0000-0000-00004E010000}"/>
    <cellStyle name="Millares 19 2 2" xfId="3284" xr:uid="{57C721CF-1413-412A-A6B5-0EA92837C295}"/>
    <cellStyle name="Millares 19 2 2 2" xfId="8250" xr:uid="{8D57DDA8-BCA3-4FBD-A11D-ADC2704E5FC4}"/>
    <cellStyle name="Millares 19 2 2 2 2" xfId="17760" xr:uid="{CD561D0F-BAAB-4A09-8909-8F7724A2085E}"/>
    <cellStyle name="Millares 19 2 2 2 3" xfId="27255" xr:uid="{BCD449E9-D2C2-48CB-A77C-7A3441620C35}"/>
    <cellStyle name="Millares 19 2 2 3" xfId="13046" xr:uid="{949E7F2C-D52D-47F0-AC0D-43F9BDA8C859}"/>
    <cellStyle name="Millares 19 2 2 4" xfId="23660" xr:uid="{96081410-204D-4176-A744-9F8992D9A748}"/>
    <cellStyle name="Millares 19 2 3" xfId="6733" xr:uid="{9BDB0564-70AA-4AF9-9234-CA62F33B7E7F}"/>
    <cellStyle name="Millares 19 2 3 2" xfId="16243" xr:uid="{323CEB1A-56DB-47FB-B98E-E73400D0BFF3}"/>
    <cellStyle name="Millares 19 2 3 2 2" xfId="25354" xr:uid="{585852BE-1840-4593-A6F4-7D583169EF66}"/>
    <cellStyle name="Millares 19 2 3 3" xfId="21547" xr:uid="{51F72828-FC89-41B4-84BC-101C756B4D7A}"/>
    <cellStyle name="Millares 19 2 4" xfId="11529" xr:uid="{6367E826-D830-492C-B927-8AD548E7D58B}"/>
    <cellStyle name="Millares 19 2 4 2" xfId="24567" xr:uid="{EBC8C1F5-01B4-4D9C-8420-5E59D1A4EF7E}"/>
    <cellStyle name="Millares 19 2 5" xfId="20747" xr:uid="{E31DA454-4A78-4930-A465-5D0EB4E3F25E}"/>
    <cellStyle name="Millares 19 3" xfId="2516" xr:uid="{A0F49A40-BFF1-45C8-BC15-1EDD88904A1B}"/>
    <cellStyle name="Millares 19 3 2" xfId="7484" xr:uid="{8EB6D9C5-8BC9-442E-B551-D7D9B3F96BAC}"/>
    <cellStyle name="Millares 19 3 2 2" xfId="16994" xr:uid="{715693F6-99D6-4188-BFE6-E0CAA81A8FAC}"/>
    <cellStyle name="Millares 19 3 2 3" xfId="26560" xr:uid="{0CFB6C56-97BF-47BE-9614-B7183355006D}"/>
    <cellStyle name="Millares 19 3 3" xfId="12280" xr:uid="{F9FD4C91-0215-4777-A8A6-9BB7A15C305A}"/>
    <cellStyle name="Millares 19 3 4" xfId="22959" xr:uid="{37D986F6-C956-42AA-A72C-D9722DC3C026}"/>
    <cellStyle name="Millares 19 4" xfId="5967" xr:uid="{0771687F-964A-433C-93B8-ECED4E287C12}"/>
    <cellStyle name="Millares 19 4 2" xfId="15477" xr:uid="{82172E98-C5BE-46D8-B64B-EC88AE469D63}"/>
    <cellStyle name="Millares 19 4 2 2" xfId="26777" xr:uid="{BF88AA88-34A9-4E3B-BAD8-1CF5B449D6B9}"/>
    <cellStyle name="Millares 19 4 3" xfId="23182" xr:uid="{C0CB0EE5-2492-42E1-ABD8-8086DB48EC17}"/>
    <cellStyle name="Millares 19 5" xfId="10763" xr:uid="{DDA152C7-4FDB-459F-9C48-B49B3337C192}"/>
    <cellStyle name="Millares 19 5 2" xfId="26998" xr:uid="{81BDF401-7F19-459C-9F09-FCA595BDA2D0}"/>
    <cellStyle name="Millares 19 5 3" xfId="23403" xr:uid="{C3EEC3D0-3EBB-4C01-852E-9BD5A8FBB358}"/>
    <cellStyle name="Millares 19 6" xfId="21170" xr:uid="{18746A59-5CEF-4E2B-8243-451ECA9CBDF2}"/>
    <cellStyle name="Millares 19 6 2" xfId="24990" xr:uid="{0CFCBF05-DEF0-474E-A19B-5055882F1766}"/>
    <cellStyle name="Millares 19 7" xfId="24124" xr:uid="{66AE3618-3D4B-47FB-BD0F-6548E64702B5}"/>
    <cellStyle name="Millares 19 8" xfId="20304" xr:uid="{F49082EA-07BB-4556-A0E2-5F7F87A256F9}"/>
    <cellStyle name="Millares 2" xfId="84" xr:uid="{00000000-0005-0000-0000-00004F010000}"/>
    <cellStyle name="Millares 2 10" xfId="213" xr:uid="{00000000-0005-0000-0000-000050010000}"/>
    <cellStyle name="Millares 2 10 2" xfId="20669" xr:uid="{A887B4AF-E60E-4A68-8593-869A667C03E7}"/>
    <cellStyle name="Millares 2 10 2 2" xfId="23582" xr:uid="{75FFC636-B0CE-4732-BE34-6DD520031AAD}"/>
    <cellStyle name="Millares 2 10 2 2 2" xfId="27177" xr:uid="{63FE93FA-9560-47CA-BBAB-E11FB088D767}"/>
    <cellStyle name="Millares 2 10 2 3" xfId="21308" xr:uid="{D89B0622-D061-4E71-B314-9A39D77C9569}"/>
    <cellStyle name="Millares 2 10 2 3 2" xfId="25125" xr:uid="{2B763787-538C-477C-B00E-CFA78E6E12FD}"/>
    <cellStyle name="Millares 2 10 2 4" xfId="24489" xr:uid="{C1C7E7F8-B150-4FC2-B4BD-D93A80878FB5}"/>
    <cellStyle name="Millares 2 10 3" xfId="21469" xr:uid="{9DF15046-E8B2-474D-9A7D-6F4EAA7A83D9}"/>
    <cellStyle name="Millares 2 10 3 2" xfId="25276" xr:uid="{C0AB6BD2-8BEC-41B8-9E12-04D8B928D0D3}"/>
    <cellStyle name="Millares 2 10 4" xfId="22907" xr:uid="{19DB1B51-51D8-4F8E-9ED1-EA01E29B39A7}"/>
    <cellStyle name="Millares 2 10 4 2" xfId="26508" xr:uid="{EF6173B1-7500-4170-8933-666B16188E89}"/>
    <cellStyle name="Millares 2 10 5" xfId="23104" xr:uid="{4A6469B2-DA3A-4820-8065-31BDF1271D4A}"/>
    <cellStyle name="Millares 2 10 5 2" xfId="26699" xr:uid="{EFDF9C74-1ADC-4B53-9351-DFA65C3D8A3E}"/>
    <cellStyle name="Millares 2 10 6" xfId="23325" xr:uid="{40EDE0C8-AC7C-4E52-AD68-07EC63E01F46}"/>
    <cellStyle name="Millares 2 10 6 2" xfId="26920" xr:uid="{528E536B-A801-48AC-9E63-1E6EBF359796}"/>
    <cellStyle name="Millares 2 10 7" xfId="21092" xr:uid="{3090B005-01E8-4396-8766-CB5711D32688}"/>
    <cellStyle name="Millares 2 10 7 2" xfId="24912" xr:uid="{214827EB-65CF-49AE-95FB-7AACC8EBB7F0}"/>
    <cellStyle name="Millares 2 10 8" xfId="24046" xr:uid="{BCF8B363-2790-486C-A588-7542FEC34425}"/>
    <cellStyle name="Millares 2 10 9" xfId="20225" xr:uid="{7EEFDEB3-9D73-4B81-8208-69E2300F0983}"/>
    <cellStyle name="Millares 2 11" xfId="214" xr:uid="{00000000-0005-0000-0000-000051010000}"/>
    <cellStyle name="Millares 2 11 2" xfId="20672" xr:uid="{BA06889F-C02C-4185-AAA4-960C8854EC77}"/>
    <cellStyle name="Millares 2 11 2 2" xfId="23585" xr:uid="{799179F5-28DF-479B-9096-72529826CA3B}"/>
    <cellStyle name="Millares 2 11 2 2 2" xfId="27180" xr:uid="{44EEEE72-0B86-4F7A-9607-14D0ED92DA38}"/>
    <cellStyle name="Millares 2 11 2 3" xfId="21311" xr:uid="{E9757781-8CCA-448F-831F-49EB4FA3BBDA}"/>
    <cellStyle name="Millares 2 11 2 3 2" xfId="25128" xr:uid="{08B64057-66C0-4F41-A361-D7FB2460C82A}"/>
    <cellStyle name="Millares 2 11 2 4" xfId="24492" xr:uid="{72286408-FA88-42DF-9431-C7F403581F6E}"/>
    <cellStyle name="Millares 2 11 3" xfId="21472" xr:uid="{18FD7B71-09E7-4BE0-AE2A-6677FB0448FD}"/>
    <cellStyle name="Millares 2 11 3 2" xfId="25279" xr:uid="{442259D7-71E7-403C-B9A2-F67AD12BAF53}"/>
    <cellStyle name="Millares 2 11 4" xfId="22910" xr:uid="{0592EE22-B3F3-4BB6-8986-E663323BB93A}"/>
    <cellStyle name="Millares 2 11 4 2" xfId="26511" xr:uid="{918B0145-2050-4378-B7B1-840107EAFD01}"/>
    <cellStyle name="Millares 2 11 5" xfId="23107" xr:uid="{783DB410-9DCC-4A64-A2C4-3D840397FB3A}"/>
    <cellStyle name="Millares 2 11 5 2" xfId="26702" xr:uid="{3D3DF298-DF4C-47C9-A731-0E752A4D92DE}"/>
    <cellStyle name="Millares 2 11 6" xfId="23328" xr:uid="{D4F752AF-7212-46C9-9F2D-2366A87D20D0}"/>
    <cellStyle name="Millares 2 11 6 2" xfId="26923" xr:uid="{BC34F533-A17D-4A89-A142-029284B35E3A}"/>
    <cellStyle name="Millares 2 11 7" xfId="21095" xr:uid="{6F4C940B-6386-47F7-86F2-E4693E97058C}"/>
    <cellStyle name="Millares 2 11 7 2" xfId="24915" xr:uid="{26177C53-0243-4A32-9C00-5492C49BC14E}"/>
    <cellStyle name="Millares 2 11 8" xfId="24049" xr:uid="{09F12744-6F8D-4F1C-8B9B-12986AEC13C1}"/>
    <cellStyle name="Millares 2 11 9" xfId="20228" xr:uid="{90E054AD-8CF4-4801-99DB-BB56DF369644}"/>
    <cellStyle name="Millares 2 12" xfId="215" xr:uid="{00000000-0005-0000-0000-000052010000}"/>
    <cellStyle name="Millares 2 12 2" xfId="742" xr:uid="{00000000-0005-0000-0000-000053010000}"/>
    <cellStyle name="Millares 2 12 2 2" xfId="1157" xr:uid="{00000000-0005-0000-0000-000054010000}"/>
    <cellStyle name="Millares 2 12 2 2 2" xfId="1928" xr:uid="{00000000-0005-0000-0000-000054010000}"/>
    <cellStyle name="Millares 2 12 2 2 2 2" xfId="3449" xr:uid="{76FF3A3A-1314-4810-96FF-BB3FE1FEA8D9}"/>
    <cellStyle name="Millares 2 12 2 2 2 2 2" xfId="8415" xr:uid="{0215C662-DD9E-4F81-8B10-728F10AED04F}"/>
    <cellStyle name="Millares 2 12 2 2 2 2 2 2" xfId="17925" xr:uid="{7BB13A0D-5CE6-4FBE-9AA7-B74305E006D5}"/>
    <cellStyle name="Millares 2 12 2 2 2 2 3" xfId="13211" xr:uid="{CE12F465-F7DA-495A-8710-F75C20CFB266}"/>
    <cellStyle name="Millares 2 12 2 2 2 3" xfId="6898" xr:uid="{EFE2D390-5434-4A9C-B357-A856E94AD5F2}"/>
    <cellStyle name="Millares 2 12 2 2 2 3 2" xfId="16408" xr:uid="{DAC305FF-A151-4254-B695-AAF70EA7AF4E}"/>
    <cellStyle name="Millares 2 12 2 2 2 4" xfId="11694" xr:uid="{7B1A7F49-AF99-4AC8-B3C3-9B688E16D012}"/>
    <cellStyle name="Millares 2 12 2 2 2 5" xfId="27181" xr:uid="{5075D86A-0BD5-4E3E-907E-6F569403A8F9}"/>
    <cellStyle name="Millares 2 12 2 2 3" xfId="2681" xr:uid="{929D74B5-F759-49CE-8D8D-6EF37FA92945}"/>
    <cellStyle name="Millares 2 12 2 2 3 2" xfId="7649" xr:uid="{CA661D3F-C837-4987-90F4-46AEA40AFEB3}"/>
    <cellStyle name="Millares 2 12 2 2 3 2 2" xfId="17159" xr:uid="{99396F25-0824-494C-B441-09CF2B6F57F7}"/>
    <cellStyle name="Millares 2 12 2 2 3 3" xfId="12445" xr:uid="{B437CEC3-DC03-4146-B1E8-96D9080122A3}"/>
    <cellStyle name="Millares 2 12 2 2 4" xfId="4550" xr:uid="{1C534F6A-14B7-451B-91DA-7E9AB7A0074D}"/>
    <cellStyle name="Millares 2 12 2 2 4 2" xfId="9283" xr:uid="{2E889C18-D43C-461A-AC9A-843EE493515D}"/>
    <cellStyle name="Millares 2 12 2 2 4 2 2" xfId="18793" xr:uid="{4D6B7579-AF9F-471E-9878-F5237EDF12B2}"/>
    <cellStyle name="Millares 2 12 2 2 4 3" xfId="14079" xr:uid="{C9A6DB50-7534-463C-B12C-322E89AA7C92}"/>
    <cellStyle name="Millares 2 12 2 2 5" xfId="6132" xr:uid="{2C2DC915-4FAA-414D-90BB-A5D14C3D73F0}"/>
    <cellStyle name="Millares 2 12 2 2 5 2" xfId="15642" xr:uid="{06C785C5-4C35-4E24-946E-8CB5D8FF6DCA}"/>
    <cellStyle name="Millares 2 12 2 2 6" xfId="10928" xr:uid="{38713DE5-09A1-4A7A-A29D-28672F82F4D0}"/>
    <cellStyle name="Millares 2 12 2 2 7" xfId="23586" xr:uid="{3F40A421-88A8-4499-B9D4-FB33D2D55537}"/>
    <cellStyle name="Millares 2 12 2 3" xfId="1552" xr:uid="{00000000-0005-0000-0000-000053010000}"/>
    <cellStyle name="Millares 2 12 2 3 2" xfId="3073" xr:uid="{BED8F738-CAF0-4301-8647-2203A122D184}"/>
    <cellStyle name="Millares 2 12 2 3 2 2" xfId="8039" xr:uid="{6DDF2C3F-1806-4ACD-B897-F56448B5D283}"/>
    <cellStyle name="Millares 2 12 2 3 2 2 2" xfId="17549" xr:uid="{F32202E3-8AD6-4218-BF68-E1815B774D0E}"/>
    <cellStyle name="Millares 2 12 2 3 2 3" xfId="12835" xr:uid="{045BA4A8-30E6-48C8-925B-6894B4210F5F}"/>
    <cellStyle name="Millares 2 12 2 3 2 4" xfId="25129" xr:uid="{E0B6EAF6-10F0-49FB-9B44-D9FB537CB224}"/>
    <cellStyle name="Millares 2 12 2 3 3" xfId="6522" xr:uid="{64B57138-99B6-437D-9460-184387536FF3}"/>
    <cellStyle name="Millares 2 12 2 3 3 2" xfId="16032" xr:uid="{4F872771-C7BD-4816-9773-8E7E7250A40D}"/>
    <cellStyle name="Millares 2 12 2 3 4" xfId="11318" xr:uid="{856C7309-4218-405F-A147-FF9C53E49355}"/>
    <cellStyle name="Millares 2 12 2 3 5" xfId="21312" xr:uid="{6DB4CD2F-8F97-43B4-BDD9-D90F2FB04E93}"/>
    <cellStyle name="Millares 2 12 2 4" xfId="2305" xr:uid="{E5E41E61-B4E8-48CC-B710-A43EF4AB9F28}"/>
    <cellStyle name="Millares 2 12 2 4 2" xfId="7273" xr:uid="{41D3C610-6BFB-45AF-9929-0C0F0FD274A2}"/>
    <cellStyle name="Millares 2 12 2 4 2 2" xfId="16783" xr:uid="{5FC1815B-09F1-4CF4-911C-AB888405AA59}"/>
    <cellStyle name="Millares 2 12 2 4 3" xfId="12069" xr:uid="{2F65695C-67AD-496F-AF3F-A59CEB71CAE3}"/>
    <cellStyle name="Millares 2 12 2 4 4" xfId="24493" xr:uid="{6D90EEF6-B655-4267-AA55-0D881BE75372}"/>
    <cellStyle name="Millares 2 12 2 5" xfId="4229" xr:uid="{3413830B-DAA3-4ADC-B333-8298DB307620}"/>
    <cellStyle name="Millares 2 12 2 5 2" xfId="8969" xr:uid="{F238D6BB-9C72-432A-B17F-596433607A8B}"/>
    <cellStyle name="Millares 2 12 2 5 2 2" xfId="18479" xr:uid="{3F410284-99F8-4A5B-9CAF-0A60E72E6526}"/>
    <cellStyle name="Millares 2 12 2 5 3" xfId="13765" xr:uid="{EDCF4A36-F238-4C08-82D3-14EFCCD2D5F1}"/>
    <cellStyle name="Millares 2 12 2 6" xfId="5756" xr:uid="{CB72DE64-9C01-42E2-A966-60FDEA0A6202}"/>
    <cellStyle name="Millares 2 12 2 6 2" xfId="15266" xr:uid="{0BE416B2-FE0A-45E0-BD70-099354B6136F}"/>
    <cellStyle name="Millares 2 12 2 7" xfId="10548" xr:uid="{426BB646-D5CF-4EAF-9F27-6644537DAA96}"/>
    <cellStyle name="Millares 2 12 2 8" xfId="20673" xr:uid="{18CA10B6-3EC9-4EB1-B7A8-0C34E686A80D}"/>
    <cellStyle name="Millares 2 12 3" xfId="1012" xr:uid="{00000000-0005-0000-0000-000055010000}"/>
    <cellStyle name="Millares 2 12 3 2" xfId="1783" xr:uid="{00000000-0005-0000-0000-000055010000}"/>
    <cellStyle name="Millares 2 12 3 2 2" xfId="3304" xr:uid="{B9F5750C-F8C8-4B4B-9682-93BF7B76A0F8}"/>
    <cellStyle name="Millares 2 12 3 2 2 2" xfId="8270" xr:uid="{145D0059-3AB6-49F8-9129-EAD70659A56D}"/>
    <cellStyle name="Millares 2 12 3 2 2 2 2" xfId="17780" xr:uid="{5A685898-9236-4349-9479-7BA794C00547}"/>
    <cellStyle name="Millares 2 12 3 2 2 3" xfId="13066" xr:uid="{A1E87998-020C-4010-A3F0-A580538AE3F3}"/>
    <cellStyle name="Millares 2 12 3 2 3" xfId="6753" xr:uid="{E8ABE499-C007-4427-98F8-AE3122DD589F}"/>
    <cellStyle name="Millares 2 12 3 2 3 2" xfId="16263" xr:uid="{64BE40C9-C890-4FA4-92D2-D2FFB72A5384}"/>
    <cellStyle name="Millares 2 12 3 2 4" xfId="11549" xr:uid="{76104C05-FD05-4BEB-BDE9-53B0F0EDA5E0}"/>
    <cellStyle name="Millares 2 12 3 2 5" xfId="25280" xr:uid="{3E9F04D4-DCB0-4E77-8251-239B3BD5E107}"/>
    <cellStyle name="Millares 2 12 3 3" xfId="2536" xr:uid="{544AF2D2-6E08-4A38-BB39-9CF28DDA0C26}"/>
    <cellStyle name="Millares 2 12 3 3 2" xfId="7504" xr:uid="{6FB4B477-4685-418C-B46A-12F13259DF9D}"/>
    <cellStyle name="Millares 2 12 3 3 2 2" xfId="17014" xr:uid="{0170BE8D-321B-405D-868E-45856815D24C}"/>
    <cellStyle name="Millares 2 12 3 3 3" xfId="12300" xr:uid="{DC2F4E83-FD64-421D-A7B2-81E0C4D2BCC6}"/>
    <cellStyle name="Millares 2 12 3 4" xfId="4440" xr:uid="{7C7343E4-3A55-408F-8F91-14C3216CBB2B}"/>
    <cellStyle name="Millares 2 12 3 4 2" xfId="9174" xr:uid="{2F155452-D1D0-49A5-AF1F-0AC8715992B2}"/>
    <cellStyle name="Millares 2 12 3 4 2 2" xfId="18684" xr:uid="{832D7E49-7360-44C0-A2E9-E3C332293FEE}"/>
    <cellStyle name="Millares 2 12 3 4 3" xfId="13970" xr:uid="{D0F93A0D-1077-4E3C-94E2-E39B8D89C19D}"/>
    <cellStyle name="Millares 2 12 3 5" xfId="5987" xr:uid="{42F1D94E-223A-4854-8E1F-1D510FFFCF0B}"/>
    <cellStyle name="Millares 2 12 3 5 2" xfId="15497" xr:uid="{E283C602-15B4-4239-BD5C-297BCBE23998}"/>
    <cellStyle name="Millares 2 12 3 6" xfId="10783" xr:uid="{3F8CB3EE-88DF-4401-8239-BF574C010B02}"/>
    <cellStyle name="Millares 2 12 3 7" xfId="21473" xr:uid="{57234266-83B0-4DF1-BE2F-A69D1E524288}"/>
    <cellStyle name="Millares 2 12 4" xfId="1407" xr:uid="{00000000-0005-0000-0000-000052010000}"/>
    <cellStyle name="Millares 2 12 4 2" xfId="2928" xr:uid="{C5BE39E5-770E-4709-9C6B-B8174249EB27}"/>
    <cellStyle name="Millares 2 12 4 2 2" xfId="7894" xr:uid="{886CB416-B534-475C-9081-4A9748CF0AC5}"/>
    <cellStyle name="Millares 2 12 4 2 2 2" xfId="17404" xr:uid="{0039DF6F-78FB-4693-8957-AEEDC83C34FE}"/>
    <cellStyle name="Millares 2 12 4 2 3" xfId="12690" xr:uid="{24D8416C-087A-4ECE-8ABC-675C962EB875}"/>
    <cellStyle name="Millares 2 12 4 2 4" xfId="26512" xr:uid="{963C5E27-C123-4B56-BB16-547AF1FA16D0}"/>
    <cellStyle name="Millares 2 12 4 3" xfId="6377" xr:uid="{2D74B363-8B66-40C1-9946-514F8D59A1C6}"/>
    <cellStyle name="Millares 2 12 4 3 2" xfId="15887" xr:uid="{92CB7318-5B2D-44E8-A3D0-1941D6891C9F}"/>
    <cellStyle name="Millares 2 12 4 4" xfId="11173" xr:uid="{FF5F7ECC-4464-42A5-A3C5-FD19426D8355}"/>
    <cellStyle name="Millares 2 12 4 5" xfId="22911" xr:uid="{2060E034-4C07-4D27-AB7A-E44B48588F45}"/>
    <cellStyle name="Millares 2 12 5" xfId="2160" xr:uid="{40B65681-3E9A-46DC-A223-83747BB3EDD0}"/>
    <cellStyle name="Millares 2 12 5 2" xfId="7128" xr:uid="{6F82F689-A414-4B76-9EB2-BB3BB3E1BF53}"/>
    <cellStyle name="Millares 2 12 5 2 2" xfId="16638" xr:uid="{41B3838D-DF21-4E10-9B2D-1F26973D2AF9}"/>
    <cellStyle name="Millares 2 12 5 2 3" xfId="26703" xr:uid="{4E2DF258-DC89-4064-9F65-6DFE6614F8C1}"/>
    <cellStyle name="Millares 2 12 5 3" xfId="11924" xr:uid="{35FA6AB8-869D-43B4-963B-337922074EFC}"/>
    <cellStyle name="Millares 2 12 5 4" xfId="23108" xr:uid="{2F85ECB0-CF17-436D-B0C9-3C2CB38C3D0E}"/>
    <cellStyle name="Millares 2 12 6" xfId="4066" xr:uid="{CA85417E-0EA0-4771-B4FF-CA924BF6091A}"/>
    <cellStyle name="Millares 2 12 6 2" xfId="8817" xr:uid="{AA0EE5C8-1351-47B6-AF60-C3A285BA67A1}"/>
    <cellStyle name="Millares 2 12 6 2 2" xfId="18327" xr:uid="{40A30DC2-18E0-42CC-8BD2-2CC52C6D07E1}"/>
    <cellStyle name="Millares 2 12 6 2 3" xfId="26924" xr:uid="{2F75EFDD-F265-4FC3-A425-4809A598CF52}"/>
    <cellStyle name="Millares 2 12 6 3" xfId="13613" xr:uid="{11EAA06C-B520-4610-AD97-053FF67F1C8E}"/>
    <cellStyle name="Millares 2 12 6 4" xfId="23329" xr:uid="{4BA8298C-0762-4BFC-973B-55FBD88CAD38}"/>
    <cellStyle name="Millares 2 12 7" xfId="5611" xr:uid="{A8352AD7-DC06-4670-9495-20719A2D65BD}"/>
    <cellStyle name="Millares 2 12 7 2" xfId="15121" xr:uid="{774A8C0B-4D18-46B2-86AB-4324542F0ACF}"/>
    <cellStyle name="Millares 2 12 7 2 2" xfId="24916" xr:uid="{26C86E82-4095-46DA-BE74-F79DA4A1E78C}"/>
    <cellStyle name="Millares 2 12 7 3" xfId="21096" xr:uid="{381560E0-9931-4C66-94DA-1274807F7ADB}"/>
    <cellStyle name="Millares 2 12 8" xfId="10387" xr:uid="{BCF26B17-0E21-4CC7-AA03-284A36507FDD}"/>
    <cellStyle name="Millares 2 12 8 2" xfId="24050" xr:uid="{6B9F8D23-1F69-4902-8623-473D5CD40787}"/>
    <cellStyle name="Millares 2 12 9" xfId="20229" xr:uid="{88879717-EE32-40D9-9970-33CC4EAC4B94}"/>
    <cellStyle name="Millares 2 13" xfId="212" xr:uid="{00000000-0005-0000-0000-000056010000}"/>
    <cellStyle name="Millares 2 13 2" xfId="741" xr:uid="{00000000-0005-0000-0000-000057010000}"/>
    <cellStyle name="Millares 2 13 2 2" xfId="1156" xr:uid="{00000000-0005-0000-0000-000058010000}"/>
    <cellStyle name="Millares 2 13 2 2 2" xfId="1927" xr:uid="{00000000-0005-0000-0000-000058010000}"/>
    <cellStyle name="Millares 2 13 2 2 2 2" xfId="3448" xr:uid="{A5256FED-E340-41B6-B6D9-272D5598085F}"/>
    <cellStyle name="Millares 2 13 2 2 2 2 2" xfId="8414" xr:uid="{4CA04F1B-740A-4093-85BB-D0FE4C07F84B}"/>
    <cellStyle name="Millares 2 13 2 2 2 2 2 2" xfId="17924" xr:uid="{D3DEB4A5-D6E0-4330-A05F-4851248F7EEB}"/>
    <cellStyle name="Millares 2 13 2 2 2 2 3" xfId="13210" xr:uid="{8564BD43-34DD-4785-8DA2-3CD886A430D7}"/>
    <cellStyle name="Millares 2 13 2 2 2 3" xfId="6897" xr:uid="{81B9B5A6-C9FC-479A-B832-7A35D2A42F4A}"/>
    <cellStyle name="Millares 2 13 2 2 2 3 2" xfId="16407" xr:uid="{052F8048-0C3B-43E5-9DE0-92365CA2AFB9}"/>
    <cellStyle name="Millares 2 13 2 2 2 4" xfId="11693" xr:uid="{D08E7802-674B-47A4-BA16-A73941C73FD2}"/>
    <cellStyle name="Millares 2 13 2 2 2 5" xfId="27186" xr:uid="{F57CDAEF-28BC-40A6-BEFD-088EC65C5EA2}"/>
    <cellStyle name="Millares 2 13 2 2 3" xfId="2680" xr:uid="{A71756D0-C26C-41DF-96D0-F00145C1CA13}"/>
    <cellStyle name="Millares 2 13 2 2 3 2" xfId="7648" xr:uid="{810DAFA6-03FD-429D-9A94-02B67C197EEB}"/>
    <cellStyle name="Millares 2 13 2 2 3 2 2" xfId="17158" xr:uid="{43E86E47-F029-4833-BAD2-6A7D0F26245C}"/>
    <cellStyle name="Millares 2 13 2 2 3 3" xfId="12444" xr:uid="{41380C70-93A1-425D-8A8E-5B2EF1C67D9E}"/>
    <cellStyle name="Millares 2 13 2 2 4" xfId="4549" xr:uid="{49F77796-314D-4560-80E5-E004477AF554}"/>
    <cellStyle name="Millares 2 13 2 2 4 2" xfId="9282" xr:uid="{1DD7F28B-630C-42F6-B640-342F1ADC6FCF}"/>
    <cellStyle name="Millares 2 13 2 2 4 2 2" xfId="18792" xr:uid="{A8253BD7-41A2-4B93-AFB4-52C1E0710960}"/>
    <cellStyle name="Millares 2 13 2 2 4 3" xfId="14078" xr:uid="{FEC32482-9A03-4553-8608-631B31F238D1}"/>
    <cellStyle name="Millares 2 13 2 2 5" xfId="6131" xr:uid="{CCD08735-8D11-4897-AFE9-3B546BF0C219}"/>
    <cellStyle name="Millares 2 13 2 2 5 2" xfId="15641" xr:uid="{1EB38DF3-0C77-4DC3-AA0D-8874542BE929}"/>
    <cellStyle name="Millares 2 13 2 2 6" xfId="10927" xr:uid="{F06B6C2B-2AE6-4554-900C-931249664A5D}"/>
    <cellStyle name="Millares 2 13 2 2 7" xfId="23591" xr:uid="{3992A111-A129-487A-807A-9AE36A93649C}"/>
    <cellStyle name="Millares 2 13 2 3" xfId="1551" xr:uid="{00000000-0005-0000-0000-000057010000}"/>
    <cellStyle name="Millares 2 13 2 3 2" xfId="3072" xr:uid="{E16CEBD3-7634-44F3-BC25-157A5F101C2E}"/>
    <cellStyle name="Millares 2 13 2 3 2 2" xfId="8038" xr:uid="{AA23CB38-2728-42A0-811D-09BE516797EC}"/>
    <cellStyle name="Millares 2 13 2 3 2 2 2" xfId="17548" xr:uid="{5E0857D5-D7E8-4B5C-8079-BEB3440F08F9}"/>
    <cellStyle name="Millares 2 13 2 3 2 3" xfId="12834" xr:uid="{2B79102A-B71A-470E-B9B2-49E2FDCBC3EB}"/>
    <cellStyle name="Millares 2 13 2 3 2 4" xfId="25134" xr:uid="{A446A092-95AA-4813-8A99-E543569B35C0}"/>
    <cellStyle name="Millares 2 13 2 3 3" xfId="6521" xr:uid="{01C9D98B-B0E0-4B33-969C-3274D86FB8C0}"/>
    <cellStyle name="Millares 2 13 2 3 3 2" xfId="16031" xr:uid="{AD1C2350-F1AF-4FB3-8765-07F273D0A875}"/>
    <cellStyle name="Millares 2 13 2 3 4" xfId="11317" xr:uid="{ADBBE971-E8B0-46EE-BD8F-6340337A1B1E}"/>
    <cellStyle name="Millares 2 13 2 3 5" xfId="21317" xr:uid="{95F144E8-9D61-4A93-8088-36B782651237}"/>
    <cellStyle name="Millares 2 13 2 4" xfId="2304" xr:uid="{209B180D-7EAD-400D-B3B4-0EAAE98059D4}"/>
    <cellStyle name="Millares 2 13 2 4 2" xfId="7272" xr:uid="{B5568CF7-EA16-4C6C-A78F-1D53C871B38E}"/>
    <cellStyle name="Millares 2 13 2 4 2 2" xfId="16782" xr:uid="{BC0F3888-973D-4AD4-9A6C-24F430769D28}"/>
    <cellStyle name="Millares 2 13 2 4 3" xfId="12068" xr:uid="{6C939C95-DAA8-45F9-B05F-39CCE7818716}"/>
    <cellStyle name="Millares 2 13 2 4 4" xfId="24498" xr:uid="{8B77706C-4966-4518-8E8B-0E70A0C294D4}"/>
    <cellStyle name="Millares 2 13 2 5" xfId="4228" xr:uid="{EB2F083C-4961-421A-8F5A-C3903C7D75AC}"/>
    <cellStyle name="Millares 2 13 2 5 2" xfId="8968" xr:uid="{E0318E68-F234-4F17-9ABA-5DC7C50BBE24}"/>
    <cellStyle name="Millares 2 13 2 5 2 2" xfId="18478" xr:uid="{2B49E7D5-55D1-4284-B12C-8249DCA7E652}"/>
    <cellStyle name="Millares 2 13 2 5 3" xfId="13764" xr:uid="{3254D363-36EF-4761-A1A6-F988562D4FB0}"/>
    <cellStyle name="Millares 2 13 2 6" xfId="5755" xr:uid="{3174D21F-40B0-4BE4-BBF4-06CB5308FE68}"/>
    <cellStyle name="Millares 2 13 2 6 2" xfId="15265" xr:uid="{46DF76E9-FF2B-4AAF-975C-D4E19CA8233F}"/>
    <cellStyle name="Millares 2 13 2 7" xfId="10547" xr:uid="{52CF59A6-E656-4F78-A519-F5D8073CB6D2}"/>
    <cellStyle name="Millares 2 13 2 8" xfId="20678" xr:uid="{C08DC908-1198-472D-A909-53CD20FA2387}"/>
    <cellStyle name="Millares 2 13 3" xfId="1011" xr:uid="{00000000-0005-0000-0000-000059010000}"/>
    <cellStyle name="Millares 2 13 3 2" xfId="1782" xr:uid="{00000000-0005-0000-0000-000059010000}"/>
    <cellStyle name="Millares 2 13 3 2 2" xfId="3303" xr:uid="{28C92E66-6421-4244-9C55-787883FD7AD9}"/>
    <cellStyle name="Millares 2 13 3 2 2 2" xfId="8269" xr:uid="{05E00F72-25DD-4121-BF3C-7D1A58EC2773}"/>
    <cellStyle name="Millares 2 13 3 2 2 2 2" xfId="17779" xr:uid="{CEE02C81-CF1C-4B76-9014-DC3DA9A4B091}"/>
    <cellStyle name="Millares 2 13 3 2 2 3" xfId="13065" xr:uid="{4DEAF249-7ED9-4ACE-846D-07DB96221FDA}"/>
    <cellStyle name="Millares 2 13 3 2 3" xfId="6752" xr:uid="{FAC5CA61-1CA9-4370-8696-B56D1362D9E6}"/>
    <cellStyle name="Millares 2 13 3 2 3 2" xfId="16262" xr:uid="{4DF249F5-B55D-47DF-92B5-22712C44B55A}"/>
    <cellStyle name="Millares 2 13 3 2 4" xfId="11548" xr:uid="{20F5E304-F03B-4C47-9D07-C659697DE71B}"/>
    <cellStyle name="Millares 2 13 3 2 5" xfId="25285" xr:uid="{76BD9684-65D9-4094-AED8-7CBEADF14812}"/>
    <cellStyle name="Millares 2 13 3 3" xfId="2535" xr:uid="{71BEF8EA-E1A6-4905-96F9-859F1CC0D52C}"/>
    <cellStyle name="Millares 2 13 3 3 2" xfId="7503" xr:uid="{D04EC057-50AE-4542-A4F1-DCEF5F8C2455}"/>
    <cellStyle name="Millares 2 13 3 3 2 2" xfId="17013" xr:uid="{F1C229DB-E399-4DFD-96A1-D6B967B2EBCF}"/>
    <cellStyle name="Millares 2 13 3 3 3" xfId="12299" xr:uid="{1CB108C1-A7B9-4446-B910-F2B1CCE9DD69}"/>
    <cellStyle name="Millares 2 13 3 4" xfId="4439" xr:uid="{D0E89777-AB4D-4772-8FCE-759F7C98DC7C}"/>
    <cellStyle name="Millares 2 13 3 4 2" xfId="9173" xr:uid="{4C428F93-3A10-4ED8-9CE9-B3E307E44473}"/>
    <cellStyle name="Millares 2 13 3 4 2 2" xfId="18683" xr:uid="{74578041-E95B-4331-BEE5-B486CDF005A3}"/>
    <cellStyle name="Millares 2 13 3 4 3" xfId="13969" xr:uid="{F25D31E6-4126-499E-A25F-C3FF973FEBF2}"/>
    <cellStyle name="Millares 2 13 3 5" xfId="5986" xr:uid="{684F5431-A2F4-46BD-A65A-C299428B4EF9}"/>
    <cellStyle name="Millares 2 13 3 5 2" xfId="15496" xr:uid="{A30EF799-E9AC-4FCC-8BA1-E4231D5845B5}"/>
    <cellStyle name="Millares 2 13 3 6" xfId="10782" xr:uid="{CAAE78C4-B4AA-4ECB-A338-7D913368FFC9}"/>
    <cellStyle name="Millares 2 13 3 7" xfId="21478" xr:uid="{02C72996-7B4D-4B10-B9CF-CC0AC697EFC3}"/>
    <cellStyle name="Millares 2 13 4" xfId="1406" xr:uid="{00000000-0005-0000-0000-000056010000}"/>
    <cellStyle name="Millares 2 13 4 2" xfId="2927" xr:uid="{579F8391-25C5-4E7C-8985-B04A57852087}"/>
    <cellStyle name="Millares 2 13 4 2 2" xfId="7893" xr:uid="{BD98AB46-5325-4575-8917-6ADD97C2A367}"/>
    <cellStyle name="Millares 2 13 4 2 2 2" xfId="17403" xr:uid="{039BE2C1-4CE1-4522-B0CE-D9BAE065B498}"/>
    <cellStyle name="Millares 2 13 4 2 3" xfId="12689" xr:uid="{D72F2859-161D-4D38-889A-9644E9337A78}"/>
    <cellStyle name="Millares 2 13 4 2 4" xfId="26517" xr:uid="{BCDD7201-DEBC-4E24-B6D9-D448B0781C1D}"/>
    <cellStyle name="Millares 2 13 4 3" xfId="6376" xr:uid="{FA862041-FB47-4363-9DBE-EC44322746AD}"/>
    <cellStyle name="Millares 2 13 4 3 2" xfId="15886" xr:uid="{F63F64C4-5D87-410A-B225-F43BCC5BA6B2}"/>
    <cellStyle name="Millares 2 13 4 4" xfId="11172" xr:uid="{9377DFD2-AC39-4C19-9072-0DC1028D1159}"/>
    <cellStyle name="Millares 2 13 4 5" xfId="22916" xr:uid="{992B7F0D-8EF0-4F23-BA02-2D8C8E56098A}"/>
    <cellStyle name="Millares 2 13 5" xfId="2159" xr:uid="{DC2CCFAE-2D56-4873-9C38-AEEB33E6A969}"/>
    <cellStyle name="Millares 2 13 5 2" xfId="7127" xr:uid="{A41531AF-1B2B-47FB-821D-11DBE7DBCFFD}"/>
    <cellStyle name="Millares 2 13 5 2 2" xfId="16637" xr:uid="{DA6C8FEF-3143-4EFB-86BB-6AC540CC3B6F}"/>
    <cellStyle name="Millares 2 13 5 2 3" xfId="26708" xr:uid="{64F54331-7C5F-4850-B82D-21866BB713F7}"/>
    <cellStyle name="Millares 2 13 5 3" xfId="11923" xr:uid="{040BC0D9-BE20-4A4E-815B-34D426266142}"/>
    <cellStyle name="Millares 2 13 5 4" xfId="23113" xr:uid="{CEEED37B-6ACF-443A-937B-A1E068A2EB4B}"/>
    <cellStyle name="Millares 2 13 6" xfId="4065" xr:uid="{CA46267F-FD1B-4316-AC68-2683728B5C84}"/>
    <cellStyle name="Millares 2 13 6 2" xfId="8816" xr:uid="{C6F33D3F-87C4-4464-9459-41E19AB86980}"/>
    <cellStyle name="Millares 2 13 6 2 2" xfId="18326" xr:uid="{D2A9E501-2932-4729-96F0-52EC16FEA7B2}"/>
    <cellStyle name="Millares 2 13 6 2 3" xfId="26929" xr:uid="{D34E5C52-8660-466E-A248-49AE3FED35FD}"/>
    <cellStyle name="Millares 2 13 6 3" xfId="13612" xr:uid="{DB4AC757-27E3-41B3-9098-780F884AE7F0}"/>
    <cellStyle name="Millares 2 13 6 4" xfId="23334" xr:uid="{1EE6E560-0D19-4EBA-AA99-12B3A418C9C0}"/>
    <cellStyle name="Millares 2 13 7" xfId="5610" xr:uid="{1FEC74F5-8E31-4FA6-A226-AD1993E2E126}"/>
    <cellStyle name="Millares 2 13 7 2" xfId="15120" xr:uid="{29B80105-C979-4427-84E0-F00159C3502D}"/>
    <cellStyle name="Millares 2 13 7 2 2" xfId="24921" xr:uid="{D2496C47-4B67-45DD-8D1F-D26487FCD7EB}"/>
    <cellStyle name="Millares 2 13 7 3" xfId="21101" xr:uid="{B7B8A9FB-53C9-4B17-9FF6-1082265F335F}"/>
    <cellStyle name="Millares 2 13 8" xfId="10386" xr:uid="{7D01EA81-5EA0-464F-94DB-5ED7B2E550FE}"/>
    <cellStyle name="Millares 2 13 8 2" xfId="24055" xr:uid="{C645AF94-F25A-47CB-A3DB-4A6DCEA2E916}"/>
    <cellStyle name="Millares 2 13 9" xfId="20234" xr:uid="{DBBE96ED-F908-4E3A-B7FA-2B4EC589BD3B}"/>
    <cellStyle name="Millares 2 14" xfId="690" xr:uid="{00000000-0005-0000-0000-00005A010000}"/>
    <cellStyle name="Millares 2 14 2" xfId="857" xr:uid="{00000000-0005-0000-0000-00005B010000}"/>
    <cellStyle name="Millares 2 14 2 2" xfId="1268" xr:uid="{00000000-0005-0000-0000-00005C010000}"/>
    <cellStyle name="Millares 2 14 2 2 2" xfId="2039" xr:uid="{00000000-0005-0000-0000-00005C010000}"/>
    <cellStyle name="Millares 2 14 2 2 2 2" xfId="3560" xr:uid="{EEB02296-4B77-4CE7-8859-F5EDBBBED596}"/>
    <cellStyle name="Millares 2 14 2 2 2 2 2" xfId="8526" xr:uid="{18CE8D24-9F50-4FEC-8ED9-A0A7C0A3FEC2}"/>
    <cellStyle name="Millares 2 14 2 2 2 2 2 2" xfId="18036" xr:uid="{CED1BA2E-C9E8-4EF9-8381-057A293ADC83}"/>
    <cellStyle name="Millares 2 14 2 2 2 2 3" xfId="13322" xr:uid="{E3A3E950-A029-401D-8A0A-5197E939544F}"/>
    <cellStyle name="Millares 2 14 2 2 2 3" xfId="7009" xr:uid="{C26EB603-4086-4477-89DA-3BEFEDFEEEEA}"/>
    <cellStyle name="Millares 2 14 2 2 2 3 2" xfId="16519" xr:uid="{1F314B96-C0E6-4673-8464-31ED874DB421}"/>
    <cellStyle name="Millares 2 14 2 2 2 4" xfId="11805" xr:uid="{ADFC5EBB-6BC5-4FB6-BB09-B6425BAD9D3F}"/>
    <cellStyle name="Millares 2 14 2 2 2 5" xfId="27188" xr:uid="{CBB24BC1-4D52-48D3-9910-764717F8DEC1}"/>
    <cellStyle name="Millares 2 14 2 2 3" xfId="2792" xr:uid="{FF540E3A-FDCB-4D19-8A7B-C55687536FE3}"/>
    <cellStyle name="Millares 2 14 2 2 3 2" xfId="7760" xr:uid="{CAD73065-91DF-42A3-80D0-6B6896811A4C}"/>
    <cellStyle name="Millares 2 14 2 2 3 2 2" xfId="17270" xr:uid="{487FBFB3-9DDF-48EA-BE07-F05E818A0E4C}"/>
    <cellStyle name="Millares 2 14 2 2 3 3" xfId="12556" xr:uid="{CB6CF5F7-DDEB-4FFB-A88B-0640269762AF}"/>
    <cellStyle name="Millares 2 14 2 2 4" xfId="4627" xr:uid="{F9974D03-8B89-4333-913A-412045A0C54D}"/>
    <cellStyle name="Millares 2 14 2 2 4 2" xfId="9360" xr:uid="{EE8FDEEA-C76E-4F76-8F9F-B368A4932F98}"/>
    <cellStyle name="Millares 2 14 2 2 4 2 2" xfId="18870" xr:uid="{FB3394CF-EB47-4FBF-BB0C-699DD5F540FD}"/>
    <cellStyle name="Millares 2 14 2 2 4 3" xfId="14156" xr:uid="{0E359CAE-79B5-4312-93AD-A870D6D9EE0D}"/>
    <cellStyle name="Millares 2 14 2 2 5" xfId="6243" xr:uid="{578B9627-31B4-4C31-8DE3-AA4EAA62DA3E}"/>
    <cellStyle name="Millares 2 14 2 2 5 2" xfId="15753" xr:uid="{1CB49D28-278C-44FE-AAC4-5B0E9A6047DC}"/>
    <cellStyle name="Millares 2 14 2 2 6" xfId="11039" xr:uid="{FD98DD29-E163-4196-A43A-968122455607}"/>
    <cellStyle name="Millares 2 14 2 2 7" xfId="23593" xr:uid="{B3746CD6-3FEC-4D94-A074-E3A9C9823E65}"/>
    <cellStyle name="Millares 2 14 2 3" xfId="1663" xr:uid="{00000000-0005-0000-0000-00005B010000}"/>
    <cellStyle name="Millares 2 14 2 3 2" xfId="3184" xr:uid="{7C93B08F-FE45-41E7-8908-84E27CB9FE84}"/>
    <cellStyle name="Millares 2 14 2 3 2 2" xfId="8150" xr:uid="{28C281E7-6365-400C-BA67-5FF8F9670DFD}"/>
    <cellStyle name="Millares 2 14 2 3 2 2 2" xfId="17660" xr:uid="{F15A2624-27ED-4AE7-99BD-9ACC1831FE31}"/>
    <cellStyle name="Millares 2 14 2 3 2 3" xfId="12946" xr:uid="{084BF590-3637-4DBF-A7A2-A10758D1A6BB}"/>
    <cellStyle name="Millares 2 14 2 3 2 4" xfId="25287" xr:uid="{4A110841-CA2A-48A4-876A-D36F78684AD1}"/>
    <cellStyle name="Millares 2 14 2 3 3" xfId="6633" xr:uid="{142E4CBF-60C5-4C35-8364-B3086161E290}"/>
    <cellStyle name="Millares 2 14 2 3 3 2" xfId="16143" xr:uid="{E490577F-AD9C-4CE2-9D03-E9B3AAD700AE}"/>
    <cellStyle name="Millares 2 14 2 3 4" xfId="11429" xr:uid="{1F4DCEEA-EEA6-4AB5-AD5C-7A9CBA5E39F0}"/>
    <cellStyle name="Millares 2 14 2 3 5" xfId="21480" xr:uid="{B490E111-CBC1-44EA-8C16-17C78F1C71FE}"/>
    <cellStyle name="Millares 2 14 2 4" xfId="2416" xr:uid="{979ECAD6-DEE6-4C19-8401-609D77B82AF3}"/>
    <cellStyle name="Millares 2 14 2 4 2" xfId="7384" xr:uid="{67319D72-0EFA-4ADB-A7C8-03DB1E88C7BF}"/>
    <cellStyle name="Millares 2 14 2 4 2 2" xfId="16894" xr:uid="{BE8B260E-4060-4999-B2C0-027230D65CF9}"/>
    <cellStyle name="Millares 2 14 2 4 3" xfId="12180" xr:uid="{29F39BBF-FC3A-4CE3-84A3-26C564CD042F}"/>
    <cellStyle name="Millares 2 14 2 4 4" xfId="24500" xr:uid="{8115F78C-CD97-4585-B806-FBC9D1016B20}"/>
    <cellStyle name="Millares 2 14 2 5" xfId="4340" xr:uid="{AA819665-7210-44F8-B1B1-E861F65F1F33}"/>
    <cellStyle name="Millares 2 14 2 5 2" xfId="9080" xr:uid="{2794D4D5-289D-4942-B655-2EB33372CC10}"/>
    <cellStyle name="Millares 2 14 2 5 2 2" xfId="18590" xr:uid="{31D2AC7D-0A9A-4BCD-AFF5-AE371831FC37}"/>
    <cellStyle name="Millares 2 14 2 5 3" xfId="13876" xr:uid="{4D2A647E-E5A0-4290-ADC7-21865F9A2540}"/>
    <cellStyle name="Millares 2 14 2 6" xfId="5867" xr:uid="{8E236244-4BB8-41EA-B3E2-B1B1A0EC2052}"/>
    <cellStyle name="Millares 2 14 2 6 2" xfId="15377" xr:uid="{8E9B0C7D-E4AF-4C41-BA96-F35D5955AA4A}"/>
    <cellStyle name="Millares 2 14 2 7" xfId="10659" xr:uid="{8C129656-5600-4B5F-AA15-ED2F692175E1}"/>
    <cellStyle name="Millares 2 14 2 8" xfId="20680" xr:uid="{5FFBE0AC-8D98-46EB-8A4C-D5C0A8065B60}"/>
    <cellStyle name="Millares 2 14 3" xfId="1116" xr:uid="{00000000-0005-0000-0000-00005D010000}"/>
    <cellStyle name="Millares 2 14 3 2" xfId="1887" xr:uid="{00000000-0005-0000-0000-00005D010000}"/>
    <cellStyle name="Millares 2 14 3 2 2" xfId="3408" xr:uid="{C9109942-D10E-4BCB-B5C6-5EBF2ACC8330}"/>
    <cellStyle name="Millares 2 14 3 2 2 2" xfId="8374" xr:uid="{7D6E8379-C883-4295-A085-342D0898EFE3}"/>
    <cellStyle name="Millares 2 14 3 2 2 2 2" xfId="17884" xr:uid="{60CBB742-CFC7-43D2-A858-0A972F895C1D}"/>
    <cellStyle name="Millares 2 14 3 2 2 3" xfId="13170" xr:uid="{3D47CCF8-2A65-44DB-901C-F03F7DF14263}"/>
    <cellStyle name="Millares 2 14 3 2 3" xfId="6857" xr:uid="{FDBF581C-7877-4A27-911D-A351506A32CA}"/>
    <cellStyle name="Millares 2 14 3 2 3 2" xfId="16367" xr:uid="{76F8026F-5DF3-4356-BF95-013F4DFCA5B1}"/>
    <cellStyle name="Millares 2 14 3 2 4" xfId="11653" xr:uid="{47416056-45BD-451A-A6EB-8C06426FAABD}"/>
    <cellStyle name="Millares 2 14 3 2 5" xfId="26519" xr:uid="{09065C45-A828-4375-9EF7-9F69DF81EEB2}"/>
    <cellStyle name="Millares 2 14 3 3" xfId="2640" xr:uid="{5810372F-391D-4144-BF05-6B0A0E20A47B}"/>
    <cellStyle name="Millares 2 14 3 3 2" xfId="7608" xr:uid="{C5837DD0-F8FA-43AC-8565-537222AE599B}"/>
    <cellStyle name="Millares 2 14 3 3 2 2" xfId="17118" xr:uid="{79014F16-42F6-4CF7-A68A-FAB25A57E295}"/>
    <cellStyle name="Millares 2 14 3 3 3" xfId="12404" xr:uid="{179E660F-34F9-486C-89A6-777EFC17B0F2}"/>
    <cellStyle name="Millares 2 14 3 4" xfId="4518" xr:uid="{CF5A54AC-74E6-417B-BAB9-ACC31EF11040}"/>
    <cellStyle name="Millares 2 14 3 4 2" xfId="9251" xr:uid="{A83D13A9-20B8-41A5-91F4-6054AE012BD0}"/>
    <cellStyle name="Millares 2 14 3 4 2 2" xfId="18761" xr:uid="{66D92A9B-2F59-48A2-83AE-23259D26B4D5}"/>
    <cellStyle name="Millares 2 14 3 4 3" xfId="14047" xr:uid="{ADBD46A8-AA7D-435F-8385-34E04C3A2CA9}"/>
    <cellStyle name="Millares 2 14 3 5" xfId="6091" xr:uid="{1CBB8A2A-A829-4463-AF63-69A4D6F66014}"/>
    <cellStyle name="Millares 2 14 3 5 2" xfId="15601" xr:uid="{7A89C9CD-572D-488E-9353-5D20CC811726}"/>
    <cellStyle name="Millares 2 14 3 6" xfId="10887" xr:uid="{9870EC7D-AF65-43E1-B672-11B541E62B43}"/>
    <cellStyle name="Millares 2 14 3 7" xfId="22918" xr:uid="{ED34BC78-94FF-4797-BD7D-64F1BEC9B0F1}"/>
    <cellStyle name="Millares 2 14 4" xfId="1511" xr:uid="{00000000-0005-0000-0000-00005A010000}"/>
    <cellStyle name="Millares 2 14 4 2" xfId="3032" xr:uid="{F184A7AB-666F-4595-B6FE-864D89495093}"/>
    <cellStyle name="Millares 2 14 4 2 2" xfId="7998" xr:uid="{6AF9A9DE-3240-4FB1-B61D-B93497FBB2A0}"/>
    <cellStyle name="Millares 2 14 4 2 2 2" xfId="17508" xr:uid="{DDDF93DD-BD2E-4199-A590-EDC9A982A98A}"/>
    <cellStyle name="Millares 2 14 4 2 3" xfId="12794" xr:uid="{1FEA79FA-F936-4153-AF26-AAFC8CE9EA93}"/>
    <cellStyle name="Millares 2 14 4 2 4" xfId="26710" xr:uid="{BDC6D7C5-D3E7-4BFC-A27B-8DC16D17B831}"/>
    <cellStyle name="Millares 2 14 4 3" xfId="6481" xr:uid="{9F7CD9E3-90FE-4028-8FD1-DD08DB695FA2}"/>
    <cellStyle name="Millares 2 14 4 3 2" xfId="15991" xr:uid="{608250B5-E843-4064-A483-F7186D7ECCA4}"/>
    <cellStyle name="Millares 2 14 4 4" xfId="11277" xr:uid="{928B3EEF-EC63-4044-B099-D37FD11FC4F3}"/>
    <cellStyle name="Millares 2 14 4 5" xfId="23115" xr:uid="{014C3000-5B55-41DB-B1C4-CB166D05A8D3}"/>
    <cellStyle name="Millares 2 14 5" xfId="2264" xr:uid="{FAFB3064-D34B-4826-8296-382519C4AC92}"/>
    <cellStyle name="Millares 2 14 5 2" xfId="7232" xr:uid="{CF5B13A2-C992-410D-8ADE-CF190EAA473B}"/>
    <cellStyle name="Millares 2 14 5 2 2" xfId="16742" xr:uid="{96FB183B-38A7-40CE-8896-7C472D836FDC}"/>
    <cellStyle name="Millares 2 14 5 2 3" xfId="26931" xr:uid="{2F51872E-2636-46B6-BEF6-58FA7E9A864C}"/>
    <cellStyle name="Millares 2 14 5 3" xfId="12028" xr:uid="{578AB0AE-77C3-47BF-B356-72D4B4BE2636}"/>
    <cellStyle name="Millares 2 14 5 4" xfId="23336" xr:uid="{72162A96-6C08-43DD-86EE-5A9953B970E9}"/>
    <cellStyle name="Millares 2 14 6" xfId="4188" xr:uid="{B72D4DB0-A625-4AA2-ADE5-6CD7C59BCC4E}"/>
    <cellStyle name="Millares 2 14 6 2" xfId="8928" xr:uid="{4D283AC0-24A0-4B79-9886-A279D1D6E619}"/>
    <cellStyle name="Millares 2 14 6 2 2" xfId="18438" xr:uid="{50AEBD69-E0E5-4C70-BF2E-FB4809F29728}"/>
    <cellStyle name="Millares 2 14 6 2 3" xfId="24923" xr:uid="{B151BB83-1E35-43C3-89A1-63C8D93209CA}"/>
    <cellStyle name="Millares 2 14 6 3" xfId="13724" xr:uid="{90C98750-A938-42D5-8ABF-880DAF55BC66}"/>
    <cellStyle name="Millares 2 14 6 4" xfId="21103" xr:uid="{4E6ACD33-E503-456C-9135-162E39CACFDA}"/>
    <cellStyle name="Millares 2 14 7" xfId="5715" xr:uid="{50BA9EEE-D45C-4299-AB05-935866058FFF}"/>
    <cellStyle name="Millares 2 14 7 2" xfId="15225" xr:uid="{7DF111FF-827F-4AAE-9851-404D4B7404D9}"/>
    <cellStyle name="Millares 2 14 7 3" xfId="24057" xr:uid="{F0BCEDAB-A438-4298-A92D-9CCEFEB9AA6B}"/>
    <cellStyle name="Millares 2 14 8" xfId="10507" xr:uid="{F1E7CDF5-97AA-4044-9E8B-38ECBE6CF5EE}"/>
    <cellStyle name="Millares 2 14 9" xfId="20237" xr:uid="{83532975-7D8B-4BB1-9A99-2F3CBA1427B6}"/>
    <cellStyle name="Millares 2 15" xfId="720" xr:uid="{00000000-0005-0000-0000-00005E010000}"/>
    <cellStyle name="Millares 2 15 2" xfId="1136" xr:uid="{00000000-0005-0000-0000-00005F010000}"/>
    <cellStyle name="Millares 2 15 2 2" xfId="1907" xr:uid="{00000000-0005-0000-0000-00005F010000}"/>
    <cellStyle name="Millares 2 15 2 2 2" xfId="3428" xr:uid="{C346EEB3-7BA4-41EC-BD0E-04746ED1458E}"/>
    <cellStyle name="Millares 2 15 2 2 2 2" xfId="8394" xr:uid="{F872BCB1-3D35-4394-9C19-EBC69A4CC3FF}"/>
    <cellStyle name="Millares 2 15 2 2 2 2 2" xfId="17904" xr:uid="{FB943959-916D-47F2-97AF-BBF074EFA62A}"/>
    <cellStyle name="Millares 2 15 2 2 2 3" xfId="13190" xr:uid="{09916EC7-6A6E-478F-959F-2B7B7525F17F}"/>
    <cellStyle name="Millares 2 15 2 2 2 4" xfId="27192" xr:uid="{508FBC54-594A-478B-8F76-EF48D8C66DFB}"/>
    <cellStyle name="Millares 2 15 2 2 3" xfId="6877" xr:uid="{5B869CF4-CB70-4364-A19B-86F0CD49A4FA}"/>
    <cellStyle name="Millares 2 15 2 2 3 2" xfId="16387" xr:uid="{C85F5307-6436-42DE-8EBE-5DDD8FC41CD7}"/>
    <cellStyle name="Millares 2 15 2 2 4" xfId="11673" xr:uid="{8CA24FE4-F699-4D8C-8079-04E127EB22B3}"/>
    <cellStyle name="Millares 2 15 2 2 5" xfId="23597" xr:uid="{4DCE8CFB-9425-4DBC-8C02-AC75C70DB17A}"/>
    <cellStyle name="Millares 2 15 2 3" xfId="2660" xr:uid="{B9F93A80-F925-4E74-8677-8AE728D10270}"/>
    <cellStyle name="Millares 2 15 2 3 2" xfId="7628" xr:uid="{C3CF6363-1F11-427D-A0F5-6B8CEE5C32A3}"/>
    <cellStyle name="Millares 2 15 2 3 2 2" xfId="17138" xr:uid="{6CA4CCAB-034A-4FD7-A3D1-67BDB9437497}"/>
    <cellStyle name="Millares 2 15 2 3 2 3" xfId="25291" xr:uid="{9197A776-35C5-4258-B27D-3E802A0FB6D6}"/>
    <cellStyle name="Millares 2 15 2 3 3" xfId="12424" xr:uid="{CC5976C4-D382-400A-A9D6-0BBACB0FBEC3}"/>
    <cellStyle name="Millares 2 15 2 3 4" xfId="21484" xr:uid="{0DB4F538-B0D0-4BAC-8F3A-8EE3C36D29BF}"/>
    <cellStyle name="Millares 2 15 2 4" xfId="4532" xr:uid="{3CDC8199-79C9-48D8-87E2-F4DD52DEBC15}"/>
    <cellStyle name="Millares 2 15 2 4 2" xfId="9265" xr:uid="{6E152CA0-226F-4B6F-89C6-39B7509EF216}"/>
    <cellStyle name="Millares 2 15 2 4 2 2" xfId="18775" xr:uid="{F4BE9326-346F-4C33-8375-88D681C51D03}"/>
    <cellStyle name="Millares 2 15 2 4 3" xfId="14061" xr:uid="{7441209B-2392-44A2-9F07-CD4086744F24}"/>
    <cellStyle name="Millares 2 15 2 4 4" xfId="24504" xr:uid="{AEC3BEC9-FC10-4A8E-9EA7-12A5AF376CBE}"/>
    <cellStyle name="Millares 2 15 2 5" xfId="6111" xr:uid="{B58CB51F-907E-4C05-BC63-D8976A56FC31}"/>
    <cellStyle name="Millares 2 15 2 5 2" xfId="15621" xr:uid="{91711F35-8B5C-4D61-A39E-20DCCE1DE374}"/>
    <cellStyle name="Millares 2 15 2 6" xfId="10907" xr:uid="{C92B20CF-A6B8-4585-B476-E55206C00FB2}"/>
    <cellStyle name="Millares 2 15 2 7" xfId="20684" xr:uid="{ADA312F2-2F88-4F55-99DE-265BD611B56A}"/>
    <cellStyle name="Millares 2 15 3" xfId="1531" xr:uid="{00000000-0005-0000-0000-00005E010000}"/>
    <cellStyle name="Millares 2 15 3 2" xfId="3052" xr:uid="{45D4BA98-0608-412A-8B53-4601E21B5E79}"/>
    <cellStyle name="Millares 2 15 3 2 2" xfId="8018" xr:uid="{2B2A95AD-AFE2-4D34-B8D5-F3BDBD7C958C}"/>
    <cellStyle name="Millares 2 15 3 2 2 2" xfId="17528" xr:uid="{3B66D687-93F8-4AB7-995C-BF39DDBBF841}"/>
    <cellStyle name="Millares 2 15 3 2 3" xfId="12814" xr:uid="{A0385218-8CE3-4559-A8F8-8382BD160FEF}"/>
    <cellStyle name="Millares 2 15 3 2 4" xfId="26522" xr:uid="{2FF6E884-98F9-412B-9A78-191829556108}"/>
    <cellStyle name="Millares 2 15 3 3" xfId="6501" xr:uid="{88026AE9-BF70-4C26-AC7C-B582A98A8159}"/>
    <cellStyle name="Millares 2 15 3 3 2" xfId="16011" xr:uid="{B3B82AA9-876F-4B66-BB05-3099FF7F7602}"/>
    <cellStyle name="Millares 2 15 3 4" xfId="11297" xr:uid="{BC4DB92E-AED1-4A3E-86A1-C59CE3FDCBD2}"/>
    <cellStyle name="Millares 2 15 3 5" xfId="22921" xr:uid="{01194C23-787D-4586-A59B-0BEC2F9CBD8A}"/>
    <cellStyle name="Millares 2 15 4" xfId="2284" xr:uid="{2F88E0E2-467C-4A8B-AB18-E1540A2813AC}"/>
    <cellStyle name="Millares 2 15 4 2" xfId="7252" xr:uid="{8ED64EAE-BBBE-4A49-947B-EEF994649995}"/>
    <cellStyle name="Millares 2 15 4 2 2" xfId="16762" xr:uid="{7E3F6B47-9D7F-46B5-9CAE-C786F6948AF4}"/>
    <cellStyle name="Millares 2 15 4 2 3" xfId="26714" xr:uid="{01741087-8CC8-4523-8A44-B53435863E39}"/>
    <cellStyle name="Millares 2 15 4 3" xfId="12048" xr:uid="{5190DB90-A495-408F-ACE8-1C0600C2D5A7}"/>
    <cellStyle name="Millares 2 15 4 4" xfId="23119" xr:uid="{3A19A6B0-8161-4B3A-B47B-7B73BFB93477}"/>
    <cellStyle name="Millares 2 15 5" xfId="4208" xr:uid="{0EE18390-5C89-4ABF-B880-4849D0B80C27}"/>
    <cellStyle name="Millares 2 15 5 2" xfId="8948" xr:uid="{F2FC3E20-4F0A-4ED7-B958-7EC06BA08EB0}"/>
    <cellStyle name="Millares 2 15 5 2 2" xfId="18458" xr:uid="{F2867D46-FFFC-4CF5-B99E-F32E5460AA4F}"/>
    <cellStyle name="Millares 2 15 5 2 3" xfId="26935" xr:uid="{77049BD6-415E-4833-805B-A83871C672C4}"/>
    <cellStyle name="Millares 2 15 5 3" xfId="13744" xr:uid="{7F947EA8-6FA2-4268-98FC-27FECF37896B}"/>
    <cellStyle name="Millares 2 15 5 4" xfId="23340" xr:uid="{60DABE16-F027-4EE8-8FB7-E6BDEA19A414}"/>
    <cellStyle name="Millares 2 15 6" xfId="5735" xr:uid="{AFB312F7-82E0-4D95-8C1B-F6D7DE5E4849}"/>
    <cellStyle name="Millares 2 15 6 2" xfId="15245" xr:uid="{1A6D661F-FBEE-4C59-8360-30999FF9B174}"/>
    <cellStyle name="Millares 2 15 6 2 2" xfId="24927" xr:uid="{7D8A2AC4-594A-4CE1-A647-B29DC3C8497C}"/>
    <cellStyle name="Millares 2 15 6 3" xfId="21107" xr:uid="{2EBBD082-D597-4F27-8BB4-6863020D824B}"/>
    <cellStyle name="Millares 2 15 7" xfId="10527" xr:uid="{8F153FA9-1FD3-49FC-BBD7-9FDE921A1AB8}"/>
    <cellStyle name="Millares 2 15 7 2" xfId="24061" xr:uid="{07772E5C-F860-420C-8D92-274E66914B9D}"/>
    <cellStyle name="Millares 2 15 8" xfId="20241" xr:uid="{57C5C1A6-570E-458A-89FB-0D4CCB181D8E}"/>
    <cellStyle name="Millares 2 16" xfId="950" xr:uid="{00000000-0005-0000-0000-000060010000}"/>
    <cellStyle name="Millares 2 16 2" xfId="1345" xr:uid="{00000000-0005-0000-0000-000061010000}"/>
    <cellStyle name="Millares 2 16 2 2" xfId="2113" xr:uid="{00000000-0005-0000-0000-000061010000}"/>
    <cellStyle name="Millares 2 16 2 2 2" xfId="3634" xr:uid="{166281C2-9971-4B91-8E4C-015D89285339}"/>
    <cellStyle name="Millares 2 16 2 2 2 2" xfId="8600" xr:uid="{CDC8727C-F74A-4C0F-AF2F-C32923DB3C59}"/>
    <cellStyle name="Millares 2 16 2 2 2 2 2" xfId="18110" xr:uid="{F99079AC-133D-491D-8C1E-B2B0A3134DE6}"/>
    <cellStyle name="Millares 2 16 2 2 2 3" xfId="13396" xr:uid="{C0DBB8E6-6AF5-47D6-96FE-FA8D648B4E2E}"/>
    <cellStyle name="Millares 2 16 2 2 2 4" xfId="26571" xr:uid="{AB8929F9-DB4A-4981-A321-7B66D6E3EB8D}"/>
    <cellStyle name="Millares 2 16 2 2 3" xfId="7083" xr:uid="{21363696-AA63-4149-9917-92FC3BCC5835}"/>
    <cellStyle name="Millares 2 16 2 2 3 2" xfId="16593" xr:uid="{64E7E0F1-622B-413F-B112-7952F49F142A}"/>
    <cellStyle name="Millares 2 16 2 2 4" xfId="11879" xr:uid="{90D86F91-601D-41DE-88B9-C67434CF032F}"/>
    <cellStyle name="Millares 2 16 2 2 5" xfId="22974" xr:uid="{36BC5430-47B6-45FB-9562-0163BA04DB2B}"/>
    <cellStyle name="Millares 2 16 2 3" xfId="2866" xr:uid="{B45F81E5-145B-464E-BCC2-3D98C905BD57}"/>
    <cellStyle name="Millares 2 16 2 3 2" xfId="7834" xr:uid="{6AF64F6C-5B67-4B29-99CE-7F73D259D722}"/>
    <cellStyle name="Millares 2 16 2 3 2 2" xfId="17344" xr:uid="{CEFD79E5-91BC-4301-814B-76CE63877B36}"/>
    <cellStyle name="Millares 2 16 2 3 3" xfId="12630" xr:uid="{94386BDA-41C5-4B73-86B8-3BD941227F25}"/>
    <cellStyle name="Millares 2 16 2 3 4" xfId="24168" xr:uid="{CF5A9709-0CB3-4B3F-959E-E7409B0B4777}"/>
    <cellStyle name="Millares 2 16 2 4" xfId="4422" xr:uid="{0A2F672B-9BA4-4B48-B858-7DC0F92D9A5D}"/>
    <cellStyle name="Millares 2 16 2 4 2" xfId="9156" xr:uid="{F1123203-D598-4874-95AD-5A002724EFBC}"/>
    <cellStyle name="Millares 2 16 2 4 2 2" xfId="18666" xr:uid="{05C60416-D231-4AF1-8ABD-9B77889789A9}"/>
    <cellStyle name="Millares 2 16 2 4 3" xfId="13952" xr:uid="{76E793F7-54CB-4B95-B2FC-3375DA86F5F0}"/>
    <cellStyle name="Millares 2 16 2 5" xfId="6317" xr:uid="{FF62183D-5933-4120-83A8-CFD1AD033794}"/>
    <cellStyle name="Millares 2 16 2 5 2" xfId="15827" xr:uid="{39F4DDB0-25C9-4F8A-A5CC-038F43ADDC6F}"/>
    <cellStyle name="Millares 2 16 2 6" xfId="11113" xr:uid="{85757275-5021-403F-8152-C069D48842B1}"/>
    <cellStyle name="Millares 2 16 2 7" xfId="20348" xr:uid="{E240908F-BE9D-4B99-9CB7-308932714392}"/>
    <cellStyle name="Millares 2 16 3" xfId="1733" xr:uid="{00000000-0005-0000-0000-000060010000}"/>
    <cellStyle name="Millares 2 16 3 2" xfId="3254" xr:uid="{34944BEA-5318-476A-AB4B-80F9E0B1D642}"/>
    <cellStyle name="Millares 2 16 3 2 2" xfId="8220" xr:uid="{EF123280-7C20-44CA-AD58-5EAD56450C6E}"/>
    <cellStyle name="Millares 2 16 3 2 2 2" xfId="17730" xr:uid="{3B37B628-D5FB-4048-BBDA-D9FAD74BD473}"/>
    <cellStyle name="Millares 2 16 3 2 3" xfId="13016" xr:uid="{120791F2-99CC-432E-9325-564B659FF50D}"/>
    <cellStyle name="Millares 2 16 3 3" xfId="6703" xr:uid="{06F7460A-0F6A-4FCD-AAE5-A399786C8623}"/>
    <cellStyle name="Millares 2 16 3 3 2" xfId="16213" xr:uid="{D3534285-2DCB-409C-8A8C-DC35BB44DD10}"/>
    <cellStyle name="Millares 2 16 3 4" xfId="11499" xr:uid="{6DE4682D-8BD1-4769-B61A-7EAF01C4FED1}"/>
    <cellStyle name="Millares 2 16 3 5" xfId="21323" xr:uid="{ED34BAFE-E337-47B2-B181-30B8AB58B015}"/>
    <cellStyle name="Millares 2 16 4" xfId="2486" xr:uid="{96787A03-4A1E-4153-A2E8-ACBBE50E210F}"/>
    <cellStyle name="Millares 2 16 4 2" xfId="7454" xr:uid="{5BD9899D-F58F-4F5C-BAEC-7F6D5598BEC6}"/>
    <cellStyle name="Millares 2 16 4 2 2" xfId="16964" xr:uid="{AC3844B1-1FEA-4C02-B508-E63A3E019F1A}"/>
    <cellStyle name="Millares 2 16 4 3" xfId="12250" xr:uid="{EBBA2C0A-A478-4A33-9550-646B7FACE17F}"/>
    <cellStyle name="Millares 2 16 4 4" xfId="23725" xr:uid="{C50AAFA7-F8AD-4C64-B36A-4AA8FEB7A559}"/>
    <cellStyle name="Millares 2 16 5" xfId="4014" xr:uid="{C0B87EE1-7460-4DE6-B5A4-12C48505E615}"/>
    <cellStyle name="Millares 2 16 5 2" xfId="8796" xr:uid="{60386C7C-46F5-49A6-BC33-C16B7FF470E4}"/>
    <cellStyle name="Millares 2 16 5 2 2" xfId="18306" xr:uid="{A1D1952B-4705-4354-904E-47C7DF834E39}"/>
    <cellStyle name="Millares 2 16 5 3" xfId="13592" xr:uid="{D5A07F86-FCD8-450B-B291-B6F29EEB448C}"/>
    <cellStyle name="Millares 2 16 6" xfId="5937" xr:uid="{AE7A8963-F041-4929-902F-8C622C064134}"/>
    <cellStyle name="Millares 2 16 6 2" xfId="15447" xr:uid="{5F5E23BB-52BB-402F-B281-00E4C0AE16D7}"/>
    <cellStyle name="Millares 2 16 7" xfId="10733" xr:uid="{E76E5E11-CFA9-4D86-8D70-3E15475D1A21}"/>
    <cellStyle name="Millares 2 16 8" xfId="19860" xr:uid="{E316B62B-D6BD-4E31-85D6-9554CAD70C21}"/>
    <cellStyle name="Millares 2 17" xfId="997" xr:uid="{00000000-0005-0000-0000-000062010000}"/>
    <cellStyle name="Millares 2 17 2" xfId="1768" xr:uid="{00000000-0005-0000-0000-000062010000}"/>
    <cellStyle name="Millares 2 17 2 2" xfId="3289" xr:uid="{2F38C6BF-268F-4CA7-B93D-54738D8914C2}"/>
    <cellStyle name="Millares 2 17 2 2 2" xfId="8255" xr:uid="{B008F62C-B537-4280-922D-D2EA5D3962F6}"/>
    <cellStyle name="Millares 2 17 2 2 2 2" xfId="17765" xr:uid="{9947BA9A-68B4-45C2-BFB7-12941187C9E7}"/>
    <cellStyle name="Millares 2 17 2 2 3" xfId="13051" xr:uid="{8EAFB094-9509-45F6-A2A0-8C9261174178}"/>
    <cellStyle name="Millares 2 17 2 2 4" xfId="27010" xr:uid="{4851E44C-DF1F-4F9F-8983-62EEBD1E0413}"/>
    <cellStyle name="Millares 2 17 2 3" xfId="4646" xr:uid="{8036BF84-344D-4842-8015-F8163E157415}"/>
    <cellStyle name="Millares 2 17 2 3 2" xfId="9377" xr:uid="{CD6FF735-2E56-4C73-AB4F-0FFE180C6652}"/>
    <cellStyle name="Millares 2 17 2 3 2 2" xfId="18887" xr:uid="{F1CCB0E7-EF55-485D-8EE3-4A5B2E69689C}"/>
    <cellStyle name="Millares 2 17 2 3 3" xfId="14173" xr:uid="{CEC1CD68-9808-4079-9241-66C2C595FA05}"/>
    <cellStyle name="Millares 2 17 2 4" xfId="6738" xr:uid="{1C4B4F2A-4FEF-4AA6-AFA5-1EC1CC663E7C}"/>
    <cellStyle name="Millares 2 17 2 4 2" xfId="16248" xr:uid="{5B09DFFC-1060-4463-A43D-150B00B23AAB}"/>
    <cellStyle name="Millares 2 17 2 5" xfId="11534" xr:uid="{0C15B90C-CAB9-4245-A112-55EA2B873B04}"/>
    <cellStyle name="Millares 2 17 2 6" xfId="23415" xr:uid="{E17D5E13-194C-485D-A83A-508495CB3407}"/>
    <cellStyle name="Millares 2 17 3" xfId="2521" xr:uid="{EA9F2EBE-EBCC-49B0-BBC5-C8229296670A}"/>
    <cellStyle name="Millares 2 17 3 2" xfId="7489" xr:uid="{3DD76E07-C5E8-4408-A9F5-D98BFB28632E}"/>
    <cellStyle name="Millares 2 17 3 2 2" xfId="16999" xr:uid="{6B2F7738-3AD6-471C-85BA-A8BB8C618253}"/>
    <cellStyle name="Millares 2 17 3 2 3" xfId="25583" xr:uid="{11E44B4A-7128-4550-878E-C5D1C7924956}"/>
    <cellStyle name="Millares 2 17 3 3" xfId="12285" xr:uid="{9AF5F0BA-0E0D-4608-A61D-FCCFAB8EB912}"/>
    <cellStyle name="Millares 2 17 3 4" xfId="21871" xr:uid="{2761A17D-ADDA-4ACA-8E64-39C12168A8F6}"/>
    <cellStyle name="Millares 2 17 4" xfId="4370" xr:uid="{B7FFF079-7BB5-42B9-998E-6C031A19FC4C}"/>
    <cellStyle name="Millares 2 17 4 2" xfId="9108" xr:uid="{C110BE12-50B1-4D12-A03D-90ACE8CCFB3E}"/>
    <cellStyle name="Millares 2 17 4 2 2" xfId="18618" xr:uid="{3FF96B5E-5F7C-456A-A461-E27AD0FA84B6}"/>
    <cellStyle name="Millares 2 17 4 3" xfId="13904" xr:uid="{37094059-77B5-4774-B2C9-178BA5DA1EFB}"/>
    <cellStyle name="Millares 2 17 4 4" xfId="24148" xr:uid="{8FEDA2B3-2235-495F-B4AF-AAC2D62FDDED}"/>
    <cellStyle name="Millares 2 17 5" xfId="5972" xr:uid="{23A2E9B8-D243-4A3D-A9C5-502C3C14150E}"/>
    <cellStyle name="Millares 2 17 5 2" xfId="15482" xr:uid="{6D8BE0B2-B913-4721-A78C-685B85E735DE}"/>
    <cellStyle name="Millares 2 17 6" xfId="10768" xr:uid="{4911431E-EA71-4FDB-A4E9-1FD8C1215D3D}"/>
    <cellStyle name="Millares 2 17 7" xfId="20328" xr:uid="{C5833DE7-5BBA-4989-A866-66D027CC62EA}"/>
    <cellStyle name="Millares 2 18" xfId="1373" xr:uid="{00000000-0005-0000-0000-00002F000000}"/>
    <cellStyle name="Millares 2 18 2" xfId="2894" xr:uid="{A26D1815-A659-493C-A11A-AC67D97C5DDE}"/>
    <cellStyle name="Millares 2 18 2 2" xfId="7861" xr:uid="{27EE23F8-75C9-47BC-B5E3-9CAE7168FA15}"/>
    <cellStyle name="Millares 2 18 2 2 2" xfId="17371" xr:uid="{3986CE63-CB64-4912-B748-1BAECCCE56C4}"/>
    <cellStyle name="Millares 2 18 2 3" xfId="12657" xr:uid="{D09AA02F-744A-4057-99D4-7BAFB3ED14D3}"/>
    <cellStyle name="Millares 2 18 2 4" xfId="26567" xr:uid="{15CF20FE-39BC-40D4-9F9C-B028FF1A2431}"/>
    <cellStyle name="Millares 2 18 3" xfId="4375" xr:uid="{175E8C53-4879-4F88-AD42-22737B3D5B17}"/>
    <cellStyle name="Millares 2 18 3 2" xfId="9112" xr:uid="{B1B98870-15E5-46B2-914C-AAB006269DF1}"/>
    <cellStyle name="Millares 2 18 3 2 2" xfId="18622" xr:uid="{8BBF856C-BA0F-4809-BB14-F62473EDD356}"/>
    <cellStyle name="Millares 2 18 3 3" xfId="13908" xr:uid="{EFA9829E-F60C-4485-BFEC-8EC019E2D4A9}"/>
    <cellStyle name="Millares 2 18 4" xfId="6344" xr:uid="{5DC414F3-CE78-4207-AC22-C45779E449C4}"/>
    <cellStyle name="Millares 2 18 4 2" xfId="15854" xr:uid="{4F602B1C-962A-411E-8DC5-023DF6116362}"/>
    <cellStyle name="Millares 2 18 5" xfId="11140" xr:uid="{F4F032FA-B19A-49ED-A765-0A7AC98075DE}"/>
    <cellStyle name="Millares 2 18 6" xfId="22968" xr:uid="{8876FE91-0EFB-4618-AAAB-5FE2A3A56162}"/>
    <cellStyle name="Millares 2 19" xfId="1382" xr:uid="{00000000-0005-0000-0000-00002F000000}"/>
    <cellStyle name="Millares 2 19 2" xfId="2903" xr:uid="{58A5C78C-C4F7-4C16-A3DE-674121D67EC5}"/>
    <cellStyle name="Millares 2 19 2 2" xfId="7870" xr:uid="{5ED38903-EB28-475D-B2EF-925A67DC5129}"/>
    <cellStyle name="Millares 2 19 2 2 2" xfId="17380" xr:uid="{2689D08F-AF49-49CB-A3D9-5588FAD56D5F}"/>
    <cellStyle name="Millares 2 19 2 3" xfId="12666" xr:uid="{1A17B3FF-843D-4644-B8CB-124BFEB4CAB6}"/>
    <cellStyle name="Millares 2 19 2 4" xfId="26790" xr:uid="{10147984-19FB-420A-99D2-0B430C39ECC9}"/>
    <cellStyle name="Millares 2 19 3" xfId="4390" xr:uid="{7A90A093-3ADB-42A1-A224-B3A25D79DF8D}"/>
    <cellStyle name="Millares 2 19 3 2" xfId="9127" xr:uid="{BA0EF45D-24BC-4F3D-BE66-D541EA4A1DDE}"/>
    <cellStyle name="Millares 2 19 3 2 2" xfId="18637" xr:uid="{437B403B-88FC-4C78-A221-562C9F515D05}"/>
    <cellStyle name="Millares 2 19 3 3" xfId="13923" xr:uid="{5DCF930B-C8DD-4A6D-96DE-D2DC631B0BF7}"/>
    <cellStyle name="Millares 2 19 4" xfId="6353" xr:uid="{3926CBDF-96E0-48D6-823D-D9F2357F67F6}"/>
    <cellStyle name="Millares 2 19 4 2" xfId="15863" xr:uid="{749B3D8F-5316-4070-8CD7-51CEB757D2C6}"/>
    <cellStyle name="Millares 2 19 5" xfId="11149" xr:uid="{40A6CD63-16E1-44B8-BFC9-D09045E62E93}"/>
    <cellStyle name="Millares 2 19 6" xfId="23195" xr:uid="{4A5F8683-DF58-44C2-BD6A-E800F4953A13}"/>
    <cellStyle name="Millares 2 2" xfId="216" xr:uid="{00000000-0005-0000-0000-000063010000}"/>
    <cellStyle name="Millares 2 2 10" xfId="217" xr:uid="{00000000-0005-0000-0000-000064010000}"/>
    <cellStyle name="Millares 2 2 10 2" xfId="5228" xr:uid="{5419B540-3918-49BC-8AD0-FFD2ED8F89FD}"/>
    <cellStyle name="Millares 2 2 10 2 2" xfId="9948" xr:uid="{F86EA551-027D-447D-A294-D2532296EFBC}"/>
    <cellStyle name="Millares 2 2 10 2 2 2" xfId="19457" xr:uid="{7BD6E26D-666E-4884-A02C-20C7040CBA3D}"/>
    <cellStyle name="Millares 2 2 10 2 2 2 2" xfId="26563" xr:uid="{FA2A9E81-26A4-4CB4-9D3B-60A3A277F8F5}"/>
    <cellStyle name="Millares 2 2 10 2 2 3" xfId="22962" xr:uid="{682CB73C-5829-4819-AEB4-974CF6CA9CF6}"/>
    <cellStyle name="Millares 2 2 10 2 3" xfId="14743" xr:uid="{BDC7F0CA-5C5B-4AAE-A2A2-A822E3C497DE}"/>
    <cellStyle name="Millares 2 2 10 2 3 2" xfId="27258" xr:uid="{C9B4545B-C198-45CF-973C-5CFAE6CDBDA4}"/>
    <cellStyle name="Millares 2 2 10 2 3 3" xfId="23663" xr:uid="{772C729D-601A-4835-A14B-6BD75667D737}"/>
    <cellStyle name="Millares 2 2 10 2 4" xfId="21550" xr:uid="{EDE8E168-BC6B-4816-ADA7-50ED6C2C2ED1}"/>
    <cellStyle name="Millares 2 2 10 2 4 2" xfId="25357" xr:uid="{850634CA-3BCD-4E47-B5EA-F69E9DA65118}"/>
    <cellStyle name="Millares 2 2 10 2 5" xfId="24570" xr:uid="{5383DB34-6D99-4564-87CD-DBDC935FFAD1}"/>
    <cellStyle name="Millares 2 2 10 2 6" xfId="20750" xr:uid="{02E9A28E-2AA6-4F45-BE3B-A4AC0A94D445}"/>
    <cellStyle name="Millares 2 2 10 3" xfId="22380" xr:uid="{B6CA1C79-EDDB-4F42-BBE4-733F6F612DAA}"/>
    <cellStyle name="Millares 2 2 10 3 2" xfId="25984" xr:uid="{D784AB32-9E1D-4B72-916B-0BA5C4D1450E}"/>
    <cellStyle name="Millares 2 2 10 4" xfId="23185" xr:uid="{106EFCF2-D3F4-4BDA-BD05-8E03BCB18B96}"/>
    <cellStyle name="Millares 2 2 10 4 2" xfId="26780" xr:uid="{9F57B16E-E328-41B6-9570-56DEB5277B2D}"/>
    <cellStyle name="Millares 2 2 10 5" xfId="23406" xr:uid="{27F3B0B3-29AB-4C8F-A85F-EA271294018B}"/>
    <cellStyle name="Millares 2 2 10 5 2" xfId="27001" xr:uid="{60E84DE5-3FA2-4F36-9784-D4046AFA63CF}"/>
    <cellStyle name="Millares 2 2 10 6" xfId="21173" xr:uid="{AF2C8202-9B54-49FE-B33A-D1F9E076B280}"/>
    <cellStyle name="Millares 2 2 10 6 2" xfId="24993" xr:uid="{2790B6D6-4D58-46E3-8103-7A83F69A61AF}"/>
    <cellStyle name="Millares 2 2 10 7" xfId="24127" xr:uid="{63DC07C7-6B31-4B15-ADA6-611C814808DE}"/>
    <cellStyle name="Millares 2 2 10 8" xfId="20307" xr:uid="{65E31F22-55BA-42E3-9527-3C78AE405BC9}"/>
    <cellStyle name="Millares 2 2 11" xfId="582" xr:uid="{00000000-0005-0000-0000-000065010000}"/>
    <cellStyle name="Millares 2 2 11 2" xfId="784" xr:uid="{00000000-0005-0000-0000-000066010000}"/>
    <cellStyle name="Millares 2 2 11 2 2" xfId="1195" xr:uid="{00000000-0005-0000-0000-000067010000}"/>
    <cellStyle name="Millares 2 2 11 2 2 2" xfId="1966" xr:uid="{00000000-0005-0000-0000-000067010000}"/>
    <cellStyle name="Millares 2 2 11 2 2 2 2" xfId="3487" xr:uid="{2CC62CBF-5911-4EF9-90E2-5B44B58395BC}"/>
    <cellStyle name="Millares 2 2 11 2 2 2 2 2" xfId="8453" xr:uid="{2BE4DA5A-18ED-4513-ABD1-6DD9F1DDF232}"/>
    <cellStyle name="Millares 2 2 11 2 2 2 2 2 2" xfId="17963" xr:uid="{289DE58D-2CD2-4B5C-83BD-F24DDEC9C602}"/>
    <cellStyle name="Millares 2 2 11 2 2 2 2 3" xfId="13249" xr:uid="{30BA6EF0-AF7D-4D58-943B-059FC6C4AAD6}"/>
    <cellStyle name="Millares 2 2 11 2 2 2 3" xfId="6936" xr:uid="{6582FF16-CF1F-4974-A912-E40CC1F33C26}"/>
    <cellStyle name="Millares 2 2 11 2 2 2 3 2" xfId="16446" xr:uid="{E3337CFC-810C-4548-BA62-9F554FAC2AB5}"/>
    <cellStyle name="Millares 2 2 11 2 2 2 4" xfId="11732" xr:uid="{A501AF96-F706-42F7-B4E8-BDC5CEBC4938}"/>
    <cellStyle name="Millares 2 2 11 2 2 3" xfId="2719" xr:uid="{B9FF1C4E-9B7E-49F7-B404-F75DF4EF4E4E}"/>
    <cellStyle name="Millares 2 2 11 2 2 3 2" xfId="7687" xr:uid="{B00C4B36-2045-49C5-93BD-8925B2504EEB}"/>
    <cellStyle name="Millares 2 2 11 2 2 3 2 2" xfId="17197" xr:uid="{06BE8A83-5B0A-46E0-91B0-735FEEA882AA}"/>
    <cellStyle name="Millares 2 2 11 2 2 3 3" xfId="12483" xr:uid="{3E3231A7-0E87-4533-AACA-8C211064C9E2}"/>
    <cellStyle name="Millares 2 2 11 2 2 4" xfId="4569" xr:uid="{27F2BE34-A502-43AC-BA7B-0BA735490F7C}"/>
    <cellStyle name="Millares 2 2 11 2 2 4 2" xfId="9302" xr:uid="{DCB7F91C-1FD9-48EC-B380-4696FE36A513}"/>
    <cellStyle name="Millares 2 2 11 2 2 4 2 2" xfId="18812" xr:uid="{0F2BE577-08FD-4654-AA1D-3725A9BE4C15}"/>
    <cellStyle name="Millares 2 2 11 2 2 4 3" xfId="14098" xr:uid="{5626FB57-BA68-4860-BA28-66FF24786F96}"/>
    <cellStyle name="Millares 2 2 11 2 2 5" xfId="6170" xr:uid="{E7295030-A86A-400B-BB1D-70879674E571}"/>
    <cellStyle name="Millares 2 2 11 2 2 5 2" xfId="15680" xr:uid="{3587097E-5FDE-4F7C-BE6D-C508CACECD3E}"/>
    <cellStyle name="Millares 2 2 11 2 2 6" xfId="10966" xr:uid="{568333CE-8C4F-44DA-B587-F156816B4C67}"/>
    <cellStyle name="Millares 2 2 11 2 2 7" xfId="25150" xr:uid="{86E411D3-B2BC-4605-8B2D-0900B0770841}"/>
    <cellStyle name="Millares 2 2 11 2 3" xfId="1590" xr:uid="{00000000-0005-0000-0000-000066010000}"/>
    <cellStyle name="Millares 2 2 11 2 3 2" xfId="3111" xr:uid="{11B603D3-074E-4D11-B3B7-1C0A1D942BD5}"/>
    <cellStyle name="Millares 2 2 11 2 3 2 2" xfId="8077" xr:uid="{765A39DF-ED5C-4712-9C38-1AB76CAF1971}"/>
    <cellStyle name="Millares 2 2 11 2 3 2 2 2" xfId="17587" xr:uid="{D6A40CBE-72FD-46E8-9BC4-E8F9D0A25695}"/>
    <cellStyle name="Millares 2 2 11 2 3 2 3" xfId="12873" xr:uid="{D369C5E3-FA1C-4E2C-8571-C5CD272C43C5}"/>
    <cellStyle name="Millares 2 2 11 2 3 3" xfId="6560" xr:uid="{7AF543ED-9BF9-4FB2-A60A-4B5E9FB03726}"/>
    <cellStyle name="Millares 2 2 11 2 3 3 2" xfId="16070" xr:uid="{5476355B-C568-46EA-8EF6-39B512EFD053}"/>
    <cellStyle name="Millares 2 2 11 2 3 4" xfId="11356" xr:uid="{7AB6DF44-2F8C-4FB0-9275-857279E2611C}"/>
    <cellStyle name="Millares 2 2 11 2 4" xfId="2343" xr:uid="{CB965828-95E0-4097-830C-CA0F153D7299}"/>
    <cellStyle name="Millares 2 2 11 2 4 2" xfId="7311" xr:uid="{9546405B-2224-4D04-BF59-8EF76070A25A}"/>
    <cellStyle name="Millares 2 2 11 2 4 2 2" xfId="16821" xr:uid="{B5B08A09-1706-452C-AD45-8D1C3E45662C}"/>
    <cellStyle name="Millares 2 2 11 2 4 3" xfId="12107" xr:uid="{DA007093-DAD6-4261-9F5F-0B789A2F2BB3}"/>
    <cellStyle name="Millares 2 2 11 2 5" xfId="4267" xr:uid="{407FBEB5-6109-4A39-9648-19F8D349CADD}"/>
    <cellStyle name="Millares 2 2 11 2 5 2" xfId="9007" xr:uid="{22F08CEE-AF50-475D-96A1-93579E4DCB57}"/>
    <cellStyle name="Millares 2 2 11 2 5 2 2" xfId="18517" xr:uid="{178852A8-01D0-4FC0-9AFA-1210C6642560}"/>
    <cellStyle name="Millares 2 2 11 2 5 3" xfId="13803" xr:uid="{F6816396-CBFC-4AED-8B4C-6FAEC8D2B2BE}"/>
    <cellStyle name="Millares 2 2 11 2 6" xfId="5794" xr:uid="{50ABBD12-A19C-4A7C-9764-A2C26781727D}"/>
    <cellStyle name="Millares 2 2 11 2 6 2" xfId="15304" xr:uid="{8A07A44D-FFD1-4131-8729-37F6A65C923D}"/>
    <cellStyle name="Millares 2 2 11 2 7" xfId="10586" xr:uid="{2190FD25-E94E-42E8-B52D-EB9D40234BAC}"/>
    <cellStyle name="Millares 2 2 11 2 8" xfId="21340" xr:uid="{2BF1F425-00EC-423F-AB3B-256AB8F5E415}"/>
    <cellStyle name="Millares 2 2 11 3" xfId="1043" xr:uid="{00000000-0005-0000-0000-000068010000}"/>
    <cellStyle name="Millares 2 2 11 3 2" xfId="1814" xr:uid="{00000000-0005-0000-0000-000068010000}"/>
    <cellStyle name="Millares 2 2 11 3 2 2" xfId="3335" xr:uid="{AEBCF938-45FF-4B4E-9A40-8C41DAABFE12}"/>
    <cellStyle name="Millares 2 2 11 3 2 2 2" xfId="8301" xr:uid="{C4582399-3A7E-4B6A-AFE1-AA9ACF481AB0}"/>
    <cellStyle name="Millares 2 2 11 3 2 2 2 2" xfId="17811" xr:uid="{4B230680-9127-479F-8A1C-C43ED9326544}"/>
    <cellStyle name="Millares 2 2 11 3 2 2 3" xfId="13097" xr:uid="{386BD7E8-8361-447E-8A47-440C0BDD7EFC}"/>
    <cellStyle name="Millares 2 2 11 3 2 3" xfId="6784" xr:uid="{4928B1C6-0490-4C7D-8E0F-A931763A3982}"/>
    <cellStyle name="Millares 2 2 11 3 2 3 2" xfId="16294" xr:uid="{75C8B793-281D-4FC6-BD14-D29659B3FC5A}"/>
    <cellStyle name="Millares 2 2 11 3 2 4" xfId="11580" xr:uid="{2F492A1B-3D6E-4DDB-A74B-73F4E96EB564}"/>
    <cellStyle name="Millares 2 2 11 3 2 5" xfId="26421" xr:uid="{A36AE2A4-048B-4695-9B1E-25DA2D0C4D51}"/>
    <cellStyle name="Millares 2 2 11 3 3" xfId="2567" xr:uid="{0A4AF660-BFBF-45C7-A010-AB300CB6BB3E}"/>
    <cellStyle name="Millares 2 2 11 3 3 2" xfId="7535" xr:uid="{CFB3D326-DB1D-4D58-8D6F-AB2479EB969D}"/>
    <cellStyle name="Millares 2 2 11 3 3 2 2" xfId="17045" xr:uid="{176268AA-BF25-4E4A-A9F9-80C273BCF637}"/>
    <cellStyle name="Millares 2 2 11 3 3 3" xfId="12331" xr:uid="{545BCA3F-117F-4633-9B18-4BD110243C9D}"/>
    <cellStyle name="Millares 2 2 11 3 4" xfId="4460" xr:uid="{77AECB5E-D7D0-4F66-8D8C-EA8D1F21BDEF}"/>
    <cellStyle name="Millares 2 2 11 3 4 2" xfId="9193" xr:uid="{0E3F723E-E4A8-4B9E-AFE7-3E408F3F701D}"/>
    <cellStyle name="Millares 2 2 11 3 4 2 2" xfId="18703" xr:uid="{8EEE399B-BF60-49BA-90A8-28F4BB8C7B2B}"/>
    <cellStyle name="Millares 2 2 11 3 4 3" xfId="13989" xr:uid="{6C785621-6789-4F23-A1A0-D2B55CC22008}"/>
    <cellStyle name="Millares 2 2 11 3 5" xfId="6018" xr:uid="{052771F5-AC2C-4700-8AB8-64D59D9666BF}"/>
    <cellStyle name="Millares 2 2 11 3 5 2" xfId="15528" xr:uid="{1497A087-95BE-4CFB-AA45-6BF0F55905D7}"/>
    <cellStyle name="Millares 2 2 11 3 6" xfId="10814" xr:uid="{7B6BDADF-18E4-421F-B6B0-CB317A667F5D}"/>
    <cellStyle name="Millares 2 2 11 3 7" xfId="22819" xr:uid="{71D378B4-EC9A-4EBD-B728-3A45CCF9EBF7}"/>
    <cellStyle name="Millares 2 2 11 4" xfId="1438" xr:uid="{00000000-0005-0000-0000-000065010000}"/>
    <cellStyle name="Millares 2 2 11 4 2" xfId="2959" xr:uid="{273FBBE7-0370-4667-9732-8ACA62BC67BD}"/>
    <cellStyle name="Millares 2 2 11 4 2 2" xfId="7925" xr:uid="{AFEB3D36-5826-4689-8BC0-C384F3C29CC9}"/>
    <cellStyle name="Millares 2 2 11 4 2 2 2" xfId="17435" xr:uid="{9435A57D-BFC2-42BA-9C18-894B7C0274AE}"/>
    <cellStyle name="Millares 2 2 11 4 2 3" xfId="12721" xr:uid="{885DD325-135D-4B78-B338-62E98E5FDBAC}"/>
    <cellStyle name="Millares 2 2 11 4 2 4" xfId="27027" xr:uid="{10860308-F344-4F4B-A90F-7F31BA265EB1}"/>
    <cellStyle name="Millares 2 2 11 4 3" xfId="6408" xr:uid="{FD984696-BDAE-415A-B94C-76D5EC00CA19}"/>
    <cellStyle name="Millares 2 2 11 4 3 2" xfId="15918" xr:uid="{E75D0BC1-8509-4444-BEAF-AF84CBCAE300}"/>
    <cellStyle name="Millares 2 2 11 4 4" xfId="11204" xr:uid="{EE5EBB6F-48A1-4ADB-9EC3-5629A7DD4A12}"/>
    <cellStyle name="Millares 2 2 11 4 5" xfId="23432" xr:uid="{925FBBAD-2FFE-420F-A8E9-D13F9B1DB51F}"/>
    <cellStyle name="Millares 2 2 11 5" xfId="2191" xr:uid="{DBAC51A6-A743-4CE2-AFF2-FEDB4F757445}"/>
    <cellStyle name="Millares 2 2 11 5 2" xfId="7159" xr:uid="{CCF5C86C-D7A5-4041-9D83-EB59B73FEF63}"/>
    <cellStyle name="Millares 2 2 11 5 2 2" xfId="16669" xr:uid="{8FE5541E-3BD7-4DB7-8D72-15789FCFBFC1}"/>
    <cellStyle name="Millares 2 2 11 5 2 3" xfId="24999" xr:uid="{EA018C0B-CCEE-4787-BAD4-91455238DA9F}"/>
    <cellStyle name="Millares 2 2 11 5 3" xfId="11955" xr:uid="{001138C8-8D6B-48A1-951E-572E84C8BF02}"/>
    <cellStyle name="Millares 2 2 11 5 4" xfId="21180" xr:uid="{89FFC28D-0EF6-4BC9-A285-BA523663A61F}"/>
    <cellStyle name="Millares 2 2 11 6" xfId="4114" xr:uid="{7C4279AC-2702-41AA-8C79-AA62003FD912}"/>
    <cellStyle name="Millares 2 2 11 6 2" xfId="8855" xr:uid="{EF84A7CB-EB52-4EFD-9845-C1D3FC035846}"/>
    <cellStyle name="Millares 2 2 11 6 2 2" xfId="18365" xr:uid="{D2873386-0D06-4D67-B729-61285F0E2255}"/>
    <cellStyle name="Millares 2 2 11 6 3" xfId="13651" xr:uid="{9FAAA9DD-B68A-45B8-A0B6-9962BF0EC699}"/>
    <cellStyle name="Millares 2 2 11 6 4" xfId="24170" xr:uid="{1DB97F95-27BF-4B05-B5DC-2549115306D6}"/>
    <cellStyle name="Millares 2 2 11 7" xfId="5642" xr:uid="{1FC10389-4868-44C1-A592-46799EC7A2F8}"/>
    <cellStyle name="Millares 2 2 11 7 2" xfId="15152" xr:uid="{6042C8FB-255D-4B00-82A1-8499D9E5F014}"/>
    <cellStyle name="Millares 2 2 11 8" xfId="10434" xr:uid="{543717B4-9C2D-4581-BCD3-5533BBA5E6FD}"/>
    <cellStyle name="Millares 2 2 11 9" xfId="20350" xr:uid="{5535EF34-615C-41C2-8162-9CCD62D33C42}"/>
    <cellStyle name="Millares 2 2 12" xfId="743" xr:uid="{00000000-0005-0000-0000-000069010000}"/>
    <cellStyle name="Millares 2 2 12 2" xfId="1158" xr:uid="{00000000-0005-0000-0000-00006A010000}"/>
    <cellStyle name="Millares 2 2 12 2 2" xfId="1929" xr:uid="{00000000-0005-0000-0000-00006A010000}"/>
    <cellStyle name="Millares 2 2 12 2 2 2" xfId="3450" xr:uid="{04788887-5E81-4252-85AC-450638AE3AD1}"/>
    <cellStyle name="Millares 2 2 12 2 2 2 2" xfId="8416" xr:uid="{A61F9FA4-5DB6-4200-B14F-D185CEC3A9B2}"/>
    <cellStyle name="Millares 2 2 12 2 2 2 2 2" xfId="17926" xr:uid="{F2009AAF-29FA-46A7-9E18-C3C115B11FEA}"/>
    <cellStyle name="Millares 2 2 12 2 2 2 3" xfId="13212" xr:uid="{4DEDCED2-56A0-4BD4-83E2-C92C14A5A62C}"/>
    <cellStyle name="Millares 2 2 12 2 2 3" xfId="6899" xr:uid="{DE0E0032-2C0F-42C7-ABD0-1FEA3FA4E126}"/>
    <cellStyle name="Millares 2 2 12 2 2 3 2" xfId="16409" xr:uid="{D2E6E8BB-89CC-49CC-B758-7E7A4D46C591}"/>
    <cellStyle name="Millares 2 2 12 2 2 4" xfId="11695" xr:uid="{09018B7F-DB88-4CB3-8E61-1D14CAD5DE2E}"/>
    <cellStyle name="Millares 2 2 12 2 3" xfId="2682" xr:uid="{F5133DF9-4A6E-4F94-B2CC-9C54BDF90557}"/>
    <cellStyle name="Millares 2 2 12 2 3 2" xfId="7650" xr:uid="{35376B9E-9E02-4404-86C6-86649B039B01}"/>
    <cellStyle name="Millares 2 2 12 2 3 2 2" xfId="17160" xr:uid="{6A2742AD-C15A-4E0C-825F-3AAB80EB283B}"/>
    <cellStyle name="Millares 2 2 12 2 3 3" xfId="12446" xr:uid="{86FEA6DC-E9E9-46E9-81CC-37E2CCDAD265}"/>
    <cellStyle name="Millares 2 2 12 2 4" xfId="4551" xr:uid="{174CBC25-F0CD-4EEA-BC45-B4E2A3A9FFA1}"/>
    <cellStyle name="Millares 2 2 12 2 4 2" xfId="9284" xr:uid="{DD681628-1D83-4EE4-919F-44735FFBA6F8}"/>
    <cellStyle name="Millares 2 2 12 2 4 2 2" xfId="18794" xr:uid="{D8FA3E27-8899-4186-8782-DC0097FF58B7}"/>
    <cellStyle name="Millares 2 2 12 2 4 3" xfId="14080" xr:uid="{A8A6D015-58E1-4885-8D9D-0B01F4B5BC43}"/>
    <cellStyle name="Millares 2 2 12 2 5" xfId="6133" xr:uid="{02B869CB-A807-434C-9256-3A0C69BC0233}"/>
    <cellStyle name="Millares 2 2 12 2 5 2" xfId="15643" xr:uid="{0A592DFD-80EF-4661-82BB-91C27251DC0C}"/>
    <cellStyle name="Millares 2 2 12 2 6" xfId="10929" xr:uid="{F2A56896-D99C-4D90-828B-DC390464523B}"/>
    <cellStyle name="Millares 2 2 12 2 7" xfId="25143" xr:uid="{639B2D45-2954-4AAA-8C61-8FE0B3762D5A}"/>
    <cellStyle name="Millares 2 2 12 3" xfId="1553" xr:uid="{00000000-0005-0000-0000-000069010000}"/>
    <cellStyle name="Millares 2 2 12 3 2" xfId="3074" xr:uid="{59B3F5AA-6BCA-4C28-8DA3-BBE0462ECFDC}"/>
    <cellStyle name="Millares 2 2 12 3 2 2" xfId="8040" xr:uid="{F3B68C05-679F-4043-AF28-55868F8EAEDF}"/>
    <cellStyle name="Millares 2 2 12 3 2 2 2" xfId="17550" xr:uid="{C0B23076-2106-4A83-8DD9-F18735D15E8C}"/>
    <cellStyle name="Millares 2 2 12 3 2 3" xfId="12836" xr:uid="{0083DFA8-D473-4C1B-8686-05F27E2DAEB9}"/>
    <cellStyle name="Millares 2 2 12 3 3" xfId="6523" xr:uid="{21EB330C-FF40-4A80-893C-E5620F9670E5}"/>
    <cellStyle name="Millares 2 2 12 3 3 2" xfId="16033" xr:uid="{C663F320-B913-4BF8-8FE6-2D6A18E5D3AD}"/>
    <cellStyle name="Millares 2 2 12 3 4" xfId="11319" xr:uid="{D049107B-5D3A-455B-A92B-35456CBAC0EB}"/>
    <cellStyle name="Millares 2 2 12 4" xfId="2306" xr:uid="{77E76732-E5F3-4155-95FC-63F5CB037FFB}"/>
    <cellStyle name="Millares 2 2 12 4 2" xfId="7274" xr:uid="{094E1663-4551-4414-83B2-271B6E74D4C0}"/>
    <cellStyle name="Millares 2 2 12 4 2 2" xfId="16784" xr:uid="{32E0D4D8-C28A-4413-89FE-B005D31306B4}"/>
    <cellStyle name="Millares 2 2 12 4 3" xfId="12070" xr:uid="{296EB102-22FC-42D4-8A4D-F70B7FE969AB}"/>
    <cellStyle name="Millares 2 2 12 5" xfId="4230" xr:uid="{1D34E895-9DF1-47C3-B072-B0BF511DDFFC}"/>
    <cellStyle name="Millares 2 2 12 5 2" xfId="8970" xr:uid="{ACF1B172-5E00-4A1B-8FDA-AC3BC67712C8}"/>
    <cellStyle name="Millares 2 2 12 5 2 2" xfId="18480" xr:uid="{F737B31E-3F9E-4442-9DF0-6C16DDD3E31B}"/>
    <cellStyle name="Millares 2 2 12 5 3" xfId="13766" xr:uid="{D4EA2C73-CC95-4215-9BBC-FB4561E1C00F}"/>
    <cellStyle name="Millares 2 2 12 6" xfId="5757" xr:uid="{7E4EB359-6517-4CE9-935C-ACC04C41A069}"/>
    <cellStyle name="Millares 2 2 12 6 2" xfId="15267" xr:uid="{B19F7B6E-1F9B-4CAB-BB3A-2BF7E262C579}"/>
    <cellStyle name="Millares 2 2 12 7" xfId="10549" xr:uid="{D365BCEF-7905-43B9-BED8-FA9807801292}"/>
    <cellStyle name="Millares 2 2 12 8" xfId="21332" xr:uid="{186238BE-41BC-4ED4-84D3-D3FA4D5EF062}"/>
    <cellStyle name="Millares 2 2 13" xfId="975" xr:uid="{00000000-0005-0000-0000-00006B010000}"/>
    <cellStyle name="Millares 2 2 13 2" xfId="1359" xr:uid="{00000000-0005-0000-0000-00006C010000}"/>
    <cellStyle name="Millares 2 2 13 2 2" xfId="2127" xr:uid="{00000000-0005-0000-0000-00006C010000}"/>
    <cellStyle name="Millares 2 2 13 2 2 2" xfId="3648" xr:uid="{166FBC70-BCDB-4245-A35C-D196D6ED6784}"/>
    <cellStyle name="Millares 2 2 13 2 2 2 2" xfId="8614" xr:uid="{F4C9281C-A9CC-4D4F-8B96-0E4AB8839D94}"/>
    <cellStyle name="Millares 2 2 13 2 2 2 2 2" xfId="18124" xr:uid="{7A16B882-3199-4BB2-A165-4EE6159B77A6}"/>
    <cellStyle name="Millares 2 2 13 2 2 2 3" xfId="13410" xr:uid="{1E2B180C-E2EE-42DA-9741-14911DC14B99}"/>
    <cellStyle name="Millares 2 2 13 2 2 3" xfId="7097" xr:uid="{D51C7ACB-F367-49A1-A570-5E7E48925ED3}"/>
    <cellStyle name="Millares 2 2 13 2 2 3 2" xfId="16607" xr:uid="{AFB72FBF-021D-47AC-9944-DE01531E3F2B}"/>
    <cellStyle name="Millares 2 2 13 2 2 4" xfId="11893" xr:uid="{4BADF462-528C-4FAE-902F-F6E89A23DFF3}"/>
    <cellStyle name="Millares 2 2 13 2 3" xfId="2880" xr:uid="{5CA17841-B0AC-42EB-9951-1278BED937D3}"/>
    <cellStyle name="Millares 2 2 13 2 3 2" xfId="7848" xr:uid="{ABCD5081-9371-43A0-8903-2C838FDC6FD2}"/>
    <cellStyle name="Millares 2 2 13 2 3 2 2" xfId="17358" xr:uid="{B90A5620-92EE-4A16-BE10-10E78CA94395}"/>
    <cellStyle name="Millares 2 2 13 2 3 3" xfId="12644" xr:uid="{A6C2AEA5-C659-480D-B79D-E8F419EDE62B}"/>
    <cellStyle name="Millares 2 2 13 2 4" xfId="4441" xr:uid="{C253EB24-5DBC-4083-A452-74BA52A2810F}"/>
    <cellStyle name="Millares 2 2 13 2 4 2" xfId="9175" xr:uid="{5B383129-8B0C-48DF-99B7-C771D92EA180}"/>
    <cellStyle name="Millares 2 2 13 2 4 2 2" xfId="18685" xr:uid="{CC2FDCF8-12C9-4FC1-AE97-22414D77BA4C}"/>
    <cellStyle name="Millares 2 2 13 2 4 3" xfId="13971" xr:uid="{CFACEFDB-A0AE-4772-BCE4-5D801EC0DBD0}"/>
    <cellStyle name="Millares 2 2 13 2 5" xfId="6331" xr:uid="{73D9CEFC-7A33-40F1-9875-FE0DCF6EBB21}"/>
    <cellStyle name="Millares 2 2 13 2 5 2" xfId="15841" xr:uid="{FFDE6FC6-6BFB-40E3-82A0-BB41DC85D584}"/>
    <cellStyle name="Millares 2 2 13 2 6" xfId="11127" xr:uid="{ACD1D847-5887-4C15-A1C0-C0C224FFFDD9}"/>
    <cellStyle name="Millares 2 2 13 2 7" xfId="25364" xr:uid="{5EE2EF82-6FF7-43D1-B4E0-3E17318F1F13}"/>
    <cellStyle name="Millares 2 2 13 3" xfId="1747" xr:uid="{00000000-0005-0000-0000-00006B010000}"/>
    <cellStyle name="Millares 2 2 13 3 2" xfId="3268" xr:uid="{9C7275C8-AD97-4BD1-BE2B-10ADC1B8B5FB}"/>
    <cellStyle name="Millares 2 2 13 3 2 2" xfId="8234" xr:uid="{AA6FFDEA-8A44-4093-B321-4B037FD5950B}"/>
    <cellStyle name="Millares 2 2 13 3 2 2 2" xfId="17744" xr:uid="{48938507-CB52-4953-974D-59E17E4F0B1F}"/>
    <cellStyle name="Millares 2 2 13 3 2 3" xfId="13030" xr:uid="{D583F64B-DB2D-4944-87B8-A35BFDC27D20}"/>
    <cellStyle name="Millares 2 2 13 3 3" xfId="6717" xr:uid="{2EB2764F-2388-4B81-AF85-26B7E17833FC}"/>
    <cellStyle name="Millares 2 2 13 3 3 2" xfId="16227" xr:uid="{39A07123-20D6-4DBC-AD37-E955F2005EB8}"/>
    <cellStyle name="Millares 2 2 13 3 4" xfId="11513" xr:uid="{A59F3AFB-A80F-4756-854F-4AEAB11130A6}"/>
    <cellStyle name="Millares 2 2 13 4" xfId="2500" xr:uid="{4C97C2F1-64B1-4552-8F67-092A78BA3572}"/>
    <cellStyle name="Millares 2 2 13 4 2" xfId="7468" xr:uid="{A4B50BEE-BBF7-4DFE-B854-869487EAEC20}"/>
    <cellStyle name="Millares 2 2 13 4 2 2" xfId="16978" xr:uid="{E2DD0C30-A898-4953-98C5-505DD06FFA7B}"/>
    <cellStyle name="Millares 2 2 13 4 3" xfId="12264" xr:uid="{2B48DEA7-7F0D-4066-A0D4-2E7F4C8E4B96}"/>
    <cellStyle name="Millares 2 2 13 5" xfId="4067" xr:uid="{9B9F6BFF-3ED0-4A36-BD39-9A02B527A146}"/>
    <cellStyle name="Millares 2 2 13 5 2" xfId="8818" xr:uid="{EB385848-1CC0-4C01-B229-0CB20DB8FC85}"/>
    <cellStyle name="Millares 2 2 13 5 2 2" xfId="18328" xr:uid="{C0F9A6A4-90D1-427C-A7FA-DE2CCC8AB9C8}"/>
    <cellStyle name="Millares 2 2 13 5 3" xfId="13614" xr:uid="{20FF3692-FB41-4D6B-AC8C-F6AAC36CBE34}"/>
    <cellStyle name="Millares 2 2 13 6" xfId="5951" xr:uid="{A02A268A-8F55-46BB-84E0-1F8D2A0FC372}"/>
    <cellStyle name="Millares 2 2 13 6 2" xfId="15461" xr:uid="{AB85C229-8DEA-42BF-ADB8-33A7C6BE385F}"/>
    <cellStyle name="Millares 2 2 13 7" xfId="10747" xr:uid="{BA1A451C-8FAB-47A7-B0E5-347389C5952D}"/>
    <cellStyle name="Millares 2 2 13 8" xfId="21557" xr:uid="{6F74F277-E6AB-4BF8-9E99-40B52273229A}"/>
    <cellStyle name="Millares 2 2 14" xfId="1013" xr:uid="{00000000-0005-0000-0000-00006D010000}"/>
    <cellStyle name="Millares 2 2 14 2" xfId="1784" xr:uid="{00000000-0005-0000-0000-00006D010000}"/>
    <cellStyle name="Millares 2 2 14 2 2" xfId="3305" xr:uid="{6B1B7624-19C0-4C9C-B81D-F9135949D489}"/>
    <cellStyle name="Millares 2 2 14 2 2 2" xfId="8271" xr:uid="{0D99B15A-EC15-48EB-B23E-D2C2C17B08A0}"/>
    <cellStyle name="Millares 2 2 14 2 2 2 2" xfId="17781" xr:uid="{ADD98ADD-FDA0-4F8C-8C72-822268C5CE5A}"/>
    <cellStyle name="Millares 2 2 14 2 2 3" xfId="13067" xr:uid="{CB4E5C90-51DA-483E-B4C2-C4FD4B94E86D}"/>
    <cellStyle name="Millares 2 2 14 2 3" xfId="6754" xr:uid="{58B80AF0-E6A1-4277-A6EC-B8726868C1A0}"/>
    <cellStyle name="Millares 2 2 14 2 3 2" xfId="16264" xr:uid="{01CAFFAC-7A96-48A5-99F6-9AE4A5B2D287}"/>
    <cellStyle name="Millares 2 2 14 2 4" xfId="11550" xr:uid="{3752519C-D5ED-4257-946C-9DEC3EF40BB9}"/>
    <cellStyle name="Millares 2 2 14 2 5" xfId="25587" xr:uid="{BBB1814A-1689-451C-AD5B-953D3C01D955}"/>
    <cellStyle name="Millares 2 2 14 3" xfId="2537" xr:uid="{7961B5C1-6761-4BDF-B2A7-B4C4EAED85D2}"/>
    <cellStyle name="Millares 2 2 14 3 2" xfId="7505" xr:uid="{9F42D2B8-8BF0-4D19-AC81-358FE8AE5841}"/>
    <cellStyle name="Millares 2 2 14 3 2 2" xfId="17015" xr:uid="{E5B16624-67E4-4627-946F-4582EC330D6B}"/>
    <cellStyle name="Millares 2 2 14 3 3" xfId="12301" xr:uid="{7EF7D13D-F559-496C-83DA-7461EF442B65}"/>
    <cellStyle name="Millares 2 2 14 4" xfId="4382" xr:uid="{18E7C191-6B3C-4AF4-9E3C-91F55B02A427}"/>
    <cellStyle name="Millares 2 2 14 4 2" xfId="9119" xr:uid="{7403E33D-15A1-4E7B-8ECD-F0ABACA645F5}"/>
    <cellStyle name="Millares 2 2 14 4 2 2" xfId="18629" xr:uid="{BEECB05A-D7D1-410A-B543-925393FBD109}"/>
    <cellStyle name="Millares 2 2 14 4 3" xfId="13915" xr:uid="{1B38EC77-B3D8-4A50-BE6C-4BF7A9795CFC}"/>
    <cellStyle name="Millares 2 2 14 5" xfId="5988" xr:uid="{4089A481-FE47-4B78-BCDA-951EBFDF4FDB}"/>
    <cellStyle name="Millares 2 2 14 5 2" xfId="15498" xr:uid="{8FB1F15A-9911-42A0-A2A0-F0AF0962F862}"/>
    <cellStyle name="Millares 2 2 14 6" xfId="10784" xr:uid="{D8A5DA80-402E-471F-8EF3-9B067E0CBD73}"/>
    <cellStyle name="Millares 2 2 14 7" xfId="21886" xr:uid="{F9846C37-ADE5-4ED7-9A58-D1B2FA69763C}"/>
    <cellStyle name="Millares 2 2 15" xfId="1408" xr:uid="{00000000-0005-0000-0000-000063010000}"/>
    <cellStyle name="Millares 2 2 15 2" xfId="2929" xr:uid="{1BD62B22-3BE0-4835-A1DA-D7F14ABBA7DB}"/>
    <cellStyle name="Millares 2 2 15 2 2" xfId="7895" xr:uid="{B341D916-2A87-45C9-A4A7-8F898B73C1AF}"/>
    <cellStyle name="Millares 2 2 15 2 2 2" xfId="17405" xr:uid="{8E000091-C974-45B8-AF6B-72EC6ABC4AE9}"/>
    <cellStyle name="Millares 2 2 15 2 3" xfId="12691" xr:uid="{A4BB9BD3-8E04-4447-ADC5-D5795917BAA1}"/>
    <cellStyle name="Millares 2 2 15 2 4" xfId="26572" xr:uid="{AEED2ADA-51F2-453E-9D10-6CE879B3B903}"/>
    <cellStyle name="Millares 2 2 15 3" xfId="4397" xr:uid="{CFD54B84-22DC-4110-B6B1-D5CFA1AB6C5C}"/>
    <cellStyle name="Millares 2 2 15 3 2" xfId="9134" xr:uid="{CAECD9B8-5784-4198-8013-52453299F28B}"/>
    <cellStyle name="Millares 2 2 15 3 2 2" xfId="18644" xr:uid="{5869A707-2925-4887-97B8-F6A13C743D8A}"/>
    <cellStyle name="Millares 2 2 15 3 3" xfId="13930" xr:uid="{093B354D-DE5F-43B5-BD5E-2E19BE0CEB12}"/>
    <cellStyle name="Millares 2 2 15 4" xfId="6378" xr:uid="{BD04BD18-F99D-4D4A-A4EC-33D6D894E77A}"/>
    <cellStyle name="Millares 2 2 15 4 2" xfId="15888" xr:uid="{D888B9B5-BB0E-46A1-BA46-814CA462E404}"/>
    <cellStyle name="Millares 2 2 15 5" xfId="11174" xr:uid="{439137C3-CE57-46FA-8783-0A9177AE2DB8}"/>
    <cellStyle name="Millares 2 2 15 6" xfId="22977" xr:uid="{81085780-ECC5-4F36-A6E1-3F09BBD51AEB}"/>
    <cellStyle name="Millares 2 2 16" xfId="2161" xr:uid="{82F4E28E-D55E-4E90-9E9C-9DAB5A234F31}"/>
    <cellStyle name="Millares 2 2 16 2" xfId="7129" xr:uid="{9E2EF159-E893-4224-8B7D-6C962478FD93}"/>
    <cellStyle name="Millares 2 2 16 2 2" xfId="16639" xr:uid="{8A56155C-0762-4280-A635-A783DE505B25}"/>
    <cellStyle name="Millares 2 2 16 2 3" xfId="26786" xr:uid="{FE1D7A77-E496-446B-9E74-FC7EEAB87C67}"/>
    <cellStyle name="Millares 2 2 16 3" xfId="11925" xr:uid="{2BCCD297-C995-47BC-AC1C-BBD7DDCB0917}"/>
    <cellStyle name="Millares 2 2 16 4" xfId="23191" xr:uid="{D7BF2BDC-9A3B-43DF-B13C-050C5BFFCA68}"/>
    <cellStyle name="Millares 2 2 17" xfId="3773" xr:uid="{004EAB0B-A5E4-435F-9588-3B6327ED97AE}"/>
    <cellStyle name="Millares 2 2 17 2" xfId="8644" xr:uid="{46928512-6C47-4FB9-9E2F-79DEFE800F4E}"/>
    <cellStyle name="Millares 2 2 17 2 2" xfId="18154" xr:uid="{3DB0C043-6998-44D6-AB46-633C003F631F}"/>
    <cellStyle name="Millares 2 2 17 2 3" xfId="26794" xr:uid="{30A6A485-984B-4A45-9CE4-11D44194D140}"/>
    <cellStyle name="Millares 2 2 17 3" xfId="13440" xr:uid="{98C0173A-70E9-4EBD-898B-1F28DBF2A953}"/>
    <cellStyle name="Millares 2 2 17 4" xfId="23199" xr:uid="{F26AFDBB-B5D7-4E16-8DC3-28841B0BC0D0}"/>
    <cellStyle name="Millares 2 2 18" xfId="3981" xr:uid="{21507D30-CA67-4F54-AF5C-37721C144CEA}"/>
    <cellStyle name="Millares 2 2 18 2" xfId="8773" xr:uid="{AEC6F2DF-3C42-4864-8B23-FFDD572742A8}"/>
    <cellStyle name="Millares 2 2 18 2 2" xfId="18283" xr:uid="{CC1A3E85-CF9F-4987-B8AB-BB6C74195BB2}"/>
    <cellStyle name="Millares 2 2 18 2 3" xfId="27266" xr:uid="{9C6E22D3-921C-4295-AE8B-944C4AFBDC79}"/>
    <cellStyle name="Millares 2 2 18 3" xfId="13569" xr:uid="{37279BB9-D6B0-461A-9B4A-89097BC1142E}"/>
    <cellStyle name="Millares 2 2 18 4" xfId="23677" xr:uid="{56B451FE-577B-434E-A4B7-FDEB90CB4175}"/>
    <cellStyle name="Millares 2 2 19" xfId="4674" xr:uid="{0C1AEAD3-790E-4DA8-8FDA-1F3AF8BB44C0}"/>
    <cellStyle name="Millares 2 2 19 2" xfId="9404" xr:uid="{0795A457-2360-4E5B-B9E6-E44C2C4D46BF}"/>
    <cellStyle name="Millares 2 2 19 2 2" xfId="18913" xr:uid="{5D9A69F1-64FE-4B39-B790-B9934EC432CE}"/>
    <cellStyle name="Millares 2 2 19 2 3" xfId="24593" xr:uid="{C98531E5-D409-4207-AC69-2067804538D4}"/>
    <cellStyle name="Millares 2 2 19 3" xfId="14199" xr:uid="{57152F83-A28E-4FC2-B11B-108DAFB07AD1}"/>
    <cellStyle name="Millares 2 2 19 4" xfId="20773" xr:uid="{12FA3C35-2AB5-498B-AD21-C89A9465176F}"/>
    <cellStyle name="Millares 2 2 2" xfId="218" xr:uid="{00000000-0005-0000-0000-00006E010000}"/>
    <cellStyle name="Millares 2 2 2 10" xfId="22985" xr:uid="{EF4C5B83-1769-4258-A3F4-227D2D702C23}"/>
    <cellStyle name="Millares 2 2 2 10 2" xfId="26580" xr:uid="{4689B8ED-62DE-41FD-9DFE-A14CEF2E05F6}"/>
    <cellStyle name="Millares 2 2 2 11" xfId="23206" xr:uid="{D591FA17-2779-45E9-BE90-ECFAAEE45525}"/>
    <cellStyle name="Millares 2 2 2 11 2" xfId="26801" xr:uid="{A97A12E2-4774-43D4-9001-B4F83A7A841A}"/>
    <cellStyle name="Millares 2 2 2 12" xfId="20810" xr:uid="{D81B6760-8EF2-4E0F-A408-901FC50A60E5}"/>
    <cellStyle name="Millares 2 2 2 12 2" xfId="24630" xr:uid="{9994ADEC-41CC-4660-8D8A-57987CB1A0E9}"/>
    <cellStyle name="Millares 2 2 2 13" xfId="23764" xr:uid="{D644C2AE-1753-4F40-B197-6E53D25FAE87}"/>
    <cellStyle name="Millares 2 2 2 14" xfId="19901" xr:uid="{945FF503-1931-4398-B503-EB834838ACD2}"/>
    <cellStyle name="Millares 2 2 2 2" xfId="613" xr:uid="{00000000-0005-0000-0000-00006F010000}"/>
    <cellStyle name="Millares 2 2 2 2 10" xfId="23220" xr:uid="{D35F6AEA-D589-448E-B32B-6DD5798CE0D6}"/>
    <cellStyle name="Millares 2 2 2 2 10 2" xfId="26815" xr:uid="{1B93B59A-B61F-40A8-BCA8-8E6465CF6897}"/>
    <cellStyle name="Millares 2 2 2 2 11" xfId="20824" xr:uid="{56F60415-E01A-4BC9-8EF1-45AF83338E6D}"/>
    <cellStyle name="Millares 2 2 2 2 11 2" xfId="24644" xr:uid="{5FFF6F2F-C44C-4501-AA6A-008F0CFFE568}"/>
    <cellStyle name="Millares 2 2 2 2 12" xfId="23778" xr:uid="{93097C7A-0DDB-4060-B0DB-00E1AC6728EE}"/>
    <cellStyle name="Millares 2 2 2 2 13" xfId="19915" xr:uid="{09A73AB7-C199-44B9-B11F-17EBFAE3223F}"/>
    <cellStyle name="Millares 2 2 2 2 2" xfId="808" xr:uid="{00000000-0005-0000-0000-000070010000}"/>
    <cellStyle name="Millares 2 2 2 2 2 2" xfId="1219" xr:uid="{00000000-0005-0000-0000-000071010000}"/>
    <cellStyle name="Millares 2 2 2 2 2 2 2" xfId="1990" xr:uid="{00000000-0005-0000-0000-000071010000}"/>
    <cellStyle name="Millares 2 2 2 2 2 2 2 2" xfId="3511" xr:uid="{53B7DC65-D8F6-444D-B06B-A00A1F1AE953}"/>
    <cellStyle name="Millares 2 2 2 2 2 2 2 2 2" xfId="8477" xr:uid="{0E46BDA9-03BB-4299-B2D3-18BBADBB96E5}"/>
    <cellStyle name="Millares 2 2 2 2 2 2 2 2 2 2" xfId="17987" xr:uid="{AF03113C-CE03-47D7-B057-A8ED59BEC19D}"/>
    <cellStyle name="Millares 2 2 2 2 2 2 2 2 3" xfId="13273" xr:uid="{AFC5B81F-B28F-4107-A889-C8D329AD7647}"/>
    <cellStyle name="Millares 2 2 2 2 2 2 2 2 4" xfId="26388" xr:uid="{29898EF7-A48D-4284-A323-583E4F678FD3}"/>
    <cellStyle name="Millares 2 2 2 2 2 2 2 3" xfId="5574" xr:uid="{F8AC8424-C7BC-4569-9E14-B4D6A98EBE12}"/>
    <cellStyle name="Millares 2 2 2 2 2 2 2 3 2" xfId="10294" xr:uid="{7D7CBB10-495D-49C4-A162-7E2DE26DF12A}"/>
    <cellStyle name="Millares 2 2 2 2 2 2 2 3 2 2" xfId="19803" xr:uid="{8A4EE3D6-2BCC-42C3-B0C2-E43C6CF8ED86}"/>
    <cellStyle name="Millares 2 2 2 2 2 2 2 3 3" xfId="15089" xr:uid="{276005CB-99A1-4D39-A842-660EA2951CB9}"/>
    <cellStyle name="Millares 2 2 2 2 2 2 2 4" xfId="6960" xr:uid="{B0D84B40-8B31-4EB5-B26E-5CB0372C41C2}"/>
    <cellStyle name="Millares 2 2 2 2 2 2 2 4 2" xfId="16470" xr:uid="{CE18471A-6D4C-40EF-A5AF-4C51E06AC0CB}"/>
    <cellStyle name="Millares 2 2 2 2 2 2 2 5" xfId="11756" xr:uid="{F058FBCA-D5F1-4EE5-A59B-E98BF0302A14}"/>
    <cellStyle name="Millares 2 2 2 2 2 2 2 6" xfId="22784" xr:uid="{9EC42B43-120A-4010-B9D7-1BEA1E6D8B3F}"/>
    <cellStyle name="Millares 2 2 2 2 2 2 3" xfId="2743" xr:uid="{08417AAC-FA5A-4C1D-B95B-58DE7167A075}"/>
    <cellStyle name="Millares 2 2 2 2 2 2 3 2" xfId="7711" xr:uid="{26FA2A7C-C43B-4226-984F-4796715E5A03}"/>
    <cellStyle name="Millares 2 2 2 2 2 2 3 2 2" xfId="17221" xr:uid="{2DE3378F-0F81-47E2-A75D-F0D79982A940}"/>
    <cellStyle name="Millares 2 2 2 2 2 2 3 2 3" xfId="25958" xr:uid="{782594E0-8ADC-41C1-9497-AB55CAB9D55F}"/>
    <cellStyle name="Millares 2 2 2 2 2 2 3 3" xfId="12507" xr:uid="{F6DFBB7A-09B5-4FAF-BE84-7E3F70C1C5EB}"/>
    <cellStyle name="Millares 2 2 2 2 2 2 3 4" xfId="22354" xr:uid="{0F94F06D-4DA2-4E71-9A8E-5DDB437FBD05}"/>
    <cellStyle name="Millares 2 2 2 2 2 2 4" xfId="4584" xr:uid="{C2A4E801-231B-4FB7-8B1D-B7FD4D7D38C6}"/>
    <cellStyle name="Millares 2 2 2 2 2 2 4 2" xfId="9317" xr:uid="{0A56722A-6FE2-44BC-912B-C53104A8E116}"/>
    <cellStyle name="Millares 2 2 2 2 2 2 4 2 2" xfId="18827" xr:uid="{02A7BBB2-2D46-4127-89DB-CEF7B8E7A43F}"/>
    <cellStyle name="Millares 2 2 2 2 2 2 4 2 3" xfId="27093" xr:uid="{50479624-86D4-49FB-AEF8-77F4EBCDF3A1}"/>
    <cellStyle name="Millares 2 2 2 2 2 2 4 3" xfId="14113" xr:uid="{4D50EA76-C8A5-49CD-9AA4-8983869C6524}"/>
    <cellStyle name="Millares 2 2 2 2 2 2 4 4" xfId="23498" xr:uid="{FF8F5D1B-5394-4EA8-9DDA-8D76FC47F5E8}"/>
    <cellStyle name="Millares 2 2 2 2 2 2 5" xfId="5214" xr:uid="{0ECFCC75-AAE4-4D90-85A8-B3B80306ABAD}"/>
    <cellStyle name="Millares 2 2 2 2 2 2 5 2" xfId="9934" xr:uid="{7F46BDF4-84F2-4B1F-9757-69EDC0773E6B}"/>
    <cellStyle name="Millares 2 2 2 2 2 2 5 2 2" xfId="19443" xr:uid="{5294A1E6-FB1A-4D30-93DD-2A6842828A65}"/>
    <cellStyle name="Millares 2 2 2 2 2 2 5 2 3" xfId="25050" xr:uid="{A86AADE6-089B-4171-8428-6C8B506AAD1A}"/>
    <cellStyle name="Millares 2 2 2 2 2 2 5 3" xfId="14729" xr:uid="{7C111BE7-4626-49D8-A7AB-D17DF7D3DB6C}"/>
    <cellStyle name="Millares 2 2 2 2 2 2 5 4" xfId="21232" xr:uid="{7BF18F97-91E3-4853-84BB-A15A6EE56C5E}"/>
    <cellStyle name="Millares 2 2 2 2 2 2 6" xfId="6194" xr:uid="{D381D923-6131-4A49-873C-7ED0D737FBBE}"/>
    <cellStyle name="Millares 2 2 2 2 2 2 6 2" xfId="15704" xr:uid="{1CA682D0-FFDE-4697-B623-A428C45F88B0}"/>
    <cellStyle name="Millares 2 2 2 2 2 2 6 3" xfId="24251" xr:uid="{90485BEA-E4DF-4CD5-B1B4-FD3290F88357}"/>
    <cellStyle name="Millares 2 2 2 2 2 2 7" xfId="10990" xr:uid="{5B4BDA01-A4C4-42D0-BAEF-96FA2EB4D14B}"/>
    <cellStyle name="Millares 2 2 2 2 2 2 8" xfId="20431" xr:uid="{EB40FA98-2CBD-4F20-9AA1-CCA9A261E726}"/>
    <cellStyle name="Millares 2 2 2 2 2 3" xfId="1614" xr:uid="{00000000-0005-0000-0000-000070010000}"/>
    <cellStyle name="Millares 2 2 2 2 2 3 2" xfId="3135" xr:uid="{A1534701-3D5C-44B1-BE9D-16E135C5BA48}"/>
    <cellStyle name="Millares 2 2 2 2 2 3 2 2" xfId="8101" xr:uid="{466E9A90-9616-46C5-9570-3F2BABFFEABD}"/>
    <cellStyle name="Millares 2 2 2 2 2 3 2 2 2" xfId="17611" xr:uid="{E9899070-97B5-4968-BC00-B2F422C1E2DD}"/>
    <cellStyle name="Millares 2 2 2 2 2 3 2 2 3" xfId="25921" xr:uid="{7E2A7A79-9064-4EB3-B0B8-FF23EEE3C60F}"/>
    <cellStyle name="Millares 2 2 2 2 2 3 2 3" xfId="12897" xr:uid="{0F992B06-624C-4FEE-B159-53C727ED6790}"/>
    <cellStyle name="Millares 2 2 2 2 2 3 2 4" xfId="22317" xr:uid="{186FAF72-1C12-4E92-8C18-AD8149A31826}"/>
    <cellStyle name="Millares 2 2 2 2 2 3 3" xfId="5394" xr:uid="{828D4E79-671F-4C30-B1BF-4CC891417E5D}"/>
    <cellStyle name="Millares 2 2 2 2 2 3 3 2" xfId="10114" xr:uid="{1A4E7FCE-896F-4B90-9F51-B7A146454BA6}"/>
    <cellStyle name="Millares 2 2 2 2 2 3 3 2 2" xfId="19623" xr:uid="{38EE33F9-D8BA-4253-8180-F2A1D238D0DA}"/>
    <cellStyle name="Millares 2 2 2 2 2 3 3 3" xfId="14909" xr:uid="{07F65F73-14C7-471B-8869-439857F96656}"/>
    <cellStyle name="Millares 2 2 2 2 2 3 3 4" xfId="25201" xr:uid="{19ACE777-B130-426C-930D-C87BE857292C}"/>
    <cellStyle name="Millares 2 2 2 2 2 3 4" xfId="6584" xr:uid="{5295670A-7B61-4286-99D6-9E389482088B}"/>
    <cellStyle name="Millares 2 2 2 2 2 3 4 2" xfId="16094" xr:uid="{49376D86-DB6B-4FD9-AD07-ED9E2190071D}"/>
    <cellStyle name="Millares 2 2 2 2 2 3 5" xfId="11380" xr:uid="{8BE3EA2A-BF94-4F2C-B48B-517EFB7EAE07}"/>
    <cellStyle name="Millares 2 2 2 2 2 3 6" xfId="21394" xr:uid="{848CED59-06D1-4212-AA68-8974BA628BC5}"/>
    <cellStyle name="Millares 2 2 2 2 2 4" xfId="2367" xr:uid="{B9346DFD-E6DB-47C3-87E7-1A2250EA77DB}"/>
    <cellStyle name="Millares 2 2 2 2 2 4 2" xfId="7335" xr:uid="{9B513E79-BA25-4607-B235-52EFC8541015}"/>
    <cellStyle name="Millares 2 2 2 2 2 4 2 2" xfId="16845" xr:uid="{E1CD89D0-F3A7-4805-BD67-7B42705BCB9D}"/>
    <cellStyle name="Millares 2 2 2 2 2 4 2 3" xfId="25931" xr:uid="{0B36D2D1-C1E0-44BD-AE55-D8F021F7CDF9}"/>
    <cellStyle name="Millares 2 2 2 2 2 4 3" xfId="12131" xr:uid="{3A0C7346-BBE6-4911-B4EC-15F47F53400D}"/>
    <cellStyle name="Millares 2 2 2 2 2 4 4" xfId="22327" xr:uid="{6B1D3974-F5C0-4135-A60F-3FE9A6412ADA}"/>
    <cellStyle name="Millares 2 2 2 2 2 5" xfId="4291" xr:uid="{F66E2C06-F5E6-4B1E-9F82-0E6246DF6E12}"/>
    <cellStyle name="Millares 2 2 2 2 2 5 2" xfId="9031" xr:uid="{2846AB01-8C20-41FC-ABD1-9764A2918BBB}"/>
    <cellStyle name="Millares 2 2 2 2 2 5 2 2" xfId="18541" xr:uid="{237CCB9D-5261-480A-8711-479D6DDAC80B}"/>
    <cellStyle name="Millares 2 2 2 2 2 5 2 3" xfId="26624" xr:uid="{6E43367B-899E-402B-8E6B-D711A15A7AE2}"/>
    <cellStyle name="Millares 2 2 2 2 2 5 3" xfId="13827" xr:uid="{9CB16719-B71B-4BBB-B530-27670269D851}"/>
    <cellStyle name="Millares 2 2 2 2 2 5 4" xfId="23029" xr:uid="{1B91A1EE-5E6F-45F2-8062-781F85118546}"/>
    <cellStyle name="Millares 2 2 2 2 2 6" xfId="5027" xr:uid="{8D6683DC-E882-4D32-BB87-058BF63C8C5A}"/>
    <cellStyle name="Millares 2 2 2 2 2 6 2" xfId="9747" xr:uid="{532DD2D4-31A0-4C86-BAAD-AA60DE1FE572}"/>
    <cellStyle name="Millares 2 2 2 2 2 6 2 2" xfId="19256" xr:uid="{BA869F51-6EF7-480E-923C-A33C99B60CA6}"/>
    <cellStyle name="Millares 2 2 2 2 2 6 2 3" xfId="26845" xr:uid="{27102F2E-965E-4BAD-8AF7-7D8904C18C62}"/>
    <cellStyle name="Millares 2 2 2 2 2 6 3" xfId="14542" xr:uid="{18329BD9-7C9E-414C-8F72-1265C9EFEA43}"/>
    <cellStyle name="Millares 2 2 2 2 2 6 4" xfId="23250" xr:uid="{F4F62921-B664-44A6-89A9-9F083FE68D1E}"/>
    <cellStyle name="Millares 2 2 2 2 2 7" xfId="5818" xr:uid="{4DF3BBCA-2141-44A9-9DB6-EB3581F2DF22}"/>
    <cellStyle name="Millares 2 2 2 2 2 7 2" xfId="15328" xr:uid="{B15303E8-CCE7-4ADC-8591-485EEDA130D4}"/>
    <cellStyle name="Millares 2 2 2 2 2 7 2 2" xfId="24674" xr:uid="{7B99A1FF-FB83-4787-B83F-34D9FB8DECD4}"/>
    <cellStyle name="Millares 2 2 2 2 2 7 3" xfId="20854" xr:uid="{0A0C9201-EEEB-4667-9F72-AFA86E4B597E}"/>
    <cellStyle name="Millares 2 2 2 2 2 8" xfId="10610" xr:uid="{31624984-EC91-4910-8A90-43AF789FB7C3}"/>
    <cellStyle name="Millares 2 2 2 2 2 8 2" xfId="23808" xr:uid="{B60E9DBF-039C-4877-AFD9-BC5BEBBE9234}"/>
    <cellStyle name="Millares 2 2 2 2 2 9" xfId="19947" xr:uid="{8B7B383D-CAFE-4EA7-8B92-04B5EB1A6352}"/>
    <cellStyle name="Millares 2 2 2 2 3" xfId="1067" xr:uid="{00000000-0005-0000-0000-000072010000}"/>
    <cellStyle name="Millares 2 2 2 2 3 2" xfId="1838" xr:uid="{00000000-0005-0000-0000-000072010000}"/>
    <cellStyle name="Millares 2 2 2 2 3 2 2" xfId="3359" xr:uid="{5B5AFCB0-9810-4817-926C-AF369D5884F3}"/>
    <cellStyle name="Millares 2 2 2 2 3 2 2 2" xfId="8325" xr:uid="{3FE8C44B-98B2-4898-B334-33149CDC2AE2}"/>
    <cellStyle name="Millares 2 2 2 2 3 2 2 2 2" xfId="17835" xr:uid="{7CA49D23-4BD6-406C-8A87-57290EF11E09}"/>
    <cellStyle name="Millares 2 2 2 2 3 2 2 2 3" xfId="26323" xr:uid="{51397A59-53BD-4CB9-8A17-5B4E46CC8FC9}"/>
    <cellStyle name="Millares 2 2 2 2 3 2 2 3" xfId="13121" xr:uid="{E5CDF895-C58C-4712-B37E-F8F579DB9CF0}"/>
    <cellStyle name="Millares 2 2 2 2 3 2 2 4" xfId="22719" xr:uid="{672BADDE-3CAB-4FB8-9496-CFAA0285EAC7}"/>
    <cellStyle name="Millares 2 2 2 2 3 2 3" xfId="5509" xr:uid="{09045193-42B1-45F7-B2E3-780DC25D1DF0}"/>
    <cellStyle name="Millares 2 2 2 2 3 2 3 2" xfId="10229" xr:uid="{705C862C-BFED-4A62-8903-ABFF254FE525}"/>
    <cellStyle name="Millares 2 2 2 2 3 2 3 2 2" xfId="19738" xr:uid="{A9D15DA9-613D-418E-A602-7837B196F556}"/>
    <cellStyle name="Millares 2 2 2 2 3 2 3 2 3" xfId="27158" xr:uid="{495CC4EA-194D-4FF5-B761-500AEA3C0F3A}"/>
    <cellStyle name="Millares 2 2 2 2 3 2 3 3" xfId="15024" xr:uid="{71F72FA9-1836-4109-86F2-3C52E04C5583}"/>
    <cellStyle name="Millares 2 2 2 2 3 2 3 4" xfId="23563" xr:uid="{5EFC75CD-136E-4EE8-B5D6-2EAB8068A59B}"/>
    <cellStyle name="Millares 2 2 2 2 3 2 4" xfId="6808" xr:uid="{B264F15C-3ABB-424C-81EF-9BB633943ADE}"/>
    <cellStyle name="Millares 2 2 2 2 3 2 4 2" xfId="16318" xr:uid="{DE9A727E-9F2C-44E2-AD3A-5955AC7DD413}"/>
    <cellStyle name="Millares 2 2 2 2 3 2 4 2 2" xfId="25110" xr:uid="{C3B96CE9-3CF2-4F3C-87F5-D5361CB2B6B0}"/>
    <cellStyle name="Millares 2 2 2 2 3 2 4 3" xfId="21293" xr:uid="{6420AABD-E9E3-4AE8-8DB7-FE57D7D484D1}"/>
    <cellStyle name="Millares 2 2 2 2 3 2 5" xfId="11604" xr:uid="{C58D00AB-9A88-4902-B99A-0F113F29E497}"/>
    <cellStyle name="Millares 2 2 2 2 3 2 5 2" xfId="24463" xr:uid="{C8CD9B82-3BFC-4A96-AEA0-3AB645E4403D}"/>
    <cellStyle name="Millares 2 2 2 2 3 2 6" xfId="20643" xr:uid="{8D4AFAEF-662E-481B-B1D7-BD6DEE35EDD1}"/>
    <cellStyle name="Millares 2 2 2 2 3 3" xfId="2591" xr:uid="{951F79CC-1856-4F60-A397-4D888417FC0D}"/>
    <cellStyle name="Millares 2 2 2 2 3 3 2" xfId="7559" xr:uid="{B31235AC-CBAE-4DF0-AA14-D4C2C017D2A7}"/>
    <cellStyle name="Millares 2 2 2 2 3 3 2 2" xfId="17069" xr:uid="{6B570754-7EEA-49A4-AA9C-B69C39EC6BFD}"/>
    <cellStyle name="Millares 2 2 2 2 3 3 2 2 2" xfId="26494" xr:uid="{85B3AF2A-8722-451D-BB88-0D5BC544B242}"/>
    <cellStyle name="Millares 2 2 2 2 3 3 2 3" xfId="22893" xr:uid="{E275FDA2-8AFD-484B-AF40-8F4BBA04EC5A}"/>
    <cellStyle name="Millares 2 2 2 2 3 3 3" xfId="12355" xr:uid="{B5B8AF44-7B99-4F9F-BFD5-3958075C3787}"/>
    <cellStyle name="Millares 2 2 2 2 3 3 3 2" xfId="25261" xr:uid="{B7935227-F5AC-416C-AEF9-1595344CB504}"/>
    <cellStyle name="Millares 2 2 2 2 3 3 4" xfId="21454" xr:uid="{A4DB06BC-3E50-4FCF-A071-C9807999DE8D}"/>
    <cellStyle name="Millares 2 2 2 2 3 4" xfId="4475" xr:uid="{0E5DFCA5-F16F-4584-BA28-10D748E9263D}"/>
    <cellStyle name="Millares 2 2 2 2 3 4 2" xfId="9208" xr:uid="{6DBD6B11-9EF3-413E-8B91-D76413E1DFB3}"/>
    <cellStyle name="Millares 2 2 2 2 3 4 2 2" xfId="18718" xr:uid="{1E4BE189-F3F1-46F5-8477-F197BC916BA6}"/>
    <cellStyle name="Millares 2 2 2 2 3 4 2 3" xfId="26172" xr:uid="{3F074D34-3524-4DD3-8DEA-53033F38401C}"/>
    <cellStyle name="Millares 2 2 2 2 3 4 3" xfId="14004" xr:uid="{FFBCCCDF-18C1-47E9-B257-072274C0A6C4}"/>
    <cellStyle name="Millares 2 2 2 2 3 4 4" xfId="22568" xr:uid="{C50B0502-035E-4043-89C4-9C09850A73A2}"/>
    <cellStyle name="Millares 2 2 2 2 3 5" xfId="5149" xr:uid="{113D2FA8-9362-4C7A-8B4D-61C593A52351}"/>
    <cellStyle name="Millares 2 2 2 2 3 5 2" xfId="9869" xr:uid="{58DFEAB9-E1CE-473E-AECE-4DC052013130}"/>
    <cellStyle name="Millares 2 2 2 2 3 5 2 2" xfId="19378" xr:uid="{6BCBFC42-E876-42C1-8A0E-968C02532DDC}"/>
    <cellStyle name="Millares 2 2 2 2 3 5 2 3" xfId="26684" xr:uid="{7CCB661F-2AF5-4017-A6B4-73DF12A9605E}"/>
    <cellStyle name="Millares 2 2 2 2 3 5 3" xfId="14664" xr:uid="{3C435662-3B00-4A85-B223-4EA467431336}"/>
    <cellStyle name="Millares 2 2 2 2 3 5 4" xfId="23089" xr:uid="{AAE0E952-A919-41E8-A588-3BEAE0BB3596}"/>
    <cellStyle name="Millares 2 2 2 2 3 6" xfId="6042" xr:uid="{6A72B367-E208-4F23-AE00-2EA464BB603E}"/>
    <cellStyle name="Millares 2 2 2 2 3 6 2" xfId="15552" xr:uid="{3E7E4AEB-2DC8-4E7C-BC2A-9E5BA9DF125C}"/>
    <cellStyle name="Millares 2 2 2 2 3 6 2 2" xfId="26905" xr:uid="{8DDC7ECD-EED1-4168-981F-CF8B705A1E4B}"/>
    <cellStyle name="Millares 2 2 2 2 3 6 3" xfId="23310" xr:uid="{BEEC9F68-F48A-4938-BD7A-5AAC0F915680}"/>
    <cellStyle name="Millares 2 2 2 2 3 7" xfId="10838" xr:uid="{9F6EFA51-25D4-443B-86FC-0815CC4E2A60}"/>
    <cellStyle name="Millares 2 2 2 2 3 7 2" xfId="24886" xr:uid="{A8D444B4-564D-41C6-8485-13B51CB66E03}"/>
    <cellStyle name="Millares 2 2 2 2 3 7 3" xfId="21066" xr:uid="{469E5EA2-86F1-426C-A5A8-6F957A446E8A}"/>
    <cellStyle name="Millares 2 2 2 2 3 8" xfId="24020" xr:uid="{117FEEA3-0C0C-4A22-8765-AA2416697DC4}"/>
    <cellStyle name="Millares 2 2 2 2 3 9" xfId="20197" xr:uid="{36F51E1B-21D0-4A76-82DB-D3695453BD5B}"/>
    <cellStyle name="Millares 2 2 2 2 4" xfId="1462" xr:uid="{00000000-0005-0000-0000-00006F010000}"/>
    <cellStyle name="Millares 2 2 2 2 4 2" xfId="2983" xr:uid="{A3E66F2E-6D5E-49AE-A5E0-06CF6DF5732C}"/>
    <cellStyle name="Millares 2 2 2 2 4 2 2" xfId="7949" xr:uid="{3B4F9A12-EC6A-497E-A6E6-3AEB2AFF6CCA}"/>
    <cellStyle name="Millares 2 2 2 2 4 2 2 2" xfId="17459" xr:uid="{531B122F-792E-4A38-BEED-AC109DC124E1}"/>
    <cellStyle name="Millares 2 2 2 2 4 2 2 2 2" xfId="26551" xr:uid="{D6AF8251-C62D-4D71-A8DE-9DD45A750770}"/>
    <cellStyle name="Millares 2 2 2 2 4 2 2 3" xfId="22950" xr:uid="{7D45377E-494A-4880-AE99-93EF060CC9B9}"/>
    <cellStyle name="Millares 2 2 2 2 4 2 3" xfId="12745" xr:uid="{1999C384-C2A4-47FB-88EF-ADB97E2B5A09}"/>
    <cellStyle name="Millares 2 2 2 2 4 2 3 2" xfId="27243" xr:uid="{D1077036-B0FB-4FE3-A04E-8D5840216F28}"/>
    <cellStyle name="Millares 2 2 2 2 4 2 3 3" xfId="23648" xr:uid="{AA6A60D3-10A2-4A4C-9B8F-FBCDEFD15A5F}"/>
    <cellStyle name="Millares 2 2 2 2 4 2 4" xfId="21535" xr:uid="{6778F8DA-6F87-4630-BA89-227DFED97771}"/>
    <cellStyle name="Millares 2 2 2 2 4 2 4 2" xfId="25342" xr:uid="{E96ABAB8-1EA0-4B03-A7A7-BA0D1AA0B11B}"/>
    <cellStyle name="Millares 2 2 2 2 4 2 5" xfId="24555" xr:uid="{AF5D38FD-20CF-4CFC-B5AB-EE72ECBAC453}"/>
    <cellStyle name="Millares 2 2 2 2 4 2 6" xfId="20735" xr:uid="{A0F4D3EB-DC13-471B-B4C1-E2FF5AFAC20E}"/>
    <cellStyle name="Millares 2 2 2 2 4 3" xfId="5329" xr:uid="{4DB640D3-048B-47D0-8893-5AD4EAE9DC89}"/>
    <cellStyle name="Millares 2 2 2 2 4 3 2" xfId="10049" xr:uid="{8F107904-8974-4FF7-BE85-96FE1630994E}"/>
    <cellStyle name="Millares 2 2 2 2 4 3 2 2" xfId="19558" xr:uid="{017E290A-8577-4402-80FB-D5D1ACA4A988}"/>
    <cellStyle name="Millares 2 2 2 2 4 3 2 3" xfId="25930" xr:uid="{ECDB5484-14CB-4813-AC5E-7D71609C1491}"/>
    <cellStyle name="Millares 2 2 2 2 4 3 3" xfId="14844" xr:uid="{E84A0140-F01B-43C3-B99B-44DC1A1F0D43}"/>
    <cellStyle name="Millares 2 2 2 2 4 3 4" xfId="22326" xr:uid="{1C22213A-5466-4307-8807-8C3D27DF212D}"/>
    <cellStyle name="Millares 2 2 2 2 4 4" xfId="6432" xr:uid="{2BE26338-F3F0-46F0-8D32-2F3796A8B4EF}"/>
    <cellStyle name="Millares 2 2 2 2 4 4 2" xfId="15942" xr:uid="{61421758-2200-4432-86B6-03CA849EF332}"/>
    <cellStyle name="Millares 2 2 2 2 4 4 2 2" xfId="26765" xr:uid="{82833526-5266-4A03-9183-F6226660D6D9}"/>
    <cellStyle name="Millares 2 2 2 2 4 4 3" xfId="23170" xr:uid="{E3B60F35-1828-4E8B-8E62-84413194E7C5}"/>
    <cellStyle name="Millares 2 2 2 2 4 5" xfId="11228" xr:uid="{767F766C-6EBA-48E6-9BDE-48AA4DA917B4}"/>
    <cellStyle name="Millares 2 2 2 2 4 5 2" xfId="26986" xr:uid="{A5EE2C24-1F1F-4498-B414-CC0190F11BC2}"/>
    <cellStyle name="Millares 2 2 2 2 4 5 3" xfId="23391" xr:uid="{389B1A69-1455-4DFE-B515-A1E04C5E66FB}"/>
    <cellStyle name="Millares 2 2 2 2 4 6" xfId="21158" xr:uid="{932E8DEF-8E02-463E-A5DC-F4459EB95A2B}"/>
    <cellStyle name="Millares 2 2 2 2 4 6 2" xfId="24978" xr:uid="{FB734C48-7333-4CF3-8DBA-7F3218461D6E}"/>
    <cellStyle name="Millares 2 2 2 2 4 7" xfId="24112" xr:uid="{839A8621-BFF3-4562-969C-5A4010F943EF}"/>
    <cellStyle name="Millares 2 2 2 2 4 8" xfId="20292" xr:uid="{1886F581-9C76-4360-85CC-4F3DC2EF78D3}"/>
    <cellStyle name="Millares 2 2 2 2 5" xfId="2215" xr:uid="{74DB8B8E-4A23-405E-BBCF-5F7A5D46183A}"/>
    <cellStyle name="Millares 2 2 2 2 5 2" xfId="7183" xr:uid="{65BAF1FD-01AA-4800-9C6D-C7B3C280652B}"/>
    <cellStyle name="Millares 2 2 2 2 5 2 2" xfId="16693" xr:uid="{85398056-DFD5-45F6-8FF8-5803FAAC69DF}"/>
    <cellStyle name="Millares 2 2 2 2 5 2 2 2" xfId="26485" xr:uid="{8C01B12A-DD81-4252-9E97-CDA5F4D692AD}"/>
    <cellStyle name="Millares 2 2 2 2 5 2 3" xfId="22884" xr:uid="{CCB772EA-F815-4D30-A9CF-9DA3D251849B}"/>
    <cellStyle name="Millares 2 2 2 2 5 3" xfId="11979" xr:uid="{960B854F-8FC3-4F31-88E9-3C95D11F0C48}"/>
    <cellStyle name="Millares 2 2 2 2 5 3 2" xfId="27063" xr:uid="{AD429941-D28F-41B7-81FC-392B8698346C}"/>
    <cellStyle name="Millares 2 2 2 2 5 3 3" xfId="23468" xr:uid="{D95A9CB4-3B96-4EF2-A8F0-1E40033ADD09}"/>
    <cellStyle name="Millares 2 2 2 2 5 4" xfId="21201" xr:uid="{48B545F9-8C55-43E5-A000-2EB478601C3B}"/>
    <cellStyle name="Millares 2 2 2 2 5 4 2" xfId="25020" xr:uid="{1575C382-46BB-4A12-A734-EB319FB29836}"/>
    <cellStyle name="Millares 2 2 2 2 5 5" xfId="24221" xr:uid="{5BFF0F36-065F-48AF-8F57-A465694556A4}"/>
    <cellStyle name="Millares 2 2 2 2 5 6" xfId="20401" xr:uid="{9F920EC2-53B2-4E38-A0D8-3CD396FDB2FA}"/>
    <cellStyle name="Millares 2 2 2 2 6" xfId="4139" xr:uid="{9DCEDD5F-1EF0-4B24-B44E-2B796FC3013B}"/>
    <cellStyle name="Millares 2 2 2 2 6 2" xfId="8879" xr:uid="{1D50A8C3-F1BE-4F22-9327-3B84D52C1DAC}"/>
    <cellStyle name="Millares 2 2 2 2 6 2 2" xfId="18389" xr:uid="{EE2FA799-0141-4EA6-983E-980DFB30F1F7}"/>
    <cellStyle name="Millares 2 2 2 2 6 2 3" xfId="25171" xr:uid="{8A32A63F-6DB3-46D0-A3DD-D0CADF9153E2}"/>
    <cellStyle name="Millares 2 2 2 2 6 3" xfId="13675" xr:uid="{AF8D71AF-D76E-4103-8B3A-19EF4918DB03}"/>
    <cellStyle name="Millares 2 2 2 2 6 4" xfId="21363" xr:uid="{E2A68391-0891-4207-83F2-3014F78BF8C4}"/>
    <cellStyle name="Millares 2 2 2 2 7" xfId="4867" xr:uid="{CBF923F7-4946-464C-AD53-E9A23E93CA4E}"/>
    <cellStyle name="Millares 2 2 2 2 7 2" xfId="9589" xr:uid="{6525334C-9948-4E8B-A6F2-FC95B39F890F}"/>
    <cellStyle name="Millares 2 2 2 2 7 2 2" xfId="19098" xr:uid="{97DB3C62-7C93-42FB-B13A-90335B1F38E5}"/>
    <cellStyle name="Millares 2 2 2 2 7 2 3" xfId="25571" xr:uid="{CE9C4AEB-7820-4BB6-A7BD-001C78D9035E}"/>
    <cellStyle name="Millares 2 2 2 2 7 3" xfId="14384" xr:uid="{DAFCA762-572A-46D0-A351-D9649080E120}"/>
    <cellStyle name="Millares 2 2 2 2 7 4" xfId="21789" xr:uid="{410B8227-244F-41A7-84EC-100A2BA6C813}"/>
    <cellStyle name="Millares 2 2 2 2 8" xfId="5666" xr:uid="{AD70F06F-7AFA-40F4-B9D4-6F11282DC65F}"/>
    <cellStyle name="Millares 2 2 2 2 8 2" xfId="15176" xr:uid="{2580EA39-5F4A-41CE-8422-C21F92E0A7B4}"/>
    <cellStyle name="Millares 2 2 2 2 8 2 2" xfId="25826" xr:uid="{266B2E83-D246-4EDA-B780-0CADA25D2EAF}"/>
    <cellStyle name="Millares 2 2 2 2 8 3" xfId="22222" xr:uid="{01F12737-A2A4-49E3-B46B-A8DE3467B4FA}"/>
    <cellStyle name="Millares 2 2 2 2 9" xfId="10458" xr:uid="{939B34C5-E285-40DA-AC26-79FAF34B6F6F}"/>
    <cellStyle name="Millares 2 2 2 2 9 2" xfId="26594" xr:uid="{3765B86F-D177-4C20-A7B6-6E17642943FE}"/>
    <cellStyle name="Millares 2 2 2 2 9 3" xfId="22999" xr:uid="{91A4AF8C-90D6-488B-ABA2-3BE2CBCBA410}"/>
    <cellStyle name="Millares 2 2 2 3" xfId="3946" xr:uid="{F3932586-4A0D-467B-85FE-9AC67D4E3C9C}"/>
    <cellStyle name="Millares 2 2 2 3 2" xfId="5185" xr:uid="{9159DA7E-8492-43EB-8F31-80109BB5B276}"/>
    <cellStyle name="Millares 2 2 2 3 2 2" xfId="5545" xr:uid="{4674F8DB-A8FA-436D-9609-67FE2F3C0A94}"/>
    <cellStyle name="Millares 2 2 2 3 2 2 2" xfId="10265" xr:uid="{0DE72D89-D585-4F21-9B3B-9056738B70F1}"/>
    <cellStyle name="Millares 2 2 2 3 2 2 2 2" xfId="19774" xr:uid="{07591E8E-FC30-46A1-B9D1-5D820660BD69}"/>
    <cellStyle name="Millares 2 2 2 3 2 2 2 3" xfId="26359" xr:uid="{965C5966-E429-48A0-935A-2E0C2BDCC6E3}"/>
    <cellStyle name="Millares 2 2 2 3 2 2 3" xfId="15060" xr:uid="{4D75243B-8566-45CC-ACF5-30BF27632A8C}"/>
    <cellStyle name="Millares 2 2 2 3 2 2 4" xfId="22755" xr:uid="{5E859F65-66EC-4500-A23C-BF162ECD4945}"/>
    <cellStyle name="Millares 2 2 2 3 2 3" xfId="9905" xr:uid="{0341C1B7-56F8-4702-88A4-41007519DADD}"/>
    <cellStyle name="Millares 2 2 2 3 2 3 2" xfId="19414" xr:uid="{679FA9F1-AC61-4ACE-8763-71F9C11CAFCC}"/>
    <cellStyle name="Millares 2 2 2 3 2 3 2 2" xfId="25667" xr:uid="{5E92B044-9B44-4B13-82E7-889697B07DFB}"/>
    <cellStyle name="Millares 2 2 2 3 2 3 3" xfId="22062" xr:uid="{9688C29B-F1B3-40C8-ACF7-DBED89AEAA18}"/>
    <cellStyle name="Millares 2 2 2 3 2 4" xfId="14700" xr:uid="{DF9DBC0F-6CC4-4237-BAEE-0421E8AECC08}"/>
    <cellStyle name="Millares 2 2 2 3 2 4 2" xfId="27079" xr:uid="{C1100318-878C-4622-9B06-7BA0BF1B21C8}"/>
    <cellStyle name="Millares 2 2 2 3 2 4 3" xfId="23484" xr:uid="{E49627B1-294B-4D95-82F8-12B012D8F77C}"/>
    <cellStyle name="Millares 2 2 2 3 2 5" xfId="21218" xr:uid="{1320B172-B931-4564-9348-6BAEDCED8531}"/>
    <cellStyle name="Millares 2 2 2 3 2 5 2" xfId="25036" xr:uid="{6F8D398A-D868-4461-A3AF-100763785E79}"/>
    <cellStyle name="Millares 2 2 2 3 2 6" xfId="24237" xr:uid="{0B23C452-032E-4DFE-A6CE-B0A2443B1A50}"/>
    <cellStyle name="Millares 2 2 2 3 2 7" xfId="20417" xr:uid="{EC15AEF5-8CEF-4F6F-B143-94E19E2B6DAA}"/>
    <cellStyle name="Millares 2 2 2 3 3" xfId="5365" xr:uid="{53D1F484-7F19-4BF2-86D2-F3785DD22655}"/>
    <cellStyle name="Millares 2 2 2 3 3 2" xfId="10085" xr:uid="{C0916084-084A-473F-883D-5D9E7BF87797}"/>
    <cellStyle name="Millares 2 2 2 3 3 2 2" xfId="19594" xr:uid="{97A35C31-E772-486B-8650-4FB41F8BDB4C}"/>
    <cellStyle name="Millares 2 2 2 3 3 2 2 2" xfId="26246" xr:uid="{2E4FDEA1-E532-4CFD-BD09-0CB0B6D0EF2B}"/>
    <cellStyle name="Millares 2 2 2 3 3 2 3" xfId="22642" xr:uid="{BD2B8135-3682-49D9-B518-E09154516AAF}"/>
    <cellStyle name="Millares 2 2 2 3 3 3" xfId="14880" xr:uid="{67E5AEBD-1BF2-473F-83F5-F3C8ED4DB421}"/>
    <cellStyle name="Millares 2 2 2 3 3 3 2" xfId="25187" xr:uid="{99561930-FC8C-4907-B6FC-C6DDFC1D4EE2}"/>
    <cellStyle name="Millares 2 2 2 3 3 4" xfId="21380" xr:uid="{7991B3A4-2C21-4FC9-A5F2-95F55A5B2E72}"/>
    <cellStyle name="Millares 2 2 2 3 4" xfId="4903" xr:uid="{5C03CCAE-8D99-477D-B67C-DDDE0FD1353E}"/>
    <cellStyle name="Millares 2 2 2 3 4 2" xfId="9625" xr:uid="{0F664F38-7D5E-4AD6-A2C7-C3EABEFCDD35}"/>
    <cellStyle name="Millares 2 2 2 3 4 2 2" xfId="19134" xr:uid="{E1DD7D31-E56A-405A-9358-9A923ED93507}"/>
    <cellStyle name="Millares 2 2 2 3 4 2 3" xfId="25862" xr:uid="{895F16B7-B3AB-453A-BFE1-7958948A2C92}"/>
    <cellStyle name="Millares 2 2 2 3 4 3" xfId="14420" xr:uid="{98DF81D7-827E-4724-97D0-E9D3C665AE9A}"/>
    <cellStyle name="Millares 2 2 2 3 4 4" xfId="22258" xr:uid="{DD614E05-7DEE-4DC3-9351-D62828993204}"/>
    <cellStyle name="Millares 2 2 2 3 5" xfId="8743" xr:uid="{94313FAB-A2A9-451A-8D7D-1E546F2544D8}"/>
    <cellStyle name="Millares 2 2 2 3 5 2" xfId="18253" xr:uid="{9B029218-D696-48D8-838B-B0314C64C24C}"/>
    <cellStyle name="Millares 2 2 2 3 5 2 2" xfId="26610" xr:uid="{6F1FE8F8-B8C6-4F9D-972F-CBEDC06063CF}"/>
    <cellStyle name="Millares 2 2 2 3 5 3" xfId="23015" xr:uid="{13688222-C436-4DE8-A366-1F8506BA3822}"/>
    <cellStyle name="Millares 2 2 2 3 6" xfId="13539" xr:uid="{4AE50870-B558-4FC2-A4A4-6C129DBDAF8F}"/>
    <cellStyle name="Millares 2 2 2 3 6 2" xfId="26831" xr:uid="{03E6A1E4-7BE1-4372-AEB9-027590613FA0}"/>
    <cellStyle name="Millares 2 2 2 3 6 3" xfId="23236" xr:uid="{11E3C026-3228-43B9-A3B9-98CAB1DD4D65}"/>
    <cellStyle name="Millares 2 2 2 3 7" xfId="20840" xr:uid="{8E53BA58-BE5F-4568-8D7D-7839834661E9}"/>
    <cellStyle name="Millares 2 2 2 3 7 2" xfId="24660" xr:uid="{37325988-28B3-450B-9C74-355C831BFADF}"/>
    <cellStyle name="Millares 2 2 2 3 8" xfId="23794" xr:uid="{6EF0373A-C13C-4BBA-B318-576994496FE5}"/>
    <cellStyle name="Millares 2 2 2 3 9" xfId="19933" xr:uid="{0615DDF8-3FEE-48DD-9503-58F3256B4633}"/>
    <cellStyle name="Millares 2 2 2 4" xfId="4829" xr:uid="{9EBF5A85-D7B3-4182-B830-838B2657CC2E}"/>
    <cellStyle name="Millares 2 2 2 4 2" xfId="5113" xr:uid="{C31A7AE1-A709-496A-97F7-BE185BA8F9D3}"/>
    <cellStyle name="Millares 2 2 2 4 2 2" xfId="5473" xr:uid="{C99302F5-A9FE-48F2-8AB1-4DD374F227F0}"/>
    <cellStyle name="Millares 2 2 2 4 2 2 2" xfId="10193" xr:uid="{F71736F5-9DBF-4919-8CF4-60B629A44A3A}"/>
    <cellStyle name="Millares 2 2 2 4 2 2 2 2" xfId="19702" xr:uid="{7034DF0D-6706-474E-9DF4-4ABF4556AD61}"/>
    <cellStyle name="Millares 2 2 2 4 2 2 2 3" xfId="25889" xr:uid="{3A4AE65E-9501-4867-ACA3-9B5EC0345C3F}"/>
    <cellStyle name="Millares 2 2 2 4 2 2 3" xfId="14988" xr:uid="{AD50FB20-42B0-4356-B91A-E5AB668E7A59}"/>
    <cellStyle name="Millares 2 2 2 4 2 2 4" xfId="22285" xr:uid="{AD71C9C5-346B-470E-BC6A-06C02A40F14D}"/>
    <cellStyle name="Millares 2 2 2 4 2 3" xfId="9833" xr:uid="{0BB618A8-3BA1-48B1-B8B3-3BA0DE26B1C2}"/>
    <cellStyle name="Millares 2 2 2 4 2 3 2" xfId="19342" xr:uid="{BB4B8F13-FDA2-4B9C-B65D-CA5674663213}"/>
    <cellStyle name="Millares 2 2 2 4 2 3 2 2" xfId="25616" xr:uid="{D59CEC22-BE3E-4421-A05B-6378BD5399D9}"/>
    <cellStyle name="Millares 2 2 2 4 2 3 3" xfId="21989" xr:uid="{EEAE58CC-E7EB-4F8F-A597-4B65515B9FD7}"/>
    <cellStyle name="Millares 2 2 2 4 2 4" xfId="14628" xr:uid="{13045ED6-69A0-4450-B4B9-C7B930B8200F}"/>
    <cellStyle name="Millares 2 2 2 4 2 4 2" xfId="27128" xr:uid="{E01CE044-9B35-4059-BA44-E6FCE58F06A6}"/>
    <cellStyle name="Millares 2 2 2 4 2 4 3" xfId="23533" xr:uid="{959D23BA-401C-4737-B414-30A39BEC9859}"/>
    <cellStyle name="Millares 2 2 2 4 2 5" xfId="21264" xr:uid="{A09DEC20-2DA4-4C24-9121-494116A2ABBC}"/>
    <cellStyle name="Millares 2 2 2 4 2 5 2" xfId="25081" xr:uid="{55F1F850-C00B-4E97-858D-851BD998A612}"/>
    <cellStyle name="Millares 2 2 2 4 2 6" xfId="24332" xr:uid="{17666DC7-6403-47D0-83E6-23D3CA86338D}"/>
    <cellStyle name="Millares 2 2 2 4 2 7" xfId="20512" xr:uid="{91240DD9-9DFE-4B1F-A798-59B3EE01E616}"/>
    <cellStyle name="Millares 2 2 2 4 3" xfId="5293" xr:uid="{39F73EC9-A2DF-481A-886C-3A4B8637E4C6}"/>
    <cellStyle name="Millares 2 2 2 4 3 2" xfId="10013" xr:uid="{0CAC1844-6948-442A-B0B8-977D6EAFA438}"/>
    <cellStyle name="Millares 2 2 2 4 3 2 2" xfId="19522" xr:uid="{44BB9A72-6D34-433A-B4C9-E50F388035E6}"/>
    <cellStyle name="Millares 2 2 2 4 3 2 2 2" xfId="26210" xr:uid="{44D259CE-39A0-43D7-992B-EBF2D4281881}"/>
    <cellStyle name="Millares 2 2 2 4 3 2 3" xfId="22606" xr:uid="{BCCF587A-3FE1-4E92-8F72-91D492E8DCC9}"/>
    <cellStyle name="Millares 2 2 2 4 3 3" xfId="14808" xr:uid="{B587A58B-F293-4FD1-8E3D-9C76F3A67B1E}"/>
    <cellStyle name="Millares 2 2 2 4 3 3 2" xfId="25232" xr:uid="{289AE715-146D-4508-81E0-DF7CB230F814}"/>
    <cellStyle name="Millares 2 2 2 4 3 4" xfId="21425" xr:uid="{FD86104A-4E60-47E7-9DF2-9FAF300E33D8}"/>
    <cellStyle name="Millares 2 2 2 4 4" xfId="9553" xr:uid="{FAFA760B-2ACF-4615-BB19-7987EB1D4F54}"/>
    <cellStyle name="Millares 2 2 2 4 4 2" xfId="19062" xr:uid="{316D0D4B-035B-49DA-ADCC-66E73D3128EB}"/>
    <cellStyle name="Millares 2 2 2 4 4 2 2" xfId="25790" xr:uid="{D651C5E5-F1E3-479C-88FF-EB47CC55A011}"/>
    <cellStyle name="Millares 2 2 2 4 4 3" xfId="22186" xr:uid="{388CDB7F-E101-4214-A04D-DD849F282854}"/>
    <cellStyle name="Millares 2 2 2 4 5" xfId="14348" xr:uid="{80B90A6C-92EA-4443-AC7B-10DB1FB490BC}"/>
    <cellStyle name="Millares 2 2 2 4 5 2" xfId="26655" xr:uid="{9CA59B31-B7F8-4A70-AB36-5966E506B612}"/>
    <cellStyle name="Millares 2 2 2 4 5 3" xfId="23060" xr:uid="{478894D6-0140-493C-BA92-28C99172B740}"/>
    <cellStyle name="Millares 2 2 2 4 6" xfId="23281" xr:uid="{33CC746A-7ECC-4271-A606-54DE2714C381}"/>
    <cellStyle name="Millares 2 2 2 4 6 2" xfId="26876" xr:uid="{FBB1C251-308D-44A2-884E-F626A42A8AB4}"/>
    <cellStyle name="Millares 2 2 2 4 7" xfId="20935" xr:uid="{A0825B43-E1C1-4239-9AA1-46C56BDBFF46}"/>
    <cellStyle name="Millares 2 2 2 4 7 2" xfId="24755" xr:uid="{2B9FA4EA-3AF3-42DE-9602-21CC6D6B9D33}"/>
    <cellStyle name="Millares 2 2 2 4 8" xfId="23889" xr:uid="{8DC5CC1F-19B4-4B0D-81C4-77AF6C18C95A}"/>
    <cellStyle name="Millares 2 2 2 4 9" xfId="20066" xr:uid="{662113E6-2B07-4586-97DC-992E3927375B}"/>
    <cellStyle name="Millares 2 2 2 5" xfId="5070" xr:uid="{4DE97632-639C-44C7-BB32-884D095390F4}"/>
    <cellStyle name="Millares 2 2 2 5 2" xfId="5430" xr:uid="{185CD2CC-E668-4018-A177-E428F0A7A649}"/>
    <cellStyle name="Millares 2 2 2 5 2 2" xfId="10150" xr:uid="{6C2C6FED-A7AA-4AD8-B9A3-0F0030B0AE3A}"/>
    <cellStyle name="Millares 2 2 2 5 2 2 2" xfId="19659" xr:uid="{2F38FED8-5944-4EE9-BB0D-4EDD4E3E4BF4}"/>
    <cellStyle name="Millares 2 2 2 5 2 2 2 2" xfId="26224" xr:uid="{0A2ED8A0-9332-4174-9683-7142249D004F}"/>
    <cellStyle name="Millares 2 2 2 5 2 2 3" xfId="22620" xr:uid="{535D0168-37A1-4C11-A4E6-0943338687C2}"/>
    <cellStyle name="Millares 2 2 2 5 2 3" xfId="14945" xr:uid="{A42F4384-45EF-44AF-8E95-C70DD0A36BBB}"/>
    <cellStyle name="Millares 2 2 2 5 2 3 2" xfId="27214" xr:uid="{F5F3228D-11C7-4541-A8E8-3966AE04F38F}"/>
    <cellStyle name="Millares 2 2 2 5 2 3 3" xfId="23619" xr:uid="{225A97E9-D046-4245-88B5-33FBFFB81A1F}"/>
    <cellStyle name="Millares 2 2 2 5 2 4" xfId="21506" xr:uid="{525E45A1-B103-4E39-AD17-6B3EDFD63D32}"/>
    <cellStyle name="Millares 2 2 2 5 2 4 2" xfId="25313" xr:uid="{EFCDC581-5E81-4930-B32B-BBA7B4FE88F8}"/>
    <cellStyle name="Millares 2 2 2 5 2 5" xfId="24526" xr:uid="{5DFF715E-94F2-4A42-8180-D8EF2C2C5CE0}"/>
    <cellStyle name="Millares 2 2 2 5 2 6" xfId="20706" xr:uid="{3CDB0C56-8ACE-4D23-A3B0-04CE8B04E944}"/>
    <cellStyle name="Millares 2 2 2 5 3" xfId="9790" xr:uid="{6A9E5890-9F54-4324-ADDF-BDAC618CEDB2}"/>
    <cellStyle name="Millares 2 2 2 5 3 2" xfId="19299" xr:uid="{7159C027-21A4-4E88-962C-52539148714E}"/>
    <cellStyle name="Millares 2 2 2 5 3 2 2" xfId="26055" xr:uid="{A29823D3-8A02-4439-A1A5-6BC820A307FC}"/>
    <cellStyle name="Millares 2 2 2 5 3 3" xfId="22451" xr:uid="{8BC44369-A11D-4289-8788-2489CE7612BA}"/>
    <cellStyle name="Millares 2 2 2 5 4" xfId="14585" xr:uid="{462D1FCC-139A-46EE-A17A-CF8E0181AAF1}"/>
    <cellStyle name="Millares 2 2 2 5 4 2" xfId="26736" xr:uid="{E3E77AB6-7AF1-48DC-8697-97AA0805C9B6}"/>
    <cellStyle name="Millares 2 2 2 5 4 3" xfId="23141" xr:uid="{B2B8EAEE-65A9-45E6-A602-6B7E627B9641}"/>
    <cellStyle name="Millares 2 2 2 5 5" xfId="23362" xr:uid="{89C60EB2-AF4E-4E92-AE12-4D403F71AD9A}"/>
    <cellStyle name="Millares 2 2 2 5 5 2" xfId="26957" xr:uid="{7BDC4A91-4898-4111-B07B-EF9BD64766B1}"/>
    <cellStyle name="Millares 2 2 2 5 6" xfId="21129" xr:uid="{4A91389B-E15F-4EC5-B307-134FA7506F0D}"/>
    <cellStyle name="Millares 2 2 2 5 6 2" xfId="24949" xr:uid="{F03F5F6D-8AAA-4DCF-8F6A-DFD8A8A1C064}"/>
    <cellStyle name="Millares 2 2 2 5 7" xfId="24083" xr:uid="{24E91DD2-CEB6-426D-910C-B6229C83AD87}"/>
    <cellStyle name="Millares 2 2 2 5 8" xfId="20263" xr:uid="{D8A5D4CB-CA3D-4857-9B31-7DB0A2777063}"/>
    <cellStyle name="Millares 2 2 2 6" xfId="5250" xr:uid="{D064EE7F-9514-44DC-BFC1-E63E0BA393A9}"/>
    <cellStyle name="Millares 2 2 2 6 2" xfId="9970" xr:uid="{CD1255FE-C95C-4324-A89E-266D3031483A}"/>
    <cellStyle name="Millares 2 2 2 6 2 2" xfId="19479" xr:uid="{1FF82A3C-C7DF-4C25-82CF-5A5DE4D47931}"/>
    <cellStyle name="Millares 2 2 2 6 2 2 2" xfId="25957" xr:uid="{D52CAC9F-404E-405A-A342-B026D89786CD}"/>
    <cellStyle name="Millares 2 2 2 6 2 3" xfId="22353" xr:uid="{55BE2FCE-D124-476F-9473-0A054FA5D181}"/>
    <cellStyle name="Millares 2 2 2 6 3" xfId="14765" xr:uid="{E99E1F41-AA1C-44FB-9C93-5D09D77B1059}"/>
    <cellStyle name="Millares 2 2 2 6 3 2" xfId="27049" xr:uid="{6F3D372D-CF6B-43C3-981F-ED14829F0000}"/>
    <cellStyle name="Millares 2 2 2 6 3 3" xfId="23454" xr:uid="{90CDBF78-AE9B-4800-ACB8-3B7E5B382703}"/>
    <cellStyle name="Millares 2 2 2 6 4" xfId="21187" xr:uid="{B4E73763-A1E7-40AA-B2FD-0B7E70589AF3}"/>
    <cellStyle name="Millares 2 2 2 6 4 2" xfId="25006" xr:uid="{03F2BC35-B518-4E97-9A23-26C20B8C021E}"/>
    <cellStyle name="Millares 2 2 2 6 5" xfId="24207" xr:uid="{8DD9FCC0-71E1-40FA-BD0D-EE53A6A43E91}"/>
    <cellStyle name="Millares 2 2 2 6 6" xfId="20387" xr:uid="{6DACD07A-CBC4-47CE-8041-434D85597D01}"/>
    <cellStyle name="Millares 2 2 2 7" xfId="4773" xr:uid="{8DA5BD66-756F-4A97-9BD2-891D446C164D}"/>
    <cellStyle name="Millares 2 2 2 7 2" xfId="9503" xr:uid="{2F4A8EDE-6342-4C9F-8F2D-C409D207BDF9}"/>
    <cellStyle name="Millares 2 2 2 7 2 2" xfId="19012" xr:uid="{FAAAAB9C-1034-487F-8C76-38F0262DD90D}"/>
    <cellStyle name="Millares 2 2 2 7 2 2 2" xfId="26444" xr:uid="{97397B19-2DFF-47B2-96C0-EEA5890E02C4}"/>
    <cellStyle name="Millares 2 2 2 7 2 3" xfId="22842" xr:uid="{0B7D3FEF-6CD7-45A5-96BA-C72BBFDDCD54}"/>
    <cellStyle name="Millares 2 2 2 7 3" xfId="14298" xr:uid="{499B39FE-DA67-47CB-AD59-9B4CA60611AE}"/>
    <cellStyle name="Millares 2 2 2 7 3 2" xfId="25157" xr:uid="{D401EF5F-BF49-4D67-A4A3-DFDAD5C06534}"/>
    <cellStyle name="Millares 2 2 2 7 4" xfId="21349" xr:uid="{4F12DF76-2AF6-403A-9B1B-001F9512814A}"/>
    <cellStyle name="Millares 2 2 2 8" xfId="21651" xr:uid="{61B4A12A-92F9-4FEE-81A6-10177DA02137}"/>
    <cellStyle name="Millares 2 2 2 8 2" xfId="25450" xr:uid="{CB530D17-30EB-4EAA-AF6D-6588E3AB630C}"/>
    <cellStyle name="Millares 2 2 2 9" xfId="22137" xr:uid="{06BAA181-03F9-4EA6-9FA1-9AE7A4B6B58B}"/>
    <cellStyle name="Millares 2 2 2 9 2" xfId="25741" xr:uid="{0B7A23C0-F179-4ED9-B95A-FFA702BB1308}"/>
    <cellStyle name="Millares 2 2 20" xfId="5612" xr:uid="{71A4B73C-D3BD-4FD5-BC7A-D60337FE307F}"/>
    <cellStyle name="Millares 2 2 20 2" xfId="15122" xr:uid="{D6E05A3C-2201-4B17-B3C1-0BAA54CA12A7}"/>
    <cellStyle name="Millares 2 2 20 3" xfId="23727" xr:uid="{D8DBA71A-8DF6-4475-BDFE-CFC6135C802A}"/>
    <cellStyle name="Millares 2 2 21" xfId="10388" xr:uid="{C434ABFB-DFF8-4A5F-BC70-DC8F111EBF41}"/>
    <cellStyle name="Millares 2 2 22" xfId="19864" xr:uid="{4771F71A-37DE-4671-8DF3-B462C6523982}"/>
    <cellStyle name="Millares 2 2 3" xfId="219" xr:uid="{00000000-0005-0000-0000-000073010000}"/>
    <cellStyle name="Millares 2 2 3 10" xfId="23213" xr:uid="{96FB2698-5805-42AA-95E1-008F26B473AE}"/>
    <cellStyle name="Millares 2 2 3 10 2" xfId="26808" xr:uid="{50D4449B-6669-4511-BC35-A19CD756BC8C}"/>
    <cellStyle name="Millares 2 2 3 11" xfId="20817" xr:uid="{453E86A8-E080-49C4-8615-331F6A8A3E6E}"/>
    <cellStyle name="Millares 2 2 3 11 2" xfId="24637" xr:uid="{1BBB39AB-2AA4-4226-834B-51D3BDFEA933}"/>
    <cellStyle name="Millares 2 2 3 12" xfId="23771" xr:uid="{8BCF6B92-328D-4737-AA02-5CEB1B04CDF0}"/>
    <cellStyle name="Millares 2 2 3 13" xfId="19908" xr:uid="{EEE056DF-D16E-4D15-BC25-743C4923655E}"/>
    <cellStyle name="Millares 2 2 3 2" xfId="655" xr:uid="{00000000-0005-0000-0000-000074010000}"/>
    <cellStyle name="Millares 2 2 3 2 10" xfId="20847" xr:uid="{FAF67FD8-FE93-4C80-8CE5-5482AAA8BB90}"/>
    <cellStyle name="Millares 2 2 3 2 10 2" xfId="24667" xr:uid="{BFC0669B-BC73-4E7A-83D9-CB043957548E}"/>
    <cellStyle name="Millares 2 2 3 2 11" xfId="23801" xr:uid="{6592C4A0-B4B0-4BA9-892D-E452ED9D8975}"/>
    <cellStyle name="Millares 2 2 3 2 12" xfId="19940" xr:uid="{171D4998-E243-4FA3-A807-59849A83E02C}"/>
    <cellStyle name="Millares 2 2 3 2 2" xfId="832" xr:uid="{00000000-0005-0000-0000-000075010000}"/>
    <cellStyle name="Millares 2 2 3 2 2 2" xfId="1243" xr:uid="{00000000-0005-0000-0000-000076010000}"/>
    <cellStyle name="Millares 2 2 3 2 2 2 2" xfId="2014" xr:uid="{00000000-0005-0000-0000-000076010000}"/>
    <cellStyle name="Millares 2 2 3 2 2 2 2 2" xfId="3535" xr:uid="{AA13E5DF-926E-4D02-9E07-6DDC26C6D32C}"/>
    <cellStyle name="Millares 2 2 3 2 2 2 2 2 2" xfId="8501" xr:uid="{9CB5DEF3-294D-4DB4-AE1D-35F11DE03DEB}"/>
    <cellStyle name="Millares 2 2 3 2 2 2 2 2 2 2" xfId="18011" xr:uid="{A465D37B-8F46-410E-991C-4F2029DCB68D}"/>
    <cellStyle name="Millares 2 2 3 2 2 2 2 2 3" xfId="13297" xr:uid="{C708EB0E-847A-4A95-B784-25F73639AE41}"/>
    <cellStyle name="Millares 2 2 3 2 2 2 2 2 4" xfId="26379" xr:uid="{7B2CDF68-715B-4131-90E6-ACFCDA6C073B}"/>
    <cellStyle name="Millares 2 2 3 2 2 2 2 3" xfId="5565" xr:uid="{BA67ADF3-3CCF-44EA-86E5-1B8613AE1155}"/>
    <cellStyle name="Millares 2 2 3 2 2 2 2 3 2" xfId="10285" xr:uid="{D9C5642E-B408-4E98-ABEB-6F3EB56B5432}"/>
    <cellStyle name="Millares 2 2 3 2 2 2 2 3 2 2" xfId="19794" xr:uid="{DE0435A3-2567-40DF-BDC2-6592C3B70583}"/>
    <cellStyle name="Millares 2 2 3 2 2 2 2 3 3" xfId="15080" xr:uid="{75397059-AE25-4E93-9E2C-C5283EF29E22}"/>
    <cellStyle name="Millares 2 2 3 2 2 2 2 4" xfId="6984" xr:uid="{8DA070A2-303F-40FA-8C6A-4A781D1506F9}"/>
    <cellStyle name="Millares 2 2 3 2 2 2 2 4 2" xfId="16494" xr:uid="{E8DA33F7-6488-40D3-9AE4-23EDB2E991D9}"/>
    <cellStyle name="Millares 2 2 3 2 2 2 2 5" xfId="11780" xr:uid="{5CABC426-CC4C-46EC-8BA2-8EF390930669}"/>
    <cellStyle name="Millares 2 2 3 2 2 2 2 6" xfId="22775" xr:uid="{1E0C027B-6533-4877-A801-9BF74C12E500}"/>
    <cellStyle name="Millares 2 2 3 2 2 2 3" xfId="2767" xr:uid="{CDCB99F6-B116-46A1-AC06-68D653FCC194}"/>
    <cellStyle name="Millares 2 2 3 2 2 2 3 2" xfId="7735" xr:uid="{A4ACD1E7-5330-4AEF-B040-CE56B2AFBFE4}"/>
    <cellStyle name="Millares 2 2 3 2 2 2 3 2 2" xfId="17245" xr:uid="{71AEDA4B-8554-41FF-9CA6-502421DEDB38}"/>
    <cellStyle name="Millares 2 2 3 2 2 2 3 2 3" xfId="25622" xr:uid="{FA34F7AF-D95D-44CB-BA46-33B008831295}"/>
    <cellStyle name="Millares 2 2 3 2 2 2 3 3" xfId="12531" xr:uid="{1FB8CC25-EB2D-4254-A320-EB69AFCAEAEF}"/>
    <cellStyle name="Millares 2 2 3 2 2 2 3 4" xfId="21998" xr:uid="{23FC3B04-8E5B-4307-B734-BE92A833CACC}"/>
    <cellStyle name="Millares 2 2 3 2 2 2 4" xfId="4604" xr:uid="{123968EC-9330-4336-B467-CF81ECD40AB6}"/>
    <cellStyle name="Millares 2 2 3 2 2 2 4 2" xfId="9337" xr:uid="{38E857B8-903D-449B-897A-1B4B90FCBC63}"/>
    <cellStyle name="Millares 2 2 3 2 2 2 4 2 2" xfId="18847" xr:uid="{3211E8D1-72C9-4D64-AE6A-4E93DDC1A09D}"/>
    <cellStyle name="Millares 2 2 3 2 2 2 4 2 3" xfId="27149" xr:uid="{8AD2DAFD-9503-4C94-B20B-3BF49A4952DA}"/>
    <cellStyle name="Millares 2 2 3 2 2 2 4 3" xfId="14133" xr:uid="{44F6EB2D-99F2-43F0-BAA4-22FB2DA7962A}"/>
    <cellStyle name="Millares 2 2 3 2 2 2 4 4" xfId="23554" xr:uid="{0B9FF14C-73F1-44F8-88DB-D6F8FFCB4D60}"/>
    <cellStyle name="Millares 2 2 3 2 2 2 5" xfId="5205" xr:uid="{D1086A6C-F0B3-4A55-AB23-175AC6B9C580}"/>
    <cellStyle name="Millares 2 2 3 2 2 2 5 2" xfId="9925" xr:uid="{B2AAB80C-F71A-418F-9680-A6CF497D4FDE}"/>
    <cellStyle name="Millares 2 2 3 2 2 2 5 2 2" xfId="19434" xr:uid="{40706F09-183A-406D-9BCF-23181BE2276D}"/>
    <cellStyle name="Millares 2 2 3 2 2 2 5 2 3" xfId="25101" xr:uid="{2E7788FC-AEC9-4A08-B135-3A77193F632E}"/>
    <cellStyle name="Millares 2 2 3 2 2 2 5 3" xfId="14720" xr:uid="{E96B39B2-A432-4BB4-A05D-DD628B5E454E}"/>
    <cellStyle name="Millares 2 2 3 2 2 2 5 4" xfId="21284" xr:uid="{D32E509B-60D2-40D9-901D-3A3DF46A97B5}"/>
    <cellStyle name="Millares 2 2 3 2 2 2 6" xfId="6218" xr:uid="{08555E78-D4A3-43C8-B55C-2566DDDC3690}"/>
    <cellStyle name="Millares 2 2 3 2 2 2 6 2" xfId="15728" xr:uid="{69AF34B4-1355-4E0D-BF1A-737148F2B3FC}"/>
    <cellStyle name="Millares 2 2 3 2 2 2 6 3" xfId="24427" xr:uid="{BF92E9EA-B22D-424F-9297-6730CE01C6D0}"/>
    <cellStyle name="Millares 2 2 3 2 2 2 7" xfId="11014" xr:uid="{2BF5D771-3054-4B5F-918E-EA991FE67F16}"/>
    <cellStyle name="Millares 2 2 3 2 2 2 8" xfId="20607" xr:uid="{32CE564E-0716-4291-8D5F-9002B0AA1134}"/>
    <cellStyle name="Millares 2 2 3 2 2 3" xfId="1638" xr:uid="{00000000-0005-0000-0000-000075010000}"/>
    <cellStyle name="Millares 2 2 3 2 2 3 2" xfId="3159" xr:uid="{47A936F1-9F3B-4155-9298-008B2F517700}"/>
    <cellStyle name="Millares 2 2 3 2 2 3 2 2" xfId="8125" xr:uid="{A7953E6E-3F6E-419B-A478-1AB2EB71CF20}"/>
    <cellStyle name="Millares 2 2 3 2 2 3 2 2 2" xfId="17635" xr:uid="{99A27270-67EC-4B49-AE17-557703C68702}"/>
    <cellStyle name="Millares 2 2 3 2 2 3 2 2 3" xfId="25636" xr:uid="{F6BC20FA-2576-498F-A1C6-F02F33F17C03}"/>
    <cellStyle name="Millares 2 2 3 2 2 3 2 3" xfId="12921" xr:uid="{9733110E-C6AE-4981-AB91-EBC375FD6571}"/>
    <cellStyle name="Millares 2 2 3 2 2 3 2 4" xfId="22024" xr:uid="{CE440E92-089B-47B1-941C-AA2E4A4FC844}"/>
    <cellStyle name="Millares 2 2 3 2 2 3 3" xfId="5385" xr:uid="{34CEA177-A3C4-4F53-827A-F5CEC172DAFB}"/>
    <cellStyle name="Millares 2 2 3 2 2 3 3 2" xfId="10105" xr:uid="{389C3672-5280-400A-AC48-F86DC8161B34}"/>
    <cellStyle name="Millares 2 2 3 2 2 3 3 2 2" xfId="19614" xr:uid="{E5F53402-8173-4EEB-A3A6-13E5602DD06B}"/>
    <cellStyle name="Millares 2 2 3 2 2 3 3 3" xfId="14900" xr:uid="{48D71C60-5188-4936-A84A-96596B6959A3}"/>
    <cellStyle name="Millares 2 2 3 2 2 3 3 4" xfId="25252" xr:uid="{AB542526-3F22-40B3-8885-0B3763DB874D}"/>
    <cellStyle name="Millares 2 2 3 2 2 3 4" xfId="6608" xr:uid="{05FD59B6-8565-497E-82A6-4D23B85B9AE5}"/>
    <cellStyle name="Millares 2 2 3 2 2 3 4 2" xfId="16118" xr:uid="{FE30D811-112A-44A2-95CA-87584F6CC7FF}"/>
    <cellStyle name="Millares 2 2 3 2 2 3 5" xfId="11404" xr:uid="{D1E1FF5C-F468-470E-BCF0-1B132CCC339B}"/>
    <cellStyle name="Millares 2 2 3 2 2 3 6" xfId="21445" xr:uid="{9F199FF8-3A1A-486B-BFC7-BD18740D8EED}"/>
    <cellStyle name="Millares 2 2 3 2 2 4" xfId="2391" xr:uid="{104B7D0C-3F2E-4034-B835-BA963A21ED52}"/>
    <cellStyle name="Millares 2 2 3 2 2 4 2" xfId="7359" xr:uid="{F4E59718-A7E6-4BC2-9C79-4845C1F52E1F}"/>
    <cellStyle name="Millares 2 2 3 2 2 4 2 2" xfId="16869" xr:uid="{15E2A270-A686-49C1-870E-9D940A0BEEF3}"/>
    <cellStyle name="Millares 2 2 3 2 2 4 2 3" xfId="25912" xr:uid="{CCC8B6CA-DB67-4BE0-A495-A07D68CE5F28}"/>
    <cellStyle name="Millares 2 2 3 2 2 4 3" xfId="12155" xr:uid="{2DDF8C31-D21B-4E5F-8740-31A214681AB1}"/>
    <cellStyle name="Millares 2 2 3 2 2 4 4" xfId="22308" xr:uid="{648E675F-B5E5-4055-8523-C15C45E20886}"/>
    <cellStyle name="Millares 2 2 3 2 2 5" xfId="4315" xr:uid="{1F77CE32-95CF-4005-AEA3-35688F701D62}"/>
    <cellStyle name="Millares 2 2 3 2 2 5 2" xfId="9055" xr:uid="{0ACEACF6-658A-4B20-BBD4-0433D5CF02C4}"/>
    <cellStyle name="Millares 2 2 3 2 2 5 2 2" xfId="18565" xr:uid="{605427D6-39B9-43E3-BBFD-3D47DCC872AC}"/>
    <cellStyle name="Millares 2 2 3 2 2 5 2 3" xfId="26675" xr:uid="{906ED7E3-4D18-4E0F-9609-E358DA907860}"/>
    <cellStyle name="Millares 2 2 3 2 2 5 3" xfId="13851" xr:uid="{E7CC929E-60E5-47E1-8D2C-BDD8E254EEBC}"/>
    <cellStyle name="Millares 2 2 3 2 2 5 4" xfId="23080" xr:uid="{FEFD0CFA-B43B-49D5-B790-C2FAAFF55FA6}"/>
    <cellStyle name="Millares 2 2 3 2 2 6" xfId="4992" xr:uid="{80A85A42-EC6F-42B9-A059-EA70BA57CBFB}"/>
    <cellStyle name="Millares 2 2 3 2 2 6 2" xfId="9712" xr:uid="{0A394DC0-13F6-4173-906F-06D5626973FA}"/>
    <cellStyle name="Millares 2 2 3 2 2 6 2 2" xfId="19221" xr:uid="{9DAE67F9-A521-4ACA-AFFC-DB71D38850E0}"/>
    <cellStyle name="Millares 2 2 3 2 2 6 2 3" xfId="26896" xr:uid="{BC2F24A8-31DF-4EB9-975A-40ECF61BDD39}"/>
    <cellStyle name="Millares 2 2 3 2 2 6 3" xfId="14507" xr:uid="{438E6F68-3836-472A-A5EC-348C8F96C9C6}"/>
    <cellStyle name="Millares 2 2 3 2 2 6 4" xfId="23301" xr:uid="{A8E28F5F-5D73-48E1-8912-AA22369A074E}"/>
    <cellStyle name="Millares 2 2 3 2 2 7" xfId="5842" xr:uid="{6D90DEB3-AAB7-4255-A8CF-AD15CB0DD788}"/>
    <cellStyle name="Millares 2 2 3 2 2 7 2" xfId="15352" xr:uid="{7228A6A5-1A65-4FF6-8B02-E84BB6AC89EC}"/>
    <cellStyle name="Millares 2 2 3 2 2 7 2 2" xfId="24850" xr:uid="{7CF3FE4A-0181-46E4-848F-31F11B280FAC}"/>
    <cellStyle name="Millares 2 2 3 2 2 7 3" xfId="21030" xr:uid="{A8BF8EFB-7F1F-4CF6-808F-F3E82A8D84E9}"/>
    <cellStyle name="Millares 2 2 3 2 2 8" xfId="10634" xr:uid="{50397A10-8086-45E7-A206-78961F9C3641}"/>
    <cellStyle name="Millares 2 2 3 2 2 8 2" xfId="23984" xr:uid="{7E18903A-F205-43D9-AEEF-2217CCADBD85}"/>
    <cellStyle name="Millares 2 2 3 2 2 9" xfId="20161" xr:uid="{D526F6AE-0BF7-44EE-AD31-296215E43669}"/>
    <cellStyle name="Millares 2 2 3 2 3" xfId="1091" xr:uid="{00000000-0005-0000-0000-000077010000}"/>
    <cellStyle name="Millares 2 2 3 2 3 2" xfId="1862" xr:uid="{00000000-0005-0000-0000-000077010000}"/>
    <cellStyle name="Millares 2 2 3 2 3 2 2" xfId="3383" xr:uid="{1CA73737-5013-493A-AD6F-B13ECA1C54CF}"/>
    <cellStyle name="Millares 2 2 3 2 3 2 2 2" xfId="8349" xr:uid="{1EAEAB87-23EC-4BDA-87E5-A88ABEF424B8}"/>
    <cellStyle name="Millares 2 2 3 2 3 2 2 2 2" xfId="17859" xr:uid="{1A1B3C71-665F-478D-AD71-AC4948AC8137}"/>
    <cellStyle name="Millares 2 2 3 2 3 2 2 2 3" xfId="26316" xr:uid="{574BED13-8F74-465F-B308-A3A380614F9E}"/>
    <cellStyle name="Millares 2 2 3 2 3 2 2 3" xfId="13145" xr:uid="{AC37CFEB-DAE7-44B7-A239-9B7331AAD91D}"/>
    <cellStyle name="Millares 2 2 3 2 3 2 2 4" xfId="22712" xr:uid="{B0902E32-EBCA-4B5E-9431-9FC8486CC7BF}"/>
    <cellStyle name="Millares 2 2 3 2 3 2 3" xfId="5500" xr:uid="{57B54AAB-3788-4264-99EF-D56065ABE75E}"/>
    <cellStyle name="Millares 2 2 3 2 3 2 3 2" xfId="10220" xr:uid="{E559847D-F657-408D-B8BB-79FE8BA3036C}"/>
    <cellStyle name="Millares 2 2 3 2 3 2 3 2 2" xfId="19729" xr:uid="{55C5C54A-B21B-418B-A330-F92E6CDDCA56}"/>
    <cellStyle name="Millares 2 2 3 2 3 2 3 2 3" xfId="27234" xr:uid="{D18E2AB6-AC1F-4C13-A8A8-671559BF597D}"/>
    <cellStyle name="Millares 2 2 3 2 3 2 3 3" xfId="15015" xr:uid="{ACD81DC2-D6D8-4548-A9C1-0680C5D9F72E}"/>
    <cellStyle name="Millares 2 2 3 2 3 2 3 4" xfId="23639" xr:uid="{AA133DE1-D3AD-415D-A408-C967DEADB3ED}"/>
    <cellStyle name="Millares 2 2 3 2 3 2 4" xfId="6832" xr:uid="{F4C50C4B-7121-4CEE-9762-E505EA742D53}"/>
    <cellStyle name="Millares 2 2 3 2 3 2 4 2" xfId="16342" xr:uid="{387CA6B0-F259-45BF-9BDC-FDCDED5142A1}"/>
    <cellStyle name="Millares 2 2 3 2 3 2 4 2 2" xfId="25333" xr:uid="{B3E2553C-6476-42D2-AFFF-56FCC185C67A}"/>
    <cellStyle name="Millares 2 2 3 2 3 2 4 3" xfId="21526" xr:uid="{44087DF8-4AA2-4E29-A61F-F4D93E85EADB}"/>
    <cellStyle name="Millares 2 2 3 2 3 2 5" xfId="11628" xr:uid="{9D88C748-9CF5-40FF-8613-80A380ACD7A6}"/>
    <cellStyle name="Millares 2 2 3 2 3 2 5 2" xfId="24546" xr:uid="{B0A3CE71-3432-429C-A287-172BAD498604}"/>
    <cellStyle name="Millares 2 2 3 2 3 2 6" xfId="20726" xr:uid="{D6D66260-1CAC-4B9D-ADBE-D0FE90F91284}"/>
    <cellStyle name="Millares 2 2 3 2 3 3" xfId="2615" xr:uid="{1BE5F159-B018-4B28-8322-4BF7DF4F93D9}"/>
    <cellStyle name="Millares 2 2 3 2 3 3 2" xfId="7583" xr:uid="{5B3966F5-9D27-4EAA-81A9-45FA470FA6D0}"/>
    <cellStyle name="Millares 2 2 3 2 3 3 2 2" xfId="17093" xr:uid="{58D98D01-4B63-49AE-94A1-0964AB5764D2}"/>
    <cellStyle name="Millares 2 2 3 2 3 3 2 3" xfId="26136" xr:uid="{3DA89BE7-6678-463A-BFFE-F014C9573302}"/>
    <cellStyle name="Millares 2 2 3 2 3 3 3" xfId="12379" xr:uid="{69DBD448-3E48-457C-BA5E-9BF46FC7B62E}"/>
    <cellStyle name="Millares 2 2 3 2 3 3 4" xfId="22532" xr:uid="{256584EA-DC7E-4B05-9EC9-7CCD6F6F40B4}"/>
    <cellStyle name="Millares 2 2 3 2 3 4" xfId="4495" xr:uid="{96D3E1B6-860E-4817-A1F7-B46B86880513}"/>
    <cellStyle name="Millares 2 2 3 2 3 4 2" xfId="9228" xr:uid="{AB81056A-CAFB-47F6-9053-CE40BA846FBE}"/>
    <cellStyle name="Millares 2 2 3 2 3 4 2 2" xfId="18738" xr:uid="{A2C1138F-08FA-4F95-B1ED-8037F4CCDC6D}"/>
    <cellStyle name="Millares 2 2 3 2 3 4 2 3" xfId="26756" xr:uid="{048F07CE-B0CF-4674-9B5B-08F12687CD2E}"/>
    <cellStyle name="Millares 2 2 3 2 3 4 3" xfId="14024" xr:uid="{5C2249E8-9B05-4DB8-92E7-60F1AFDE49DD}"/>
    <cellStyle name="Millares 2 2 3 2 3 4 4" xfId="23161" xr:uid="{0888DA91-3982-4A86-B19E-E7EA64DFF981}"/>
    <cellStyle name="Millares 2 2 3 2 3 5" xfId="5140" xr:uid="{DA5BB28E-C33D-4354-8161-129110C25FAA}"/>
    <cellStyle name="Millares 2 2 3 2 3 5 2" xfId="9860" xr:uid="{4FE0822F-9658-4E6A-BB78-A9F95BF95016}"/>
    <cellStyle name="Millares 2 2 3 2 3 5 2 2" xfId="19369" xr:uid="{54330F3A-FBD8-4F13-B64C-CF0B04987602}"/>
    <cellStyle name="Millares 2 2 3 2 3 5 2 3" xfId="26977" xr:uid="{E41C1D9C-7776-42A3-87C7-4A0A242C9C3D}"/>
    <cellStyle name="Millares 2 2 3 2 3 5 3" xfId="14655" xr:uid="{F4509649-970B-4445-B19D-CE2A314DCAE0}"/>
    <cellStyle name="Millares 2 2 3 2 3 5 4" xfId="23382" xr:uid="{5B197CF5-934B-4EBE-8092-36724706AC4B}"/>
    <cellStyle name="Millares 2 2 3 2 3 6" xfId="6066" xr:uid="{1509C532-6195-4ADC-9752-8B842A93E150}"/>
    <cellStyle name="Millares 2 2 3 2 3 6 2" xfId="15576" xr:uid="{67C6A7BF-23AA-46DD-81DC-F80549DD6845}"/>
    <cellStyle name="Millares 2 2 3 2 3 6 2 2" xfId="24969" xr:uid="{3E91AE91-8AD9-48C3-95FA-57379FCE0BBE}"/>
    <cellStyle name="Millares 2 2 3 2 3 6 3" xfId="21149" xr:uid="{B20A3B55-898B-4F9E-B8AE-FB750061BE97}"/>
    <cellStyle name="Millares 2 2 3 2 3 7" xfId="10862" xr:uid="{4499DAE8-D7D7-4AF9-BE4E-FC9A0A815173}"/>
    <cellStyle name="Millares 2 2 3 2 3 7 2" xfId="24103" xr:uid="{59DE2CB1-2CA8-457E-8A04-9641AD1DB406}"/>
    <cellStyle name="Millares 2 2 3 2 3 8" xfId="20283" xr:uid="{2C98A51F-1563-43B3-928F-139C034DFA2F}"/>
    <cellStyle name="Millares 2 2 3 2 4" xfId="1486" xr:uid="{00000000-0005-0000-0000-000074010000}"/>
    <cellStyle name="Millares 2 2 3 2 4 2" xfId="3007" xr:uid="{89209361-BBE2-4CC0-8555-2B677D21DC3F}"/>
    <cellStyle name="Millares 2 2 3 2 4 2 2" xfId="7973" xr:uid="{6E27894D-2E3D-494C-8F33-A6613748C8A9}"/>
    <cellStyle name="Millares 2 2 3 2 4 2 2 2" xfId="17483" xr:uid="{F1AA544B-9F1A-4237-A673-FBBC6492033F}"/>
    <cellStyle name="Millares 2 2 3 2 4 2 2 3" xfId="26217" xr:uid="{1126C8BE-20DC-4198-B442-EA82D658F4A8}"/>
    <cellStyle name="Millares 2 2 3 2 4 2 3" xfId="12769" xr:uid="{24911F68-C919-4354-9751-BD1D42706A6D}"/>
    <cellStyle name="Millares 2 2 3 2 4 2 4" xfId="22613" xr:uid="{95D5228F-3601-45F2-83B2-2100D36D3703}"/>
    <cellStyle name="Millares 2 2 3 2 4 3" xfId="5320" xr:uid="{21457C8F-897A-43F0-9757-D89F1D759B54}"/>
    <cellStyle name="Millares 2 2 3 2 4 3 2" xfId="10040" xr:uid="{B8CBADFA-505B-4E64-B3D7-DD92A0BE9CB4}"/>
    <cellStyle name="Millares 2 2 3 2 4 3 2 2" xfId="19549" xr:uid="{58D67278-08F8-43E0-B0B1-34E422A1DE74}"/>
    <cellStyle name="Millares 2 2 3 2 4 3 2 3" xfId="27086" xr:uid="{744D32BD-AA80-4BEE-8BC5-3179ABAE4B29}"/>
    <cellStyle name="Millares 2 2 3 2 4 3 3" xfId="14835" xr:uid="{17D8AF82-1720-4F42-83A8-D7C1EB4240E9}"/>
    <cellStyle name="Millares 2 2 3 2 4 3 4" xfId="23491" xr:uid="{9B3FB2D4-59E4-4C30-8396-3060089C0D2C}"/>
    <cellStyle name="Millares 2 2 3 2 4 4" xfId="6456" xr:uid="{ECBF2867-9A32-420B-9965-5A5C280FBF53}"/>
    <cellStyle name="Millares 2 2 3 2 4 4 2" xfId="15966" xr:uid="{4E3ED79C-5F9A-46E4-A1CA-84F959A6EFE5}"/>
    <cellStyle name="Millares 2 2 3 2 4 4 2 2" xfId="25043" xr:uid="{37E84302-7D45-43CB-87D1-978870A6496E}"/>
    <cellStyle name="Millares 2 2 3 2 4 4 3" xfId="21225" xr:uid="{ABFD148C-1F8C-43AD-8D38-BA0813DD23EC}"/>
    <cellStyle name="Millares 2 2 3 2 4 5" xfId="11252" xr:uid="{49820D8B-34E1-4965-AD8C-7DBDBF3FB147}"/>
    <cellStyle name="Millares 2 2 3 2 4 5 2" xfId="24244" xr:uid="{F7298C68-49EB-430F-8281-1BA8392703B0}"/>
    <cellStyle name="Millares 2 2 3 2 4 6" xfId="20424" xr:uid="{C0235841-D2AB-4EC9-AD7E-62CB4326485C}"/>
    <cellStyle name="Millares 2 2 3 2 5" xfId="2239" xr:uid="{4E2530F5-D97F-4056-8ABB-65B45F4150F0}"/>
    <cellStyle name="Millares 2 2 3 2 5 2" xfId="7207" xr:uid="{FE6F6E39-7675-4BB1-8C0F-FB4DF6175C54}"/>
    <cellStyle name="Millares 2 2 3 2 5 2 2" xfId="16717" xr:uid="{937F0D4D-00A1-4260-8456-BDB4232F737F}"/>
    <cellStyle name="Millares 2 2 3 2 5 2 2 2" xfId="26475" xr:uid="{40E262B5-5437-4BE8-9C2C-A30589A2AEEB}"/>
    <cellStyle name="Millares 2 2 3 2 5 2 3" xfId="22874" xr:uid="{1E4811FF-A7C3-4664-8A30-72DCBEFDBE07}"/>
    <cellStyle name="Millares 2 2 3 2 5 3" xfId="12003" xr:uid="{0C10C843-E3C9-4591-8B63-E13D9BCEDEAE}"/>
    <cellStyle name="Millares 2 2 3 2 5 3 2" xfId="25194" xr:uid="{495053AC-AD59-4C23-B194-78FD27BD85C8}"/>
    <cellStyle name="Millares 2 2 3 2 5 4" xfId="21387" xr:uid="{4FDC59ED-E2AD-432D-9C96-7B0DD27C91F7}"/>
    <cellStyle name="Millares 2 2 3 2 6" xfId="4163" xr:uid="{C5E7A386-655A-40C0-887E-D751D7E0AA78}"/>
    <cellStyle name="Millares 2 2 3 2 6 2" xfId="8903" xr:uid="{E47BCE9F-1F2E-49CE-80F2-00C65E5B3975}"/>
    <cellStyle name="Millares 2 2 3 2 6 2 2" xfId="18413" xr:uid="{6374A0CA-0CC4-4BCF-910A-37183D3E4C52}"/>
    <cellStyle name="Millares 2 2 3 2 6 2 3" xfId="25563" xr:uid="{B0224C84-479D-4AAF-9B9A-D1580981ADBA}"/>
    <cellStyle name="Millares 2 2 3 2 6 3" xfId="13699" xr:uid="{E367D669-57B3-4698-B94A-60B1ABBBC3EA}"/>
    <cellStyle name="Millares 2 2 3 2 6 4" xfId="21781" xr:uid="{AFB75012-E2C0-4F1B-8951-404AE0DFEC6B}"/>
    <cellStyle name="Millares 2 2 3 2 7" xfId="4858" xr:uid="{0535D1ED-471B-4171-B11F-3CAD2917F504}"/>
    <cellStyle name="Millares 2 2 3 2 7 2" xfId="9580" xr:uid="{E745DDD5-5BDF-488C-8463-BB9A2595897D}"/>
    <cellStyle name="Millares 2 2 3 2 7 2 2" xfId="19089" xr:uid="{ADD884ED-237B-4F7B-A95E-3518B5E1D1F2}"/>
    <cellStyle name="Millares 2 2 3 2 7 2 3" xfId="25817" xr:uid="{E4DC2A70-0E61-4260-B149-41EF21F78869}"/>
    <cellStyle name="Millares 2 2 3 2 7 3" xfId="14375" xr:uid="{CEEFCCCF-37F4-40AA-AF7E-E7971D1C7C54}"/>
    <cellStyle name="Millares 2 2 3 2 7 4" xfId="22213" xr:uid="{45186061-1EFC-46B7-A37F-8B18DD562D7D}"/>
    <cellStyle name="Millares 2 2 3 2 8" xfId="5690" xr:uid="{D6ACFAF3-EF67-4DCB-9576-5439560EE2E8}"/>
    <cellStyle name="Millares 2 2 3 2 8 2" xfId="15200" xr:uid="{77F0E1AB-E642-4E95-8520-AA33AF834B49}"/>
    <cellStyle name="Millares 2 2 3 2 8 2 2" xfId="26617" xr:uid="{44B69E01-0DBF-4505-AA3A-5C670EBDBB24}"/>
    <cellStyle name="Millares 2 2 3 2 8 3" xfId="23022" xr:uid="{6E92957A-4E40-4A40-820B-C5F90FB69CC9}"/>
    <cellStyle name="Millares 2 2 3 2 9" xfId="10482" xr:uid="{258A39A4-B399-4DC3-A7A5-9FC635916203}"/>
    <cellStyle name="Millares 2 2 3 2 9 2" xfId="26838" xr:uid="{A0F26573-73E5-47C3-80A6-8F7A3AB26F2F}"/>
    <cellStyle name="Millares 2 2 3 2 9 3" xfId="23243" xr:uid="{1E112945-8D46-4F13-A937-3821E24F21AE}"/>
    <cellStyle name="Millares 2 2 3 3" xfId="3910" xr:uid="{B0529F29-25CD-47CF-82CE-9B787E204DD8}"/>
    <cellStyle name="Millares 2 2 3 3 2" xfId="5176" xr:uid="{B71E1D37-E25B-46E3-AC9E-8D03484984E9}"/>
    <cellStyle name="Millares 2 2 3 3 2 2" xfId="5536" xr:uid="{D83C7EF3-67DC-4276-A1D4-46051CBF795B}"/>
    <cellStyle name="Millares 2 2 3 3 2 2 2" xfId="10256" xr:uid="{456891E9-38FF-4830-B217-4385AE3F9DE4}"/>
    <cellStyle name="Millares 2 2 3 3 2 2 2 2" xfId="19765" xr:uid="{C9320FE9-A94B-4C1F-8049-79B11C00C69E}"/>
    <cellStyle name="Millares 2 2 3 3 2 2 2 3" xfId="26350" xr:uid="{A2C09D7D-5F22-408B-9628-FF85D8296B4A}"/>
    <cellStyle name="Millares 2 2 3 3 2 2 3" xfId="15051" xr:uid="{D8EBDE62-EEB1-4947-B6C8-AF3426FD8294}"/>
    <cellStyle name="Millares 2 2 3 3 2 2 4" xfId="22746" xr:uid="{A0039018-7D3C-48FA-9DD5-53988F8EEF7F}"/>
    <cellStyle name="Millares 2 2 3 3 2 3" xfId="9896" xr:uid="{16EEA859-7D20-4F13-B3AF-DE03E5B13C81}"/>
    <cellStyle name="Millares 2 2 3 3 2 3 2" xfId="19405" xr:uid="{2609A0A6-FF95-41DE-9C41-0867F16FFFC1}"/>
    <cellStyle name="Millares 2 2 3 3 2 3 2 2" xfId="25729" xr:uid="{3B600476-E899-42CC-AF71-85489A6F3325}"/>
    <cellStyle name="Millares 2 2 3 3 2 3 3" xfId="22125" xr:uid="{AF33DB1D-2F15-4D6D-87FB-9C210B8BC487}"/>
    <cellStyle name="Millares 2 2 3 3 2 4" xfId="14691" xr:uid="{F3E7ACC1-EA04-4019-B255-A04453D90CC4}"/>
    <cellStyle name="Millares 2 2 3 3 2 4 2" xfId="27118" xr:uid="{B11E244A-9C17-4FDD-B0B9-CA1AAE3FE107}"/>
    <cellStyle name="Millares 2 2 3 3 2 4 3" xfId="23523" xr:uid="{0E4F6F78-9883-408A-955E-B6292291DFBF}"/>
    <cellStyle name="Millares 2 2 3 3 2 5" xfId="21255" xr:uid="{F7F6BCA2-1641-473D-8535-166D571978E3}"/>
    <cellStyle name="Millares 2 2 3 3 2 5 2" xfId="25072" xr:uid="{097EB999-E85E-41EB-9D7B-EF105C504DFA}"/>
    <cellStyle name="Millares 2 2 3 3 2 6" xfId="24296" xr:uid="{2E8F3278-8852-4F43-8333-FAA67BF4EB0F}"/>
    <cellStyle name="Millares 2 2 3 3 2 7" xfId="20476" xr:uid="{3BADA530-BB1C-44E7-B308-54A1321F94DF}"/>
    <cellStyle name="Millares 2 2 3 3 3" xfId="5356" xr:uid="{94F0D022-2749-4CCF-9087-6947984931B1}"/>
    <cellStyle name="Millares 2 2 3 3 3 2" xfId="10076" xr:uid="{E8F51C59-9E75-4445-9262-2B5279490870}"/>
    <cellStyle name="Millares 2 2 3 3 3 2 2" xfId="19585" xr:uid="{AA661088-FBA3-4B32-9793-A2DB2D669554}"/>
    <cellStyle name="Millares 2 2 3 3 3 2 2 2" xfId="26072" xr:uid="{0E8FD409-5881-4CE2-BEBA-F0EA933970F1}"/>
    <cellStyle name="Millares 2 2 3 3 3 2 3" xfId="22468" xr:uid="{79BF0E27-E7B8-4C33-B090-71932DD75197}"/>
    <cellStyle name="Millares 2 2 3 3 3 3" xfId="14871" xr:uid="{D2E26152-2684-4081-A8DD-BE69F814E37E}"/>
    <cellStyle name="Millares 2 2 3 3 3 3 2" xfId="25223" xr:uid="{AA81A561-CCA2-413A-9DE8-35988E33EA10}"/>
    <cellStyle name="Millares 2 2 3 3 3 4" xfId="21416" xr:uid="{581F0DBA-ADC3-4E79-9CA0-2597E26D297D}"/>
    <cellStyle name="Millares 2 2 3 3 4" xfId="4894" xr:uid="{140B91A7-6756-448E-8EEE-91ADBED16370}"/>
    <cellStyle name="Millares 2 2 3 3 4 2" xfId="9616" xr:uid="{29EB54EF-EDD9-400F-AAB9-7A555B27C414}"/>
    <cellStyle name="Millares 2 2 3 3 4 2 2" xfId="19125" xr:uid="{672A36EA-8BA6-4B14-84B1-0E219081166D}"/>
    <cellStyle name="Millares 2 2 3 3 4 2 3" xfId="25853" xr:uid="{0E82044B-D3C2-44D6-B3A4-D6EE69DF112E}"/>
    <cellStyle name="Millares 2 2 3 3 4 3" xfId="14411" xr:uid="{5617F54D-AD97-4EFB-933C-8B118559653E}"/>
    <cellStyle name="Millares 2 2 3 3 4 4" xfId="22249" xr:uid="{CC2358D1-B8E2-4595-8F93-4955E83C04C7}"/>
    <cellStyle name="Millares 2 2 3 3 5" xfId="8707" xr:uid="{99DF88E5-3D93-44F1-A515-14AFECCA92C6}"/>
    <cellStyle name="Millares 2 2 3 3 5 2" xfId="18217" xr:uid="{72C494EE-6DC3-4A02-B864-D44EF5068C09}"/>
    <cellStyle name="Millares 2 2 3 3 5 2 2" xfId="26646" xr:uid="{3367820F-8E2B-4322-AEDE-F2F922772F94}"/>
    <cellStyle name="Millares 2 2 3 3 5 3" xfId="23051" xr:uid="{ADF9804B-30BE-4A77-826B-2D70566500D0}"/>
    <cellStyle name="Millares 2 2 3 3 6" xfId="13503" xr:uid="{6B8197E6-9AB1-426E-A0D4-9FFFCE5B7F5C}"/>
    <cellStyle name="Millares 2 2 3 3 6 2" xfId="26867" xr:uid="{A2F9E38A-F3C8-40D0-8E42-28F33DE7A637}"/>
    <cellStyle name="Millares 2 2 3 3 6 3" xfId="23272" xr:uid="{E0080DBA-1810-467E-80B2-B40D7BD5E5B5}"/>
    <cellStyle name="Millares 2 2 3 3 7" xfId="20899" xr:uid="{EB5B412B-3273-422F-B143-7453D1047DAB}"/>
    <cellStyle name="Millares 2 2 3 3 7 2" xfId="24719" xr:uid="{7F0C9C02-CD74-4506-94E6-A76A0F2934B6}"/>
    <cellStyle name="Millares 2 2 3 3 8" xfId="23853" xr:uid="{F48C7F30-7B0E-40D4-9510-D4F3A703A5A2}"/>
    <cellStyle name="Millares 2 2 3 3 9" xfId="20030" xr:uid="{63CAFB46-0476-4EA1-9AE5-4EDCD77EF01D}"/>
    <cellStyle name="Millares 2 2 3 4" xfId="4820" xr:uid="{E1016011-2CF3-47AA-A1B5-28F23C93CDC5}"/>
    <cellStyle name="Millares 2 2 3 4 2" xfId="5104" xr:uid="{CFAE1A49-47C4-497C-9777-06BEDDC97185}"/>
    <cellStyle name="Millares 2 2 3 4 2 2" xfId="5464" xr:uid="{35BE7D70-F09A-4494-8183-DE46EB8EA95B}"/>
    <cellStyle name="Millares 2 2 3 4 2 2 2" xfId="10184" xr:uid="{30DBF352-FC9D-415A-AA60-10D4E054854F}"/>
    <cellStyle name="Millares 2 2 3 4 2 2 2 2" xfId="19693" xr:uid="{AADEB800-3A1C-40A2-894F-C21C01BFC184}"/>
    <cellStyle name="Millares 2 2 3 4 2 2 2 3" xfId="26204" xr:uid="{2036B436-5EC4-45DF-AE32-61605585F1AE}"/>
    <cellStyle name="Millares 2 2 3 4 2 2 3" xfId="14979" xr:uid="{41DEBAE6-AF99-48E1-B440-B41D50D4BD44}"/>
    <cellStyle name="Millares 2 2 3 4 2 2 4" xfId="22600" xr:uid="{05A49446-4142-42FC-99F9-9ADA8ED9B2B4}"/>
    <cellStyle name="Millares 2 2 3 4 2 3" xfId="9824" xr:uid="{993864C9-1430-4A90-A07B-7587C074894D}"/>
    <cellStyle name="Millares 2 2 3 4 2 3 2" xfId="19333" xr:uid="{8D93ABEE-F2A0-4768-9A98-B49392127126}"/>
    <cellStyle name="Millares 2 2 3 4 2 3 2 2" xfId="25716" xr:uid="{BD909034-CF6D-4B27-95A9-0B4A845C170C}"/>
    <cellStyle name="Millares 2 2 3 4 2 3 3" xfId="22112" xr:uid="{191E0BDF-7844-411D-9978-26BDBB84479E}"/>
    <cellStyle name="Millares 2 2 3 4 2 4" xfId="14619" xr:uid="{789A08E4-F33B-4433-88D0-C78895C8A5B5}"/>
    <cellStyle name="Millares 2 2 3 4 2 4 2" xfId="27205" xr:uid="{3FCF538B-6A7F-4C3B-817C-BD6B5FF3B2E7}"/>
    <cellStyle name="Millares 2 2 3 4 2 4 3" xfId="23610" xr:uid="{CA1A17DF-6391-4E30-A503-150E4830CFB4}"/>
    <cellStyle name="Millares 2 2 3 4 2 5" xfId="21497" xr:uid="{A05664F6-9854-456F-8331-0B13F5CED447}"/>
    <cellStyle name="Millares 2 2 3 4 2 5 2" xfId="25304" xr:uid="{934C2D8C-FA9D-4D76-A669-A64435B7E688}"/>
    <cellStyle name="Millares 2 2 3 4 2 6" xfId="24517" xr:uid="{083B0ECD-48E5-410F-8B98-A9DBCCAD9867}"/>
    <cellStyle name="Millares 2 2 3 4 2 7" xfId="20697" xr:uid="{454A02E8-2571-4606-8E35-4498994F5C9B}"/>
    <cellStyle name="Millares 2 2 3 4 3" xfId="5284" xr:uid="{2483D3E0-8DD4-41C7-BF91-A60EC8442BCD}"/>
    <cellStyle name="Millares 2 2 3 4 3 2" xfId="10004" xr:uid="{A7949671-57D3-4CE0-A23C-32A7027AFE7F}"/>
    <cellStyle name="Millares 2 2 3 4 3 2 2" xfId="19513" xr:uid="{0E97AECA-D470-436F-BAF2-42DE25B73CD5}"/>
    <cellStyle name="Millares 2 2 3 4 3 2 3" xfId="25781" xr:uid="{71087647-4A1F-46E4-9BEF-9A3755590E1A}"/>
    <cellStyle name="Millares 2 2 3 4 3 3" xfId="14799" xr:uid="{B4E7E69F-AF19-4E08-A272-315EE1F27278}"/>
    <cellStyle name="Millares 2 2 3 4 3 4" xfId="22177" xr:uid="{6B617CAB-2CEA-43F9-B239-A65DA2DDE357}"/>
    <cellStyle name="Millares 2 2 3 4 4" xfId="9544" xr:uid="{3C42EE79-0F85-45C7-B3A6-FFCC2CF42A89}"/>
    <cellStyle name="Millares 2 2 3 4 4 2" xfId="19053" xr:uid="{8E2D8EB0-D798-4831-A4AF-127D5DB0E072}"/>
    <cellStyle name="Millares 2 2 3 4 4 2 2" xfId="26530" xr:uid="{9716AE32-8C66-4C2C-B05C-C53A53A39FC1}"/>
    <cellStyle name="Millares 2 2 3 4 4 3" xfId="22929" xr:uid="{714B0A7F-4964-44DD-8027-0D8C13881695}"/>
    <cellStyle name="Millares 2 2 3 4 5" xfId="14339" xr:uid="{1D287E38-5877-42D1-B835-741762E5C683}"/>
    <cellStyle name="Millares 2 2 3 4 5 2" xfId="26727" xr:uid="{EC943FC3-5600-46D8-8C79-05476A9D8BB3}"/>
    <cellStyle name="Millares 2 2 3 4 5 3" xfId="23132" xr:uid="{5526A1A3-2237-42E1-99A8-7827089E9DED}"/>
    <cellStyle name="Millares 2 2 3 4 6" xfId="23353" xr:uid="{20B47FE9-CF3A-4880-B6CA-6AB604A6BFC7}"/>
    <cellStyle name="Millares 2 2 3 4 6 2" xfId="26948" xr:uid="{C78B86B4-8859-4ED0-92A9-E2930DBAE0BA}"/>
    <cellStyle name="Millares 2 2 3 4 7" xfId="21120" xr:uid="{4F2FE55C-F405-4589-B633-51F9925797AA}"/>
    <cellStyle name="Millares 2 2 3 4 7 2" xfId="24940" xr:uid="{53F834CF-600E-477F-A009-D6EB5340AD76}"/>
    <cellStyle name="Millares 2 2 3 4 8" xfId="24074" xr:uid="{962A1FA8-F008-45F9-87B9-7CC9F325A4B1}"/>
    <cellStyle name="Millares 2 2 3 4 9" xfId="20254" xr:uid="{A9B9CD3A-732D-4AB8-AC00-B3CF899E9D23}"/>
    <cellStyle name="Millares 2 2 3 5" xfId="5061" xr:uid="{A86B1505-1A5B-4DE6-9626-69144D58EAD9}"/>
    <cellStyle name="Millares 2 2 3 5 2" xfId="5421" xr:uid="{AB0932B9-17E6-4C51-A8E8-A12AF97C5561}"/>
    <cellStyle name="Millares 2 2 3 5 2 2" xfId="10141" xr:uid="{08A0526F-C5BC-4690-A3E9-BE430082EAC8}"/>
    <cellStyle name="Millares 2 2 3 5 2 2 2" xfId="19650" xr:uid="{08551B8E-FC78-4909-8EE6-D1E8ECF005DE}"/>
    <cellStyle name="Millares 2 2 3 5 2 2 3" xfId="26020" xr:uid="{F3B02DFC-7275-4CDA-9DE8-D24016656030}"/>
    <cellStyle name="Millares 2 2 3 5 2 3" xfId="14936" xr:uid="{690B2871-2EEC-48A5-BD6F-DFEF934A2821}"/>
    <cellStyle name="Millares 2 2 3 5 2 4" xfId="22416" xr:uid="{8B0BA0FF-77D3-4418-A2B1-8F5A32599FCE}"/>
    <cellStyle name="Millares 2 2 3 5 3" xfId="9781" xr:uid="{4129881D-48D3-43FA-BDBF-35A06390E516}"/>
    <cellStyle name="Millares 2 2 3 5 3 2" xfId="19290" xr:uid="{5F3FB341-E1AF-48DC-B66C-816DEBF6C822}"/>
    <cellStyle name="Millares 2 2 3 5 3 2 2" xfId="27056" xr:uid="{DD08C313-D8F8-4D27-9FE8-6D5B0BDE57C2}"/>
    <cellStyle name="Millares 2 2 3 5 3 3" xfId="23461" xr:uid="{36F68458-595E-48B3-B91C-016162BD579A}"/>
    <cellStyle name="Millares 2 2 3 5 4" xfId="14576" xr:uid="{DC930E60-1476-4CA0-A5DA-840C40FF249E}"/>
    <cellStyle name="Millares 2 2 3 5 4 2" xfId="25013" xr:uid="{12C05746-5D27-4A3A-B100-82FB0907591E}"/>
    <cellStyle name="Millares 2 2 3 5 4 3" xfId="21194" xr:uid="{365325AE-64BC-417F-AF81-C45835FCBCC7}"/>
    <cellStyle name="Millares 2 2 3 5 5" xfId="24214" xr:uid="{5681812C-E6D0-4A86-9D97-C0CA8ABE62B8}"/>
    <cellStyle name="Millares 2 2 3 5 6" xfId="20394" xr:uid="{1055A6B2-C864-4B41-BB21-E4E90CE14720}"/>
    <cellStyle name="Millares 2 2 3 6" xfId="5241" xr:uid="{C83F61FB-721C-4AEC-BF50-9FD37BC0FD6B}"/>
    <cellStyle name="Millares 2 2 3 6 2" xfId="9961" xr:uid="{A4D78EB8-7319-4055-B42F-C9A82B6A1CCE}"/>
    <cellStyle name="Millares 2 2 3 6 2 2" xfId="19470" xr:uid="{635A3669-CE8C-4E5A-84A4-D74DEE915FE8}"/>
    <cellStyle name="Millares 2 2 3 6 2 2 2" xfId="25885" xr:uid="{638F5819-F8B3-4BD6-B820-E91F7A49E663}"/>
    <cellStyle name="Millares 2 2 3 6 2 3" xfId="22281" xr:uid="{B7990173-8437-412C-91E9-E7A08EA9D82D}"/>
    <cellStyle name="Millares 2 2 3 6 3" xfId="14756" xr:uid="{F474574F-8124-471A-B4A4-F27865B78274}"/>
    <cellStyle name="Millares 2 2 3 6 3 2" xfId="25164" xr:uid="{3D4F2611-4108-45DD-8A7F-C652B9B82789}"/>
    <cellStyle name="Millares 2 2 3 6 4" xfId="21356" xr:uid="{46CF9CD9-2051-4F5E-A0D2-1674FBBE40C0}"/>
    <cellStyle name="Millares 2 2 3 7" xfId="4737" xr:uid="{F80EB6F1-4C54-4885-AE9F-C194DDC1AB4D}"/>
    <cellStyle name="Millares 2 2 3 7 2" xfId="9467" xr:uid="{BE4D110A-77B1-4091-923A-DFC2ADDE3B97}"/>
    <cellStyle name="Millares 2 2 3 7 2 2" xfId="18976" xr:uid="{8AD4C5A1-4E2A-4329-9FF6-882A7B72F7D3}"/>
    <cellStyle name="Millares 2 2 3 7 2 2 2" xfId="26433" xr:uid="{F6D580B8-808D-4BCF-8544-74B607BD8B7E}"/>
    <cellStyle name="Millares 2 2 3 7 2 3" xfId="22831" xr:uid="{E1C16802-B25A-45DF-A961-A000DBF5D174}"/>
    <cellStyle name="Millares 2 2 3 7 3" xfId="14262" xr:uid="{04BC9B6D-9F60-4F3E-B43C-4A3A39E045DA}"/>
    <cellStyle name="Millares 2 2 3 7 3 2" xfId="25535" xr:uid="{1EDACFF8-9B75-41B3-B294-6A57D9857FA6}"/>
    <cellStyle name="Millares 2 2 3 7 4" xfId="21753" xr:uid="{B47896FE-F276-41DD-8EAB-2811AD9F1051}"/>
    <cellStyle name="Millares 2 2 3 8" xfId="22123" xr:uid="{548F720F-4F0D-4CDB-800D-17A3B579E819}"/>
    <cellStyle name="Millares 2 2 3 8 2" xfId="25727" xr:uid="{E31611E5-BC09-4B65-AD5D-5DA19A1ADD96}"/>
    <cellStyle name="Millares 2 2 3 9" xfId="22992" xr:uid="{BFB13854-3D4F-4A08-8060-3B491F8C7457}"/>
    <cellStyle name="Millares 2 2 3 9 2" xfId="26587" xr:uid="{F8F0756C-33F9-4BBE-A0C7-A0F3EB04C166}"/>
    <cellStyle name="Millares 2 2 4" xfId="220" xr:uid="{00000000-0005-0000-0000-000078010000}"/>
    <cellStyle name="Millares 2 2 4 10" xfId="20833" xr:uid="{FF03521F-CEC4-4FB6-A414-5868E590E4F9}"/>
    <cellStyle name="Millares 2 2 4 10 2" xfId="24653" xr:uid="{1D51DD71-B1F9-483C-9F0A-9A6E31B04173}"/>
    <cellStyle name="Millares 2 2 4 11" xfId="23787" xr:uid="{2813FF29-47E4-4435-AA3F-728E293C0602}"/>
    <cellStyle name="Millares 2 2 4 12" xfId="19926" xr:uid="{34AB4D46-A7CC-434C-8429-21B950589CEB}"/>
    <cellStyle name="Millares 2 2 4 2" xfId="666" xr:uid="{00000000-0005-0000-0000-000079010000}"/>
    <cellStyle name="Millares 2 2 4 2 10" xfId="20211" xr:uid="{5BFFEC27-180F-4164-96B6-07126E5BC9BD}"/>
    <cellStyle name="Millares 2 2 4 2 2" xfId="840" xr:uid="{00000000-0005-0000-0000-00007A010000}"/>
    <cellStyle name="Millares 2 2 4 2 2 2" xfId="1251" xr:uid="{00000000-0005-0000-0000-00007B010000}"/>
    <cellStyle name="Millares 2 2 4 2 2 2 2" xfId="2022" xr:uid="{00000000-0005-0000-0000-00007B010000}"/>
    <cellStyle name="Millares 2 2 4 2 2 2 2 2" xfId="3543" xr:uid="{AFC62E0D-5E02-4782-800B-B3D039641CAB}"/>
    <cellStyle name="Millares 2 2 4 2 2 2 2 2 2" xfId="8509" xr:uid="{4415AD61-8E1F-4EB3-BBF0-927F539BC0D6}"/>
    <cellStyle name="Millares 2 2 4 2 2 2 2 2 2 2" xfId="18019" xr:uid="{4F125F66-4302-48C5-A636-C421021DEBC8}"/>
    <cellStyle name="Millares 2 2 4 2 2 2 2 2 3" xfId="13305" xr:uid="{B1D39103-3BA4-49D9-87A1-50F748952CB4}"/>
    <cellStyle name="Millares 2 2 4 2 2 2 2 3" xfId="6992" xr:uid="{454AE65B-B194-464B-BDAB-2C00CD806647}"/>
    <cellStyle name="Millares 2 2 4 2 2 2 2 3 2" xfId="16502" xr:uid="{EAE5ED1D-D0C0-4242-A438-9E33D2E1B14B}"/>
    <cellStyle name="Millares 2 2 4 2 2 2 2 4" xfId="11788" xr:uid="{25E4D4E6-B337-43F7-B8E2-C84371460E18}"/>
    <cellStyle name="Millares 2 2 4 2 2 2 2 5" xfId="26330" xr:uid="{BA8B2B77-731B-47A8-BC4C-9B3F0C02FA52}"/>
    <cellStyle name="Millares 2 2 4 2 2 2 3" xfId="2775" xr:uid="{2C92A7AE-2CFB-4674-9729-E855CA4F7C2C}"/>
    <cellStyle name="Millares 2 2 4 2 2 2 3 2" xfId="7743" xr:uid="{2AEDD9D9-2D3E-4A06-AF10-7C088710A5EB}"/>
    <cellStyle name="Millares 2 2 4 2 2 2 3 2 2" xfId="17253" xr:uid="{D083976B-CC07-4B5E-9E0B-D88A4E4A4D79}"/>
    <cellStyle name="Millares 2 2 4 2 2 2 3 3" xfId="12539" xr:uid="{AAEEE571-F9A9-4A73-9FEC-F494653A762A}"/>
    <cellStyle name="Millares 2 2 4 2 2 2 4" xfId="4611" xr:uid="{B0E66FA7-87E4-4C21-82C4-1B8BF36871FC}"/>
    <cellStyle name="Millares 2 2 4 2 2 2 4 2" xfId="9344" xr:uid="{B211C8EC-A85F-4D1C-BE8C-EC86B76236E6}"/>
    <cellStyle name="Millares 2 2 4 2 2 2 4 2 2" xfId="18854" xr:uid="{F4C29724-D4D8-4B30-A0A2-9C15D7C56BFF}"/>
    <cellStyle name="Millares 2 2 4 2 2 2 4 3" xfId="14140" xr:uid="{424143D7-1EF9-45F4-80F6-337355E1583A}"/>
    <cellStyle name="Millares 2 2 4 2 2 2 5" xfId="5516" xr:uid="{42ECA033-0AE3-4BDA-9FDD-74D69147032C}"/>
    <cellStyle name="Millares 2 2 4 2 2 2 5 2" xfId="10236" xr:uid="{DBE0CC8A-3FEE-4364-BCC6-D21C471C9B2F}"/>
    <cellStyle name="Millares 2 2 4 2 2 2 5 2 2" xfId="19745" xr:uid="{41A3DC9E-8CA5-4AFD-AA68-A85242E0D34A}"/>
    <cellStyle name="Millares 2 2 4 2 2 2 5 3" xfId="15031" xr:uid="{A4113117-58BA-44C6-96BB-D790E5AC7AFB}"/>
    <cellStyle name="Millares 2 2 4 2 2 2 6" xfId="6226" xr:uid="{BC8C6A63-9D38-4028-AC5F-F2C07589BEBF}"/>
    <cellStyle name="Millares 2 2 4 2 2 2 6 2" xfId="15736" xr:uid="{2D4525E2-0460-445D-B6B9-4599F37694FF}"/>
    <cellStyle name="Millares 2 2 4 2 2 2 7" xfId="11022" xr:uid="{AA3C1389-062A-4FC7-834A-DB36D06742EE}"/>
    <cellStyle name="Millares 2 2 4 2 2 2 8" xfId="22726" xr:uid="{EF04B534-DD07-4C2E-8F6D-5CBEAC10E23F}"/>
    <cellStyle name="Millares 2 2 4 2 2 3" xfId="1646" xr:uid="{00000000-0005-0000-0000-00007A010000}"/>
    <cellStyle name="Millares 2 2 4 2 2 3 2" xfId="3167" xr:uid="{F5A6444B-D588-4DB5-A867-32CD9D435A1A}"/>
    <cellStyle name="Millares 2 2 4 2 2 3 2 2" xfId="8133" xr:uid="{76C685ED-719D-4961-9D5F-471F928BCA05}"/>
    <cellStyle name="Millares 2 2 4 2 2 3 2 2 2" xfId="17643" xr:uid="{3F829FC0-0C73-4871-B69C-9CE34FE5177E}"/>
    <cellStyle name="Millares 2 2 4 2 2 3 2 3" xfId="12929" xr:uid="{43AE3BEC-4A6B-4FE2-8D65-95E2986AE913}"/>
    <cellStyle name="Millares 2 2 4 2 2 3 2 4" xfId="25721" xr:uid="{2BEE0006-F691-4AF5-ADDE-ED3AB3A873AE}"/>
    <cellStyle name="Millares 2 2 4 2 2 3 3" xfId="6616" xr:uid="{A0A67AA2-4356-4B0A-B3CC-75FC2D9BB660}"/>
    <cellStyle name="Millares 2 2 4 2 2 3 3 2" xfId="16126" xr:uid="{4DA862B6-2AE1-4D52-9013-F1ECC7E7C773}"/>
    <cellStyle name="Millares 2 2 4 2 2 3 4" xfId="11412" xr:uid="{404720FE-03A8-4B22-A5F4-F8F968481320}"/>
    <cellStyle name="Millares 2 2 4 2 2 3 5" xfId="22117" xr:uid="{4E1433CB-CA3D-4952-9116-6EB1F500DB64}"/>
    <cellStyle name="Millares 2 2 4 2 2 4" xfId="2399" xr:uid="{1A143B1A-AB12-4494-BBAD-B2B189996FBB}"/>
    <cellStyle name="Millares 2 2 4 2 2 4 2" xfId="7367" xr:uid="{B1D2E2A7-3973-4DD2-AED1-4EBA56B10BCE}"/>
    <cellStyle name="Millares 2 2 4 2 2 4 2 2" xfId="16877" xr:uid="{2710F9CE-8C94-46F5-96AF-B438AD2058AC}"/>
    <cellStyle name="Millares 2 2 4 2 2 4 2 3" xfId="27165" xr:uid="{2138E88D-D0E8-4A3E-90C8-6BB959DC850D}"/>
    <cellStyle name="Millares 2 2 4 2 2 4 3" xfId="12163" xr:uid="{4EFA111B-6CD6-49B1-864C-AF97698C8F9A}"/>
    <cellStyle name="Millares 2 2 4 2 2 4 4" xfId="23570" xr:uid="{EC19CBA6-9CE9-46A9-ACE7-073DAF8F89C1}"/>
    <cellStyle name="Millares 2 2 4 2 2 5" xfId="4323" xr:uid="{DEFF2EF9-7C28-401D-959B-E9F4583AD32D}"/>
    <cellStyle name="Millares 2 2 4 2 2 5 2" xfId="9063" xr:uid="{F9564C7B-2356-4238-BDFC-2B19671B8051}"/>
    <cellStyle name="Millares 2 2 4 2 2 5 2 2" xfId="18573" xr:uid="{807B212A-5171-450D-98CF-6887BB74074A}"/>
    <cellStyle name="Millares 2 2 4 2 2 5 2 3" xfId="25117" xr:uid="{E03CEE84-D8B8-4398-868B-F6E73114EB71}"/>
    <cellStyle name="Millares 2 2 4 2 2 5 3" xfId="13859" xr:uid="{6EC1180C-0CDA-4A00-A4A1-0B2F97278515}"/>
    <cellStyle name="Millares 2 2 4 2 2 5 4" xfId="21300" xr:uid="{782C1519-54E4-4CF3-A380-B42FB162DEEC}"/>
    <cellStyle name="Millares 2 2 4 2 2 6" xfId="5156" xr:uid="{48308987-0001-4E22-A451-DE67F8011656}"/>
    <cellStyle name="Millares 2 2 4 2 2 6 2" xfId="9876" xr:uid="{F4148819-BCA6-45B6-B2B9-D06A81BD1D79}"/>
    <cellStyle name="Millares 2 2 4 2 2 6 2 2" xfId="19385" xr:uid="{029AA3DC-DE58-4173-BB57-67B0F7F263FE}"/>
    <cellStyle name="Millares 2 2 4 2 2 6 3" xfId="14671" xr:uid="{D16C40CF-EAF2-42D4-AEB7-8F974546667C}"/>
    <cellStyle name="Millares 2 2 4 2 2 6 4" xfId="24477" xr:uid="{562D6EC5-7D0C-4C1B-B64D-6EE1741D3F58}"/>
    <cellStyle name="Millares 2 2 4 2 2 7" xfId="5850" xr:uid="{9A0C4392-77BD-4DAB-B680-2BF0999A9DF7}"/>
    <cellStyle name="Millares 2 2 4 2 2 7 2" xfId="15360" xr:uid="{4FE5254F-281D-4B2A-A5FD-7FB8A74A9EB3}"/>
    <cellStyle name="Millares 2 2 4 2 2 8" xfId="10642" xr:uid="{C1FFC881-3596-4362-954C-D693E3870B6D}"/>
    <cellStyle name="Millares 2 2 4 2 2 9" xfId="20657" xr:uid="{1D30C539-D27B-4685-A95A-8B10A541331A}"/>
    <cellStyle name="Millares 2 2 4 2 3" xfId="1099" xr:uid="{00000000-0005-0000-0000-00007C010000}"/>
    <cellStyle name="Millares 2 2 4 2 3 2" xfId="1870" xr:uid="{00000000-0005-0000-0000-00007C010000}"/>
    <cellStyle name="Millares 2 2 4 2 3 2 2" xfId="3391" xr:uid="{9851AABF-E9DD-4C3D-922D-EB070003FDBC}"/>
    <cellStyle name="Millares 2 2 4 2 3 2 2 2" xfId="8357" xr:uid="{85CA3567-A474-4D7C-8F35-F1E5D229BDA4}"/>
    <cellStyle name="Millares 2 2 4 2 3 2 2 2 2" xfId="17867" xr:uid="{417D2135-81BF-4B26-849C-7D4C502BAE1C}"/>
    <cellStyle name="Millares 2 2 4 2 3 2 2 3" xfId="13153" xr:uid="{C2616EDA-5629-4356-81BA-CE35844CA087}"/>
    <cellStyle name="Millares 2 2 4 2 3 2 2 4" xfId="25598" xr:uid="{8D0584A5-4163-4D02-ABC6-0074420F390D}"/>
    <cellStyle name="Millares 2 2 4 2 3 2 3" xfId="6840" xr:uid="{6172A894-AB90-4246-957A-BD34F6224AEC}"/>
    <cellStyle name="Millares 2 2 4 2 3 2 3 2" xfId="16350" xr:uid="{1BB3E860-731A-4481-83D9-66C74F8CB679}"/>
    <cellStyle name="Millares 2 2 4 2 3 2 4" xfId="11636" xr:uid="{003B63AB-136D-45B6-A7F6-58CFE15F1F72}"/>
    <cellStyle name="Millares 2 2 4 2 3 2 5" xfId="21934" xr:uid="{ED3625E3-8764-4BE5-9F76-04A75C0B0A91}"/>
    <cellStyle name="Millares 2 2 4 2 3 3" xfId="2623" xr:uid="{A02223E7-A790-46F3-BE3D-DE615823976E}"/>
    <cellStyle name="Millares 2 2 4 2 3 3 2" xfId="7591" xr:uid="{ED91A854-4667-43C8-88CB-30CB82D8602F}"/>
    <cellStyle name="Millares 2 2 4 2 3 3 2 2" xfId="17101" xr:uid="{B1415275-813D-4444-97F5-634E1E4090CA}"/>
    <cellStyle name="Millares 2 2 4 2 3 3 3" xfId="12387" xr:uid="{B9539CA2-FD37-429C-9A0F-B73246C9B480}"/>
    <cellStyle name="Millares 2 2 4 2 3 3 4" xfId="25268" xr:uid="{3C118262-1481-4FAC-B664-665B0C7A6149}"/>
    <cellStyle name="Millares 2 2 4 2 3 4" xfId="4502" xr:uid="{1195A19B-A1F7-4578-AE1E-D544D6D55338}"/>
    <cellStyle name="Millares 2 2 4 2 3 4 2" xfId="9235" xr:uid="{CC098F49-8680-45E5-ABDE-33FE7D6B9553}"/>
    <cellStyle name="Millares 2 2 4 2 3 4 2 2" xfId="18745" xr:uid="{9778AEE3-3EA9-4E75-8DE8-E22FA5A8582F}"/>
    <cellStyle name="Millares 2 2 4 2 3 4 3" xfId="14031" xr:uid="{4B7F4232-0BF4-4C9C-B2D2-D24657203DC5}"/>
    <cellStyle name="Millares 2 2 4 2 3 5" xfId="5336" xr:uid="{A501C01E-FDF6-431D-8C55-A1FDAB7198BE}"/>
    <cellStyle name="Millares 2 2 4 2 3 5 2" xfId="10056" xr:uid="{84F1B1EE-A70C-4EE5-B422-D65E7EB1DD4D}"/>
    <cellStyle name="Millares 2 2 4 2 3 5 2 2" xfId="19565" xr:uid="{D2AEB664-285C-4CC8-9FCC-431EDA67ABEC}"/>
    <cellStyle name="Millares 2 2 4 2 3 5 3" xfId="14851" xr:uid="{52035B19-8A76-4CE4-B333-E14B0265C95E}"/>
    <cellStyle name="Millares 2 2 4 2 3 6" xfId="6074" xr:uid="{47357062-581F-4D8A-B51B-344D41F8EF0B}"/>
    <cellStyle name="Millares 2 2 4 2 3 6 2" xfId="15584" xr:uid="{86C44719-96AC-4633-8F58-9306A7388C27}"/>
    <cellStyle name="Millares 2 2 4 2 3 7" xfId="10870" xr:uid="{6DED8799-11C0-4DFD-8CF4-332D25540597}"/>
    <cellStyle name="Millares 2 2 4 2 3 8" xfId="21461" xr:uid="{7E53EE31-5917-480F-9E7C-1DC2E156757E}"/>
    <cellStyle name="Millares 2 2 4 2 4" xfId="1494" xr:uid="{00000000-0005-0000-0000-000079010000}"/>
    <cellStyle name="Millares 2 2 4 2 4 2" xfId="3015" xr:uid="{9B5ABD7C-9122-4A78-8202-B291E4C64671}"/>
    <cellStyle name="Millares 2 2 4 2 4 2 2" xfId="7981" xr:uid="{9237B82C-5B0D-4235-B885-D1C20FFA0281}"/>
    <cellStyle name="Millares 2 2 4 2 4 2 2 2" xfId="17491" xr:uid="{37EAA7E4-E264-4B8F-83FB-CD28254DAB95}"/>
    <cellStyle name="Millares 2 2 4 2 4 2 2 3" xfId="26500" xr:uid="{110AE6AF-A47E-49F8-9470-87B8EE405D8B}"/>
    <cellStyle name="Millares 2 2 4 2 4 2 3" xfId="12777" xr:uid="{DEA38376-44DB-4B3D-8C21-0B6EFF066228}"/>
    <cellStyle name="Millares 2 2 4 2 4 2 4" xfId="22899" xr:uid="{36659596-4D13-4261-86AD-D7ADB6AEEC00}"/>
    <cellStyle name="Millares 2 2 4 2 4 3" xfId="6464" xr:uid="{09AEDCE1-6189-40F4-A455-C3537EE00C85}"/>
    <cellStyle name="Millares 2 2 4 2 4 3 2" xfId="15974" xr:uid="{8411FB9E-0011-4956-A5D8-3D5485486458}"/>
    <cellStyle name="Millares 2 2 4 2 4 3 3" xfId="25574" xr:uid="{8FBAB009-8487-4FBE-A3AA-FC1B605F7F28}"/>
    <cellStyle name="Millares 2 2 4 2 4 4" xfId="11260" xr:uid="{C5476FAF-9312-4022-82C9-2478CD7A90DE}"/>
    <cellStyle name="Millares 2 2 4 2 4 5" xfId="21792" xr:uid="{C3A520C4-692F-4A92-B03D-1A3E6FB66496}"/>
    <cellStyle name="Millares 2 2 4 2 5" xfId="2247" xr:uid="{E7C7B8FC-E6CF-4FE7-8DAB-95BC3FD35462}"/>
    <cellStyle name="Millares 2 2 4 2 5 2" xfId="7215" xr:uid="{3F29C7EC-DB7D-46D3-AAB6-3C31F2C91419}"/>
    <cellStyle name="Millares 2 2 4 2 5 2 2" xfId="16725" xr:uid="{F63B8995-608A-4560-B010-5FA37AB04878}"/>
    <cellStyle name="Millares 2 2 4 2 5 2 3" xfId="25833" xr:uid="{1DA53957-9F2F-40D0-84CE-8BFEC4713AE0}"/>
    <cellStyle name="Millares 2 2 4 2 5 3" xfId="12011" xr:uid="{D12582FA-B70E-4E10-AD62-6C63890B96DA}"/>
    <cellStyle name="Millares 2 2 4 2 5 4" xfId="22229" xr:uid="{75AF4454-7411-4970-9146-5E75228D61D6}"/>
    <cellStyle name="Millares 2 2 4 2 6" xfId="4171" xr:uid="{DA08A89D-4050-40AE-A5E9-7514BCAAE309}"/>
    <cellStyle name="Millares 2 2 4 2 6 2" xfId="8911" xr:uid="{27834844-22D5-4E89-A65E-0E32E4CE727E}"/>
    <cellStyle name="Millares 2 2 4 2 6 2 2" xfId="18421" xr:uid="{44671A82-094F-417F-A51D-B6ED4DB22F8B}"/>
    <cellStyle name="Millares 2 2 4 2 6 2 3" xfId="26691" xr:uid="{6108B777-4AB4-4C2A-8925-2EEB3D223E20}"/>
    <cellStyle name="Millares 2 2 4 2 6 3" xfId="13707" xr:uid="{D6EC13C7-CE1D-4AB1-945C-20E3193CA7E3}"/>
    <cellStyle name="Millares 2 2 4 2 6 4" xfId="23096" xr:uid="{0D3474F2-7350-4DE4-8CC4-C956E9664C29}"/>
    <cellStyle name="Millares 2 2 4 2 7" xfId="4874" xr:uid="{73C4EA51-F8B9-49DB-A9DA-B218186271A6}"/>
    <cellStyle name="Millares 2 2 4 2 7 2" xfId="9596" xr:uid="{223A2C2F-E87B-4487-A566-62E018DAF771}"/>
    <cellStyle name="Millares 2 2 4 2 7 2 2" xfId="19105" xr:uid="{883881CD-7608-44A2-95B0-7B9652C1B537}"/>
    <cellStyle name="Millares 2 2 4 2 7 2 3" xfId="26912" xr:uid="{534E5C76-6C42-44AA-BA63-0519AEA45FE0}"/>
    <cellStyle name="Millares 2 2 4 2 7 3" xfId="14391" xr:uid="{E621F706-552D-491D-BC3F-22C8A0844253}"/>
    <cellStyle name="Millares 2 2 4 2 7 4" xfId="23317" xr:uid="{C46A352C-D8E2-485A-AAC0-4D50B821DEE7}"/>
    <cellStyle name="Millares 2 2 4 2 8" xfId="5698" xr:uid="{49E4C5E0-02E4-4ADC-9D71-5B25F58615C1}"/>
    <cellStyle name="Millares 2 2 4 2 8 2" xfId="15208" xr:uid="{52760754-40CE-4BFD-AB13-13EDD38E08B3}"/>
    <cellStyle name="Millares 2 2 4 2 8 2 2" xfId="24900" xr:uid="{C94C1354-4F5B-443E-8193-CF44964B6993}"/>
    <cellStyle name="Millares 2 2 4 2 8 3" xfId="21080" xr:uid="{141CC59C-6B13-4AD5-8584-4D0CE49DB94E}"/>
    <cellStyle name="Millares 2 2 4 2 9" xfId="10490" xr:uid="{472A3E71-EF98-4FD3-B660-A5190C6B2723}"/>
    <cellStyle name="Millares 2 2 4 2 9 2" xfId="24034" xr:uid="{E8B945F1-78BC-4D8E-BF64-3A1C25AE1408}"/>
    <cellStyle name="Millares 2 2 4 3" xfId="3962" xr:uid="{8A0BEA5B-2935-402C-8153-86BEBAF23E01}"/>
    <cellStyle name="Millares 2 2 4 3 2" xfId="5221" xr:uid="{ED111736-7E58-4D6A-8FF4-E82FD7FA7470}"/>
    <cellStyle name="Millares 2 2 4 3 2 2" xfId="5581" xr:uid="{6F3B1E96-CF77-4CB0-BC37-02AF55A8C82B}"/>
    <cellStyle name="Millares 2 2 4 3 2 2 2" xfId="10301" xr:uid="{E1E21760-B19F-4744-AD68-CC09832916F6}"/>
    <cellStyle name="Millares 2 2 4 3 2 2 2 2" xfId="19810" xr:uid="{0F879FC6-C328-44C3-8E97-4815D6EA5E27}"/>
    <cellStyle name="Millares 2 2 4 3 2 2 2 3" xfId="26395" xr:uid="{67999967-197E-4797-A06C-394EE3866180}"/>
    <cellStyle name="Millares 2 2 4 3 2 2 3" xfId="15096" xr:uid="{9EBB8C73-66D9-4B4D-BEE7-9193C6F84AEE}"/>
    <cellStyle name="Millares 2 2 4 3 2 2 4" xfId="22791" xr:uid="{500E3D3C-9D82-4466-A589-3E20BB705786}"/>
    <cellStyle name="Millares 2 2 4 3 2 3" xfId="9941" xr:uid="{CF3D406F-FDB9-4C42-BB8E-832B68AEB0C4}"/>
    <cellStyle name="Millares 2 2 4 3 2 3 2" xfId="19450" xr:uid="{B4AF8C6C-3260-45ED-B164-08C284AAA3DA}"/>
    <cellStyle name="Millares 2 2 4 3 2 3 2 2" xfId="25604" xr:uid="{6A48BCE0-7334-4644-9478-206F0C9EDFC4}"/>
    <cellStyle name="Millares 2 2 4 3 2 3 3" xfId="21961" xr:uid="{BC5D1DC8-A170-413C-9E1A-3E9A81B89990}"/>
    <cellStyle name="Millares 2 2 4 3 2 4" xfId="14736" xr:uid="{2A319F56-3BEE-499B-A1F6-C1A89C45C327}"/>
    <cellStyle name="Millares 2 2 4 3 2 4 2" xfId="27250" xr:uid="{6D0B4A7B-6C80-4FD3-A7B8-A5F338DB255B}"/>
    <cellStyle name="Millares 2 2 4 3 2 4 3" xfId="23655" xr:uid="{690B6FE6-A9F2-4700-98FE-DF27206573A9}"/>
    <cellStyle name="Millares 2 2 4 3 2 5" xfId="21542" xr:uid="{5C257791-258A-419E-AA5E-EC6F9ABF71B6}"/>
    <cellStyle name="Millares 2 2 4 3 2 5 2" xfId="25349" xr:uid="{8B0CE612-7E83-42AD-BE96-519472C32680}"/>
    <cellStyle name="Millares 2 2 4 3 2 6" xfId="24562" xr:uid="{7E2997BF-4E0C-4A8D-8A01-C974302D49D6}"/>
    <cellStyle name="Millares 2 2 4 3 2 7" xfId="20742" xr:uid="{1089589F-2DDE-427D-9C28-E7720DED3215}"/>
    <cellStyle name="Millares 2 2 4 3 3" xfId="5401" xr:uid="{86D407FE-8DBC-4CA6-A2AA-44942DEAEE4D}"/>
    <cellStyle name="Millares 2 2 4 3 3 2" xfId="10121" xr:uid="{2D51778D-012A-4A36-9FDB-39CF9001AE6E}"/>
    <cellStyle name="Millares 2 2 4 3 3 2 2" xfId="19630" xr:uid="{87CCDEF8-C962-4EBB-8E9A-395D278828B1}"/>
    <cellStyle name="Millares 2 2 4 3 3 2 3" xfId="25940" xr:uid="{FBEE73B4-A6C6-431C-8C7C-42BE39FF232B}"/>
    <cellStyle name="Millares 2 2 4 3 3 3" xfId="14916" xr:uid="{66012A97-4088-410A-A14A-EC09B6C189CB}"/>
    <cellStyle name="Millares 2 2 4 3 3 4" xfId="22336" xr:uid="{8A9702F5-C4C3-4767-8F88-324137FA5957}"/>
    <cellStyle name="Millares 2 2 4 3 4" xfId="5041" xr:uid="{B0E76DD4-F8C5-474C-8ECA-4FC74E7FBF3C}"/>
    <cellStyle name="Millares 2 2 4 3 4 2" xfId="9761" xr:uid="{9069DF1F-B79D-4F24-B5F3-FE6EC98D3CFE}"/>
    <cellStyle name="Millares 2 2 4 3 4 2 2" xfId="19270" xr:uid="{037F90C5-2AA6-4CCD-A1F9-E2937CAC404B}"/>
    <cellStyle name="Millares 2 2 4 3 4 2 3" xfId="26555" xr:uid="{74B78AFC-B23C-4566-957F-1369B909F144}"/>
    <cellStyle name="Millares 2 2 4 3 4 3" xfId="14556" xr:uid="{7055FD2A-79F5-4050-83C2-C3233960BC35}"/>
    <cellStyle name="Millares 2 2 4 3 4 4" xfId="22954" xr:uid="{06535259-9984-4D8B-AEA9-35BEA889FCCE}"/>
    <cellStyle name="Millares 2 2 4 3 5" xfId="8757" xr:uid="{DB1DE812-FAD7-4D10-8EB1-9A14636D8CE6}"/>
    <cellStyle name="Millares 2 2 4 3 5 2" xfId="18267" xr:uid="{F7344070-9169-4BA5-BBE5-E36505EACE6B}"/>
    <cellStyle name="Millares 2 2 4 3 5 2 2" xfId="26772" xr:uid="{6B6F78DD-FE32-473F-88EA-537F0A08B147}"/>
    <cellStyle name="Millares 2 2 4 3 5 3" xfId="23177" xr:uid="{C7F882DE-0497-4163-B025-65EE74612F3C}"/>
    <cellStyle name="Millares 2 2 4 3 6" xfId="13553" xr:uid="{1333D865-D29A-434A-B077-9B7D1A8164CB}"/>
    <cellStyle name="Millares 2 2 4 3 6 2" xfId="26993" xr:uid="{1418282D-F612-4580-A8EA-DE2F36282C94}"/>
    <cellStyle name="Millares 2 2 4 3 6 3" xfId="23398" xr:uid="{E826E989-AAF4-4019-9ED4-9CA08054EFBB}"/>
    <cellStyle name="Millares 2 2 4 3 7" xfId="21165" xr:uid="{F8D33AA0-0BE1-4744-ABF9-EA4F7FFC2316}"/>
    <cellStyle name="Millares 2 2 4 3 7 2" xfId="24985" xr:uid="{DEE0870E-A827-4778-A690-85AE3F901E14}"/>
    <cellStyle name="Millares 2 2 4 3 8" xfId="24119" xr:uid="{F5E85A13-70F2-413A-B90F-B98FAE267ADB}"/>
    <cellStyle name="Millares 2 2 4 3 9" xfId="20299" xr:uid="{4FECD917-DC0A-4F53-A0A1-295BE0FC29A5}"/>
    <cellStyle name="Millares 2 2 4 4" xfId="4837" xr:uid="{BD73257E-4528-47A4-BFEE-C8D5E983F372}"/>
    <cellStyle name="Millares 2 2 4 4 2" xfId="5120" xr:uid="{EE221B2C-C800-48E6-ABB8-41EF2C76AD75}"/>
    <cellStyle name="Millares 2 2 4 4 2 2" xfId="5480" xr:uid="{ED86B025-7625-448C-BC2E-FDC2F0DA92F0}"/>
    <cellStyle name="Millares 2 2 4 4 2 2 2" xfId="10200" xr:uid="{083E2959-DF59-4A8A-90D2-3073B8C610B8}"/>
    <cellStyle name="Millares 2 2 4 4 2 2 2 2" xfId="19709" xr:uid="{D8E09A8C-C33F-43F5-BDDD-3D56B46437B4}"/>
    <cellStyle name="Millares 2 2 4 4 2 2 2 3" xfId="26303" xr:uid="{C5259294-8B91-4CCF-A5E8-FF3A445EE846}"/>
    <cellStyle name="Millares 2 2 4 4 2 2 3" xfId="14995" xr:uid="{705ACF87-0CAF-4024-8042-FA7E21A56674}"/>
    <cellStyle name="Millares 2 2 4 4 2 2 4" xfId="22699" xr:uid="{E663A447-B008-43D6-BBED-2BF21B027219}"/>
    <cellStyle name="Millares 2 2 4 4 2 3" xfId="9840" xr:uid="{1CA80103-9FCE-4781-8418-8C144399D096}"/>
    <cellStyle name="Millares 2 2 4 4 2 3 2" xfId="19349" xr:uid="{8B73A3A1-B1B0-4F47-95FD-53B4FA3B9046}"/>
    <cellStyle name="Millares 2 2 4 4 2 3 3" xfId="25797" xr:uid="{DC1ECE6E-8A5C-42C1-8942-E1DEC2036B0D}"/>
    <cellStyle name="Millares 2 2 4 4 2 4" xfId="14635" xr:uid="{A56CD93B-7B34-401B-A8AE-F1DD3DB49030}"/>
    <cellStyle name="Millares 2 2 4 4 2 5" xfId="22193" xr:uid="{3532959C-742B-4906-9BEE-58C0BB3586CB}"/>
    <cellStyle name="Millares 2 2 4 4 3" xfId="5300" xr:uid="{03E4E366-2DFE-4E4B-A11F-CBC1D185FC4C}"/>
    <cellStyle name="Millares 2 2 4 4 3 2" xfId="10020" xr:uid="{6B2D09EE-6649-4F1E-AD26-BA7601183E6C}"/>
    <cellStyle name="Millares 2 2 4 4 3 2 2" xfId="19529" xr:uid="{CF0A2B93-ADC0-476A-8972-CCBC005CB51D}"/>
    <cellStyle name="Millares 2 2 4 4 3 2 3" xfId="26284" xr:uid="{0BC09990-CD40-4F84-A396-3DDA903AD9E2}"/>
    <cellStyle name="Millares 2 2 4 4 3 3" xfId="14815" xr:uid="{42A8C542-6DDA-4183-8DE6-7F1922627563}"/>
    <cellStyle name="Millares 2 2 4 4 3 4" xfId="22680" xr:uid="{522493AF-FAAE-4BE4-9E9B-111681577E3E}"/>
    <cellStyle name="Millares 2 2 4 4 4" xfId="9560" xr:uid="{2B39611B-F626-45BF-A0A2-122D982779F7}"/>
    <cellStyle name="Millares 2 2 4 4 4 2" xfId="19069" xr:uid="{FE5D0FF9-7900-44BD-A856-B2089AB0CCB9}"/>
    <cellStyle name="Millares 2 2 4 4 4 2 2" xfId="27072" xr:uid="{44621953-D842-45D9-A351-E6CE4A386EE2}"/>
    <cellStyle name="Millares 2 2 4 4 4 3" xfId="23477" xr:uid="{9AB3310E-B540-4A31-8A53-D06647DFC2C0}"/>
    <cellStyle name="Millares 2 2 4 4 5" xfId="14355" xr:uid="{352D3779-FAF1-4438-ABDE-1DFA67F6CD1A}"/>
    <cellStyle name="Millares 2 2 4 4 5 2" xfId="25029" xr:uid="{10D4B351-A40B-4B23-B45F-BB7E464E3DAE}"/>
    <cellStyle name="Millares 2 2 4 4 5 3" xfId="21211" xr:uid="{6F6FAAA7-F448-497D-86A1-5300B2321B01}"/>
    <cellStyle name="Millares 2 2 4 4 6" xfId="24230" xr:uid="{BB37787A-E933-4FE3-A42A-3FAC92A50651}"/>
    <cellStyle name="Millares 2 2 4 4 7" xfId="20410" xr:uid="{36B8877F-08AA-47EB-AD80-B09CD239007A}"/>
    <cellStyle name="Millares 2 2 4 5" xfId="5077" xr:uid="{8694B0D4-14BC-4A17-8C72-9988C2FD95C2}"/>
    <cellStyle name="Millares 2 2 4 5 2" xfId="5437" xr:uid="{9BED496B-35C3-4E25-89CD-8F5B110D4CB0}"/>
    <cellStyle name="Millares 2 2 4 5 2 2" xfId="10157" xr:uid="{F232B306-ED31-4926-AC4F-2319F6F6B602}"/>
    <cellStyle name="Millares 2 2 4 5 2 2 2" xfId="19666" xr:uid="{A1406CAD-5262-4FD1-A074-AD949D7E4EBD}"/>
    <cellStyle name="Millares 2 2 4 5 2 2 3" xfId="26186" xr:uid="{35B2BA02-6884-49BD-B101-EDC333EB9613}"/>
    <cellStyle name="Millares 2 2 4 5 2 3" xfId="14952" xr:uid="{4D1B680F-3948-4AF7-B0CF-EBDE64BC1A28}"/>
    <cellStyle name="Millares 2 2 4 5 2 4" xfId="22582" xr:uid="{F189B88D-8BF8-4861-BC30-D884F6168719}"/>
    <cellStyle name="Millares 2 2 4 5 3" xfId="9797" xr:uid="{44BE186A-6990-44B0-B1A7-720150C5F22E}"/>
    <cellStyle name="Millares 2 2 4 5 3 2" xfId="19306" xr:uid="{C2095EA9-CAAE-4EBE-910E-B0F919DFB516}"/>
    <cellStyle name="Millares 2 2 4 5 3 3" xfId="25180" xr:uid="{C1DA4168-E76B-4832-B973-CBD8F31EDBC9}"/>
    <cellStyle name="Millares 2 2 4 5 4" xfId="14592" xr:uid="{6440EF73-E815-44E2-9C18-94E29210DBCE}"/>
    <cellStyle name="Millares 2 2 4 5 5" xfId="21373" xr:uid="{E464DDC2-31EE-4380-8EE1-E173D52EAFD5}"/>
    <cellStyle name="Millares 2 2 4 6" xfId="5257" xr:uid="{50B6B65A-4D5F-43D8-BB9A-FFD0424465D1}"/>
    <cellStyle name="Millares 2 2 4 6 2" xfId="9977" xr:uid="{7A8A44FB-D4DF-469B-8D0A-086CE0808D00}"/>
    <cellStyle name="Millares 2 2 4 6 2 2" xfId="19486" xr:uid="{0A8A91B0-6FDE-4598-9129-98A1818E9AAD}"/>
    <cellStyle name="Millares 2 2 4 6 2 2 2" xfId="26190" xr:uid="{F9A4AB1E-D576-4DC8-844A-7F211981882D}"/>
    <cellStyle name="Millares 2 2 4 6 2 3" xfId="22586" xr:uid="{5FF651EC-9095-4A77-AC66-A8B83FCA6A39}"/>
    <cellStyle name="Millares 2 2 4 6 3" xfId="14772" xr:uid="{D1BB581A-578C-40DA-A6B7-714766C7BBDB}"/>
    <cellStyle name="Millares 2 2 4 6 3 2" xfId="25544" xr:uid="{BD0B9D4E-C194-4DE0-BAEE-BF18BAEAE7C9}"/>
    <cellStyle name="Millares 2 2 4 6 4" xfId="21762" xr:uid="{6520FB71-FDF6-43AF-B05C-3FCCD1F629DF}"/>
    <cellStyle name="Millares 2 2 4 7" xfId="4787" xr:uid="{5726D482-9BF2-43DC-8A93-4F84A7AF8124}"/>
    <cellStyle name="Millares 2 2 4 7 2" xfId="9517" xr:uid="{38E70ED3-649D-406F-984E-CDA69E2DF54F}"/>
    <cellStyle name="Millares 2 2 4 7 2 2" xfId="19026" xr:uid="{0644B614-DC60-4D12-A0BE-9AC6746649E9}"/>
    <cellStyle name="Millares 2 2 4 7 2 3" xfId="25751" xr:uid="{DEB0B552-8DCB-4694-9F8C-C72A61127E90}"/>
    <cellStyle name="Millares 2 2 4 7 3" xfId="14312" xr:uid="{25F0D5BA-0632-43F0-B035-16D2AF96FF17}"/>
    <cellStyle name="Millares 2 2 4 7 4" xfId="22147" xr:uid="{4A848413-AEA1-46B5-BE3C-CB40FC5A1874}"/>
    <cellStyle name="Millares 2 2 4 8" xfId="23008" xr:uid="{C616DEF2-D9E8-4BEA-97A8-1A9EB099D9E3}"/>
    <cellStyle name="Millares 2 2 4 8 2" xfId="26603" xr:uid="{4BE3053F-ECA9-498A-8966-96FD56739D8D}"/>
    <cellStyle name="Millares 2 2 4 9" xfId="23229" xr:uid="{E5D0063D-F736-4CFF-81A9-FF9D1D9B18A5}"/>
    <cellStyle name="Millares 2 2 4 9 2" xfId="26824" xr:uid="{E93CF28B-DEC3-48B7-8401-91726640D985}"/>
    <cellStyle name="Millares 2 2 5" xfId="221" xr:uid="{00000000-0005-0000-0000-00007D010000}"/>
    <cellStyle name="Millares 2 2 5 10" xfId="23921" xr:uid="{015F6C00-78E6-44A4-84A8-6AF9ABA336B6}"/>
    <cellStyle name="Millares 2 2 5 11" xfId="20098" xr:uid="{6BE79D92-3173-42B2-B294-F50752C86122}"/>
    <cellStyle name="Millares 2 2 5 2" xfId="676" xr:uid="{00000000-0005-0000-0000-00007E010000}"/>
    <cellStyle name="Millares 2 2 5 2 10" xfId="20270" xr:uid="{B5472667-FD95-4ABA-8B23-88144404FC10}"/>
    <cellStyle name="Millares 2 2 5 2 2" xfId="848" xr:uid="{00000000-0005-0000-0000-00007F010000}"/>
    <cellStyle name="Millares 2 2 5 2 2 2" xfId="1259" xr:uid="{00000000-0005-0000-0000-000080010000}"/>
    <cellStyle name="Millares 2 2 5 2 2 2 2" xfId="2030" xr:uid="{00000000-0005-0000-0000-000080010000}"/>
    <cellStyle name="Millares 2 2 5 2 2 2 2 2" xfId="3551" xr:uid="{1A005DAE-367E-449D-A900-25232AB46006}"/>
    <cellStyle name="Millares 2 2 5 2 2 2 2 2 2" xfId="8517" xr:uid="{A4602D30-708D-4F04-80E3-99B3E8A30F28}"/>
    <cellStyle name="Millares 2 2 5 2 2 2 2 2 2 2" xfId="18027" xr:uid="{A9C1C09D-0EF1-4C3D-BFB7-97EE0DCE0A1F}"/>
    <cellStyle name="Millares 2 2 5 2 2 2 2 2 3" xfId="13313" xr:uid="{38B44D5A-908B-4B41-A311-C39487466916}"/>
    <cellStyle name="Millares 2 2 5 2 2 2 2 3" xfId="7000" xr:uid="{CEE0A992-2D8E-488B-99D5-B37130853702}"/>
    <cellStyle name="Millares 2 2 5 2 2 2 2 3 2" xfId="16510" xr:uid="{CA4B3526-CD5D-461C-A987-1B55138A91DC}"/>
    <cellStyle name="Millares 2 2 5 2 2 2 2 4" xfId="11796" xr:uid="{03613281-270E-43CA-872D-0F36E38D5A69}"/>
    <cellStyle name="Millares 2 2 5 2 2 2 2 5" xfId="26366" xr:uid="{9E254EEA-E681-47A0-B169-FC74EB4B6927}"/>
    <cellStyle name="Millares 2 2 5 2 2 2 3" xfId="2783" xr:uid="{2A9C5FFB-AD02-4766-B21C-630E00C0D786}"/>
    <cellStyle name="Millares 2 2 5 2 2 2 3 2" xfId="7751" xr:uid="{95B734BA-938F-433F-8707-215EF02929F6}"/>
    <cellStyle name="Millares 2 2 5 2 2 2 3 2 2" xfId="17261" xr:uid="{B4CF1C97-C1B9-48E6-B441-B5A3F7C282DB}"/>
    <cellStyle name="Millares 2 2 5 2 2 2 3 3" xfId="12547" xr:uid="{0BC09A18-A819-40CA-8D47-4E6629326962}"/>
    <cellStyle name="Millares 2 2 5 2 2 2 4" xfId="4618" xr:uid="{AE9CD657-C1F2-431B-A608-9C661B0D33ED}"/>
    <cellStyle name="Millares 2 2 5 2 2 2 4 2" xfId="9351" xr:uid="{23F0E466-479F-4457-B149-5D2A9CBD8578}"/>
    <cellStyle name="Millares 2 2 5 2 2 2 4 2 2" xfId="18861" xr:uid="{7768D609-93CF-4A36-A586-02916CB9726E}"/>
    <cellStyle name="Millares 2 2 5 2 2 2 4 3" xfId="14147" xr:uid="{F1EEB501-EAFD-4294-9E20-487D92864C5F}"/>
    <cellStyle name="Millares 2 2 5 2 2 2 5" xfId="5552" xr:uid="{AF94F685-38A7-4FF1-97A6-1CC643A20B14}"/>
    <cellStyle name="Millares 2 2 5 2 2 2 5 2" xfId="10272" xr:uid="{168AB728-9BD6-4D6D-8345-4A6A53253C83}"/>
    <cellStyle name="Millares 2 2 5 2 2 2 5 2 2" xfId="19781" xr:uid="{76366011-7909-490E-98C9-224A629238DF}"/>
    <cellStyle name="Millares 2 2 5 2 2 2 5 3" xfId="15067" xr:uid="{95411B42-5166-4A95-A973-B323D6C09FC2}"/>
    <cellStyle name="Millares 2 2 5 2 2 2 6" xfId="6234" xr:uid="{66704076-E903-4A85-AD84-8DA132E9763C}"/>
    <cellStyle name="Millares 2 2 5 2 2 2 6 2" xfId="15744" xr:uid="{0F436563-8596-4AAA-BAE8-6B9E5EE7EC89}"/>
    <cellStyle name="Millares 2 2 5 2 2 2 7" xfId="11030" xr:uid="{777C8309-82E6-44A2-8457-C2A955D7CB99}"/>
    <cellStyle name="Millares 2 2 5 2 2 2 8" xfId="22762" xr:uid="{3233A8E8-A546-4F9E-872A-B7BFA2A33A7E}"/>
    <cellStyle name="Millares 2 2 5 2 2 3" xfId="1654" xr:uid="{00000000-0005-0000-0000-00007F010000}"/>
    <cellStyle name="Millares 2 2 5 2 2 3 2" xfId="3175" xr:uid="{F6184D09-D1FF-42AB-86A8-3EDA46B58D44}"/>
    <cellStyle name="Millares 2 2 5 2 2 3 2 2" xfId="8141" xr:uid="{E0D819A9-495F-49B0-81DD-B6CD745B8F23}"/>
    <cellStyle name="Millares 2 2 5 2 2 3 2 2 2" xfId="17651" xr:uid="{3A02E4FC-CCC1-4CB9-AD3A-5C730AA7499E}"/>
    <cellStyle name="Millares 2 2 5 2 2 3 2 3" xfId="12937" xr:uid="{8558ED6B-5D23-47F8-8859-5CF8AAAE8D4C}"/>
    <cellStyle name="Millares 2 2 5 2 2 3 2 4" xfId="25959" xr:uid="{CC228FB2-2C80-4565-B9EF-B43F26158A0F}"/>
    <cellStyle name="Millares 2 2 5 2 2 3 3" xfId="6624" xr:uid="{2AD66A00-6377-4252-AE9E-686265E0C557}"/>
    <cellStyle name="Millares 2 2 5 2 2 3 3 2" xfId="16134" xr:uid="{BFDDCC93-353D-43A2-A7C2-FE8C4FA45C63}"/>
    <cellStyle name="Millares 2 2 5 2 2 3 4" xfId="11420" xr:uid="{C946C3C4-A3D0-4011-B731-58403987D93F}"/>
    <cellStyle name="Millares 2 2 5 2 2 3 5" xfId="22355" xr:uid="{EDC4EBCB-7C7F-4608-A072-E540E9074D01}"/>
    <cellStyle name="Millares 2 2 5 2 2 4" xfId="2407" xr:uid="{5B332547-A809-4DEE-988E-DC62C141817A}"/>
    <cellStyle name="Millares 2 2 5 2 2 4 2" xfId="7375" xr:uid="{EB2B6346-19AC-442B-8A7A-781849855190}"/>
    <cellStyle name="Millares 2 2 5 2 2 4 2 2" xfId="16885" xr:uid="{BDD3C85D-BC53-4D1C-AB27-764EA1BD1C61}"/>
    <cellStyle name="Millares 2 2 5 2 2 4 2 3" xfId="27221" xr:uid="{1F0F1A5C-3EC1-4FAF-A6FD-3C94C12012C1}"/>
    <cellStyle name="Millares 2 2 5 2 2 4 3" xfId="12171" xr:uid="{5DB20C7F-68A8-4EB4-A86C-A47B2B8582AE}"/>
    <cellStyle name="Millares 2 2 5 2 2 4 4" xfId="23626" xr:uid="{252D4524-FFE4-44BB-B794-028D74FEEF52}"/>
    <cellStyle name="Millares 2 2 5 2 2 5" xfId="4331" xr:uid="{E25347E0-7E2C-4E05-9BF7-F87B5D3835BA}"/>
    <cellStyle name="Millares 2 2 5 2 2 5 2" xfId="9071" xr:uid="{EF064EFD-5EC8-40D4-AF5E-2BE1B42A7874}"/>
    <cellStyle name="Millares 2 2 5 2 2 5 2 2" xfId="18581" xr:uid="{86E7AE96-88A4-4736-9888-AAE839F7AC9C}"/>
    <cellStyle name="Millares 2 2 5 2 2 5 2 3" xfId="25320" xr:uid="{A9653C31-E345-4890-84A7-1EE90BD83F2E}"/>
    <cellStyle name="Millares 2 2 5 2 2 5 3" xfId="13867" xr:uid="{21899FA6-A96D-4A3F-8D3C-85AC74ACDCDD}"/>
    <cellStyle name="Millares 2 2 5 2 2 5 4" xfId="21513" xr:uid="{1E6B6D87-9796-413B-BDDC-17833965923D}"/>
    <cellStyle name="Millares 2 2 5 2 2 6" xfId="5192" xr:uid="{8E6B0B3E-85CC-4F8D-AA32-58DB1D7A546E}"/>
    <cellStyle name="Millares 2 2 5 2 2 6 2" xfId="9912" xr:uid="{22AD1976-BF0A-4E40-9AD8-1C9037E0F3C7}"/>
    <cellStyle name="Millares 2 2 5 2 2 6 2 2" xfId="19421" xr:uid="{7F4A87F2-AF63-4029-859F-2819E88468FF}"/>
    <cellStyle name="Millares 2 2 5 2 2 6 3" xfId="14707" xr:uid="{430D4851-B0CE-4AA7-8C02-15837684395E}"/>
    <cellStyle name="Millares 2 2 5 2 2 6 4" xfId="24533" xr:uid="{2AD8498D-E4A6-4E06-B273-E4318EFBFC04}"/>
    <cellStyle name="Millares 2 2 5 2 2 7" xfId="5858" xr:uid="{A9B45CC7-ECDC-47BC-A0F0-DB39D29F4815}"/>
    <cellStyle name="Millares 2 2 5 2 2 7 2" xfId="15368" xr:uid="{65EA7409-6EE3-493F-B439-59D244AD9CF7}"/>
    <cellStyle name="Millares 2 2 5 2 2 8" xfId="10650" xr:uid="{DD84B2A6-490A-4B53-8DE4-59A1B3534188}"/>
    <cellStyle name="Millares 2 2 5 2 2 9" xfId="20713" xr:uid="{CFE39591-BEF3-4115-94E1-0B472387DC00}"/>
    <cellStyle name="Millares 2 2 5 2 3" xfId="1107" xr:uid="{00000000-0005-0000-0000-000081010000}"/>
    <cellStyle name="Millares 2 2 5 2 3 2" xfId="1878" xr:uid="{00000000-0005-0000-0000-000081010000}"/>
    <cellStyle name="Millares 2 2 5 2 3 2 2" xfId="3399" xr:uid="{0EDB896D-0CC8-49E8-8920-43508F9B82D6}"/>
    <cellStyle name="Millares 2 2 5 2 3 2 2 2" xfId="8365" xr:uid="{9DEA4900-EA02-481F-9AA1-B1441E80BE4F}"/>
    <cellStyle name="Millares 2 2 5 2 3 2 2 2 2" xfId="17875" xr:uid="{0F34A48B-29F3-487D-B3A7-C51BA1B9FB45}"/>
    <cellStyle name="Millares 2 2 5 2 3 2 2 3" xfId="13161" xr:uid="{69842FC0-FC25-4FC8-A6F4-A799B5963530}"/>
    <cellStyle name="Millares 2 2 5 2 3 2 3" xfId="6848" xr:uid="{C7EA4AC9-F7E6-4E00-BE11-6703095B07D9}"/>
    <cellStyle name="Millares 2 2 5 2 3 2 3 2" xfId="16358" xr:uid="{BB58BF5C-F8E1-4694-A398-4C2AB370B8E8}"/>
    <cellStyle name="Millares 2 2 5 2 3 2 4" xfId="11644" xr:uid="{353A7AF7-9C52-48AB-9099-E280C5ECDF98}"/>
    <cellStyle name="Millares 2 2 5 2 3 2 5" xfId="25877" xr:uid="{7ABE16E1-2A82-4FB4-845E-75194B64D6A9}"/>
    <cellStyle name="Millares 2 2 5 2 3 3" xfId="2631" xr:uid="{DBD8AF1E-84EC-4766-A18F-92F192A09B7B}"/>
    <cellStyle name="Millares 2 2 5 2 3 3 2" xfId="7599" xr:uid="{42889ED4-1BF8-4974-94E0-8208548E4078}"/>
    <cellStyle name="Millares 2 2 5 2 3 3 2 2" xfId="17109" xr:uid="{DDA4BA6D-6187-483F-89FE-FA4067068850}"/>
    <cellStyle name="Millares 2 2 5 2 3 3 3" xfId="12395" xr:uid="{727C571E-BF94-49D6-A5E9-BBFE73A85F70}"/>
    <cellStyle name="Millares 2 2 5 2 3 4" xfId="4509" xr:uid="{3CEC6CF7-D2A4-4C19-B259-364CB416E1E6}"/>
    <cellStyle name="Millares 2 2 5 2 3 4 2" xfId="9242" xr:uid="{800F36F0-9618-4A76-9F1A-93994881C43C}"/>
    <cellStyle name="Millares 2 2 5 2 3 4 2 2" xfId="18752" xr:uid="{7A2AA0A4-6D3D-4D4C-8D82-F0BE2F396128}"/>
    <cellStyle name="Millares 2 2 5 2 3 4 3" xfId="14038" xr:uid="{EBB3BDD6-18F5-4059-A6E1-6C15D66E1A51}"/>
    <cellStyle name="Millares 2 2 5 2 3 5" xfId="5372" xr:uid="{1BDA0C8A-8C56-4CFC-92BE-DB66D50FDCDA}"/>
    <cellStyle name="Millares 2 2 5 2 3 5 2" xfId="10092" xr:uid="{96B83B1C-11E6-41A3-89C0-11E4654AA798}"/>
    <cellStyle name="Millares 2 2 5 2 3 5 2 2" xfId="19601" xr:uid="{5911BA63-A089-47E7-B982-C6D1D458B326}"/>
    <cellStyle name="Millares 2 2 5 2 3 5 3" xfId="14887" xr:uid="{9C66602F-10E3-4DE1-A678-2EFDA2126FDB}"/>
    <cellStyle name="Millares 2 2 5 2 3 6" xfId="6082" xr:uid="{0D241E0F-BD3A-4879-A219-DBEA74CE3C3F}"/>
    <cellStyle name="Millares 2 2 5 2 3 6 2" xfId="15592" xr:uid="{5F1091ED-0502-4AB5-A7A0-B11EF907A00B}"/>
    <cellStyle name="Millares 2 2 5 2 3 7" xfId="10878" xr:uid="{7E6804DA-5AF4-4FC7-B4F7-CBB1D35FE14B}"/>
    <cellStyle name="Millares 2 2 5 2 3 8" xfId="22273" xr:uid="{0DDE3D42-7746-4E34-9795-201B8291BBC2}"/>
    <cellStyle name="Millares 2 2 5 2 4" xfId="1502" xr:uid="{00000000-0005-0000-0000-00007E010000}"/>
    <cellStyle name="Millares 2 2 5 2 4 2" xfId="3023" xr:uid="{3044F791-1E49-4C39-881E-2284DC756537}"/>
    <cellStyle name="Millares 2 2 5 2 4 2 2" xfId="7989" xr:uid="{1F688A0C-6763-4340-9332-848E33BC6454}"/>
    <cellStyle name="Millares 2 2 5 2 4 2 2 2" xfId="17499" xr:uid="{0F6C6D43-C063-469F-B04D-3E26B4214E9A}"/>
    <cellStyle name="Millares 2 2 5 2 4 2 3" xfId="12785" xr:uid="{949C0038-D5C0-4410-8425-7A82B79B7FA3}"/>
    <cellStyle name="Millares 2 2 5 2 4 2 4" xfId="26541" xr:uid="{56D77D97-0024-4E5B-B060-3630A0261E7F}"/>
    <cellStyle name="Millares 2 2 5 2 4 3" xfId="6472" xr:uid="{4790510F-7BEE-4B58-8025-9045C43C0959}"/>
    <cellStyle name="Millares 2 2 5 2 4 3 2" xfId="15982" xr:uid="{D71EB8AD-D0D6-419A-A299-3BCEB52B5380}"/>
    <cellStyle name="Millares 2 2 5 2 4 4" xfId="11268" xr:uid="{5E1BC142-8BBD-4B1B-A4FC-7A319E9116F1}"/>
    <cellStyle name="Millares 2 2 5 2 4 5" xfId="22940" xr:uid="{336865A5-97B1-4895-A4D0-0A0B4768FAEF}"/>
    <cellStyle name="Millares 2 2 5 2 5" xfId="2255" xr:uid="{D39ED75D-9E65-456B-92B6-83A6650E86DD}"/>
    <cellStyle name="Millares 2 2 5 2 5 2" xfId="7223" xr:uid="{67E7F065-0373-4E40-B1F4-9267A49DECD8}"/>
    <cellStyle name="Millares 2 2 5 2 5 2 2" xfId="16733" xr:uid="{B8B512FA-0D8A-4E6B-9A58-5912616F0348}"/>
    <cellStyle name="Millares 2 2 5 2 5 2 3" xfId="26743" xr:uid="{77CEDD4D-4DA7-4074-BCD8-9031E55B6FAE}"/>
    <cellStyle name="Millares 2 2 5 2 5 3" xfId="12019" xr:uid="{C527F0DE-4CEF-4865-BA38-B3D7475CD0DC}"/>
    <cellStyle name="Millares 2 2 5 2 5 4" xfId="23148" xr:uid="{DF611316-88F3-47A0-A470-1A82F27F360D}"/>
    <cellStyle name="Millares 2 2 5 2 6" xfId="4179" xr:uid="{19D2D17E-18B2-4AC1-9196-7995A5DB11D8}"/>
    <cellStyle name="Millares 2 2 5 2 6 2" xfId="8919" xr:uid="{164F949B-3AF9-4767-B79F-064316729743}"/>
    <cellStyle name="Millares 2 2 5 2 6 2 2" xfId="18429" xr:uid="{D15F1501-4C22-4744-9CDB-64066E376B7A}"/>
    <cellStyle name="Millares 2 2 5 2 6 2 3" xfId="26964" xr:uid="{29206679-C447-4E44-8191-FB48DD2C506D}"/>
    <cellStyle name="Millares 2 2 5 2 6 3" xfId="13715" xr:uid="{B591A3BA-4438-4A43-B75B-46397983966C}"/>
    <cellStyle name="Millares 2 2 5 2 6 4" xfId="23369" xr:uid="{3A7E5BBA-5B99-4DD9-A3E4-4A8B57A83A8A}"/>
    <cellStyle name="Millares 2 2 5 2 7" xfId="4928" xr:uid="{B780229D-8857-47CB-AD9E-D5941DB0B153}"/>
    <cellStyle name="Millares 2 2 5 2 7 2" xfId="9650" xr:uid="{F1B55308-AD55-477D-B45C-A9A07D558A86}"/>
    <cellStyle name="Millares 2 2 5 2 7 2 2" xfId="19159" xr:uid="{6788E96E-FCBD-4551-B266-C6B426C6ACF5}"/>
    <cellStyle name="Millares 2 2 5 2 7 2 3" xfId="24956" xr:uid="{D335633B-6C9E-4DA7-AB9C-D9967F9A6373}"/>
    <cellStyle name="Millares 2 2 5 2 7 3" xfId="14445" xr:uid="{838E4B8F-AC2A-4B91-944C-AA95D91F76A2}"/>
    <cellStyle name="Millares 2 2 5 2 7 4" xfId="21136" xr:uid="{75A7516E-C3DE-4095-B77F-E14E54D0C4F2}"/>
    <cellStyle name="Millares 2 2 5 2 8" xfId="5706" xr:uid="{4BECEC93-634E-4F90-B17C-1BF92B418BC3}"/>
    <cellStyle name="Millares 2 2 5 2 8 2" xfId="15216" xr:uid="{88941084-4E51-4662-92B6-FEA9B0EF179A}"/>
    <cellStyle name="Millares 2 2 5 2 8 3" xfId="24090" xr:uid="{3E154058-0993-423F-A3B8-1AB3B5CD882B}"/>
    <cellStyle name="Millares 2 2 5 2 9" xfId="10498" xr:uid="{787B3945-63DE-4BC3-B19D-59209D237416}"/>
    <cellStyle name="Millares 2 2 5 3" xfId="5091" xr:uid="{8CDE00A4-ACDF-483A-8C68-71C499C66E2D}"/>
    <cellStyle name="Millares 2 2 5 3 2" xfId="5451" xr:uid="{5B7F0693-A252-4CAF-90FB-F332AE1059B8}"/>
    <cellStyle name="Millares 2 2 5 3 2 2" xfId="10171" xr:uid="{607053CE-5239-4B06-B517-D519106932B8}"/>
    <cellStyle name="Millares 2 2 5 3 2 2 2" xfId="19680" xr:uid="{0F3D7E7C-6180-41EA-AEBD-8D17BF48E93D}"/>
    <cellStyle name="Millares 2 2 5 3 2 2 3" xfId="26080" xr:uid="{18FA5D3C-8CF6-4308-B638-06B11FEAC330}"/>
    <cellStyle name="Millares 2 2 5 3 2 3" xfId="14966" xr:uid="{D6698C00-A9A9-4AFC-9B43-D598702B1EBA}"/>
    <cellStyle name="Millares 2 2 5 3 2 4" xfId="22476" xr:uid="{2945D754-0FE7-4949-A54B-06ABE28D9DA8}"/>
    <cellStyle name="Millares 2 2 5 3 3" xfId="9811" xr:uid="{C551069D-25AD-42BC-80EC-A9B18D18C03C}"/>
    <cellStyle name="Millares 2 2 5 3 3 2" xfId="19320" xr:uid="{F76A7232-B059-434E-ABAD-54180FF1193C}"/>
    <cellStyle name="Millares 2 2 5 3 3 2 2" xfId="27136" xr:uid="{6578515A-15CC-430E-9527-EFFCB56EDF34}"/>
    <cellStyle name="Millares 2 2 5 3 3 3" xfId="23541" xr:uid="{1BD34140-28A7-47BE-8007-4F73210FB21E}"/>
    <cellStyle name="Millares 2 2 5 3 4" xfId="14606" xr:uid="{A50E083C-E22F-4DDD-A132-F4A4B740DF28}"/>
    <cellStyle name="Millares 2 2 5 3 4 2" xfId="25088" xr:uid="{54C3C1A0-7408-45A4-BECB-2601556B1FC1}"/>
    <cellStyle name="Millares 2 2 5 3 4 3" xfId="21271" xr:uid="{AFFCDC0C-C240-423C-A585-24A649E73E4D}"/>
    <cellStyle name="Millares 2 2 5 3 5" xfId="24364" xr:uid="{EC2505E2-FAF9-4E33-9ED7-08AAB023AE76}"/>
    <cellStyle name="Millares 2 2 5 3 6" xfId="20544" xr:uid="{38C47760-0AD7-4787-BF93-FE48D656E376}"/>
    <cellStyle name="Millares 2 2 5 4" xfId="5271" xr:uid="{60F4BCE9-1255-4F55-B144-990C8EEAC81E}"/>
    <cellStyle name="Millares 2 2 5 4 2" xfId="9991" xr:uid="{DA9145F1-1FE5-419D-8CCB-5A0BC884718A}"/>
    <cellStyle name="Millares 2 2 5 4 2 2" xfId="19500" xr:uid="{41454BC6-8C1E-42EA-881D-FD619D19C45E}"/>
    <cellStyle name="Millares 2 2 5 4 2 2 2" xfId="25635" xr:uid="{970DC41A-7353-4FD6-965D-6802F7EBAA99}"/>
    <cellStyle name="Millares 2 2 5 4 2 3" xfId="22023" xr:uid="{1FECB280-4ADE-407F-B89A-E8C9269D131C}"/>
    <cellStyle name="Millares 2 2 5 4 3" xfId="14786" xr:uid="{62C1CFEB-B4AE-47DB-B9B4-C6C1FC396420}"/>
    <cellStyle name="Millares 2 2 5 4 3 2" xfId="25239" xr:uid="{AD894381-2F87-43E5-8B06-E1D871BD95D5}"/>
    <cellStyle name="Millares 2 2 5 4 4" xfId="21432" xr:uid="{84098E55-02DA-47FF-8096-01C7904D3A8F}"/>
    <cellStyle name="Millares 2 2 5 5" xfId="4804" xr:uid="{64C3041F-004D-49EC-BE4C-054884DDC099}"/>
    <cellStyle name="Millares 2 2 5 5 2" xfId="9531" xr:uid="{09BE1471-B2C5-40C9-A547-CA9F26EA9793}"/>
    <cellStyle name="Millares 2 2 5 5 2 2" xfId="19040" xr:uid="{1CB8838D-491D-49FC-846F-0ADD151CF445}"/>
    <cellStyle name="Millares 2 2 5 5 2 2 2" xfId="26453" xr:uid="{AE857ACD-D011-45BB-A7E9-96A3B05ABA76}"/>
    <cellStyle name="Millares 2 2 5 5 2 3" xfId="22851" xr:uid="{CEE020A1-6B07-40EC-B693-15F008B6DFD5}"/>
    <cellStyle name="Millares 2 2 5 5 3" xfId="14326" xr:uid="{E447B209-1CFC-4DFA-9CA1-834AB8F5D580}"/>
    <cellStyle name="Millares 2 2 5 5 3 2" xfId="25526" xr:uid="{A34E47E5-E05E-4C7E-A276-9743DD041B21}"/>
    <cellStyle name="Millares 2 2 5 5 4" xfId="21729" xr:uid="{878A9EFC-C13E-442E-B31C-15C595CDB1EB}"/>
    <cellStyle name="Millares 2 2 5 6" xfId="22163" xr:uid="{F18A493D-BC2D-4195-9253-5AA823296982}"/>
    <cellStyle name="Millares 2 2 5 6 2" xfId="25767" xr:uid="{ABD77035-B7D9-42CE-AC02-7AE1BEADC15B}"/>
    <cellStyle name="Millares 2 2 5 7" xfId="23067" xr:uid="{CA0D0F3C-6006-44D4-8DBB-133518A53718}"/>
    <cellStyle name="Millares 2 2 5 7 2" xfId="26662" xr:uid="{E8616E5E-4FBD-4F90-A2D0-1C3C92020CAD}"/>
    <cellStyle name="Millares 2 2 5 8" xfId="23288" xr:uid="{42C10A09-A049-4CE4-8907-4A04DACF7D41}"/>
    <cellStyle name="Millares 2 2 5 8 2" xfId="26883" xr:uid="{8E6CB578-B879-405F-B7FC-226AE3E37AFA}"/>
    <cellStyle name="Millares 2 2 5 9" xfId="20967" xr:uid="{9138CB83-506B-4268-AAD5-4F3C3CD3DDFE}"/>
    <cellStyle name="Millares 2 2 5 9 2" xfId="24787" xr:uid="{301F1846-8F5E-4CB0-B5D4-65FBACBB6ED8}"/>
    <cellStyle name="Millares 2 2 6" xfId="222" xr:uid="{00000000-0005-0000-0000-000082010000}"/>
    <cellStyle name="Millares 2 2 6 10" xfId="20010" xr:uid="{D8A5E5E3-3F69-444B-8827-F50632F70E3B}"/>
    <cellStyle name="Millares 2 2 6 2" xfId="682" xr:uid="{00000000-0005-0000-0000-000083010000}"/>
    <cellStyle name="Millares 2 2 6 2 10" xfId="20456" xr:uid="{B2504459-B925-48AB-9A8E-E1E2303A2D41}"/>
    <cellStyle name="Millares 2 2 6 2 2" xfId="852" xr:uid="{00000000-0005-0000-0000-000084010000}"/>
    <cellStyle name="Millares 2 2 6 2 2 2" xfId="1263" xr:uid="{00000000-0005-0000-0000-000085010000}"/>
    <cellStyle name="Millares 2 2 6 2 2 2 2" xfId="2034" xr:uid="{00000000-0005-0000-0000-000085010000}"/>
    <cellStyle name="Millares 2 2 6 2 2 2 2 2" xfId="3555" xr:uid="{B247BF6F-294E-45CE-8809-DF4BD2ACD386}"/>
    <cellStyle name="Millares 2 2 6 2 2 2 2 2 2" xfId="8521" xr:uid="{E5BBA4E9-6209-4C0F-BEA2-EACD541C6146}"/>
    <cellStyle name="Millares 2 2 6 2 2 2 2 2 2 2" xfId="18031" xr:uid="{09071E57-8ADB-4B9C-8BEC-E8A29692923E}"/>
    <cellStyle name="Millares 2 2 6 2 2 2 2 2 3" xfId="13317" xr:uid="{15F0A47F-BC70-453F-A4BC-F438A47C2BE6}"/>
    <cellStyle name="Millares 2 2 6 2 2 2 2 3" xfId="7004" xr:uid="{BEE7282E-26B6-45EA-AAF1-DC040779DFF0}"/>
    <cellStyle name="Millares 2 2 6 2 2 2 2 3 2" xfId="16514" xr:uid="{BD4E0546-24FB-43CD-8825-D8F814766097}"/>
    <cellStyle name="Millares 2 2 6 2 2 2 2 4" xfId="11800" xr:uid="{ECDE1539-9B32-4125-99EB-DD4C1ADA882A}"/>
    <cellStyle name="Millares 2 2 6 2 2 2 3" xfId="2787" xr:uid="{BD50ADEE-ED90-4070-9F7A-18BB88D7CB0E}"/>
    <cellStyle name="Millares 2 2 6 2 2 2 3 2" xfId="7755" xr:uid="{981F191D-C45E-4761-8633-87A111C659A8}"/>
    <cellStyle name="Millares 2 2 6 2 2 2 3 2 2" xfId="17265" xr:uid="{4C3A5FF8-948D-43C6-BFE5-DD6F2F5FD33D}"/>
    <cellStyle name="Millares 2 2 6 2 2 2 3 3" xfId="12551" xr:uid="{BCBD5C53-D7F7-460C-B655-8DE56CE98CFB}"/>
    <cellStyle name="Millares 2 2 6 2 2 2 4" xfId="4622" xr:uid="{A981DA4C-540C-4EA7-897F-4BC59ACE019B}"/>
    <cellStyle name="Millares 2 2 6 2 2 2 4 2" xfId="9355" xr:uid="{214CC3E2-3833-4B97-807E-9011202C2D8D}"/>
    <cellStyle name="Millares 2 2 6 2 2 2 4 2 2" xfId="18865" xr:uid="{0CC373E7-A717-4E8C-A6D7-470F7DB1A6AD}"/>
    <cellStyle name="Millares 2 2 6 2 2 2 4 3" xfId="14151" xr:uid="{E77C32FD-23DD-42ED-9B69-F67C92329658}"/>
    <cellStyle name="Millares 2 2 6 2 2 2 5" xfId="6238" xr:uid="{C82771D5-D21B-4E13-9B9B-4809E9E57E03}"/>
    <cellStyle name="Millares 2 2 6 2 2 2 5 2" xfId="15748" xr:uid="{68B2D491-0FE5-4209-AFD4-AB4EFB85BC55}"/>
    <cellStyle name="Millares 2 2 6 2 2 2 6" xfId="11034" xr:uid="{836E2EAD-37BC-4D1F-917F-3DE1C81D1363}"/>
    <cellStyle name="Millares 2 2 6 2 2 2 7" xfId="26310" xr:uid="{935C25FE-60F5-4293-AFE9-AAB19BA0F9D2}"/>
    <cellStyle name="Millares 2 2 6 2 2 3" xfId="1658" xr:uid="{00000000-0005-0000-0000-000084010000}"/>
    <cellStyle name="Millares 2 2 6 2 2 3 2" xfId="3179" xr:uid="{8B4C4EE0-471E-4415-BA76-AD80505A899C}"/>
    <cellStyle name="Millares 2 2 6 2 2 3 2 2" xfId="8145" xr:uid="{A030FC5A-921A-4902-8238-3D40D415D4DD}"/>
    <cellStyle name="Millares 2 2 6 2 2 3 2 2 2" xfId="17655" xr:uid="{8D710560-D7CD-4B46-8F45-CA484A877E0B}"/>
    <cellStyle name="Millares 2 2 6 2 2 3 2 3" xfId="12941" xr:uid="{6DCF0633-08F4-4AAF-A48C-BF4F2CA3B044}"/>
    <cellStyle name="Millares 2 2 6 2 2 3 3" xfId="6628" xr:uid="{C8E65FA4-57F5-4AED-B5E5-D3129CCF542C}"/>
    <cellStyle name="Millares 2 2 6 2 2 3 3 2" xfId="16138" xr:uid="{88AA8D5D-397C-48C6-814F-593E777D5A0B}"/>
    <cellStyle name="Millares 2 2 6 2 2 3 4" xfId="11424" xr:uid="{7460D8BA-119B-4D64-BD5E-A49BE05E6C17}"/>
    <cellStyle name="Millares 2 2 6 2 2 4" xfId="2411" xr:uid="{4BC64412-1076-46B0-A3F2-5F8E3374EB08}"/>
    <cellStyle name="Millares 2 2 6 2 2 4 2" xfId="7379" xr:uid="{00B42C22-275C-43E3-B08A-F7DB1F2F849B}"/>
    <cellStyle name="Millares 2 2 6 2 2 4 2 2" xfId="16889" xr:uid="{BA0EE291-9045-457F-B101-6699416784D6}"/>
    <cellStyle name="Millares 2 2 6 2 2 4 3" xfId="12175" xr:uid="{2D3D2880-2DB4-4BBA-B830-44CA0E5609F2}"/>
    <cellStyle name="Millares 2 2 6 2 2 5" xfId="4335" xr:uid="{CFD3F0FC-2ECB-44FE-BBB3-97489AD61380}"/>
    <cellStyle name="Millares 2 2 6 2 2 5 2" xfId="9075" xr:uid="{BD2A57F5-98BF-465B-82D7-C11BAE5FE38D}"/>
    <cellStyle name="Millares 2 2 6 2 2 5 2 2" xfId="18585" xr:uid="{616AD3B0-B510-4102-8909-2D5E38802B53}"/>
    <cellStyle name="Millares 2 2 6 2 2 5 3" xfId="13871" xr:uid="{A80E5E52-0351-4B94-BB9A-54EFE6C2E6AE}"/>
    <cellStyle name="Millares 2 2 6 2 2 6" xfId="5487" xr:uid="{E641873E-8999-4762-A4A6-BD7D9B67993D}"/>
    <cellStyle name="Millares 2 2 6 2 2 6 2" xfId="10207" xr:uid="{7649A44F-5905-49EB-B83A-CA7155D6528D}"/>
    <cellStyle name="Millares 2 2 6 2 2 6 2 2" xfId="19716" xr:uid="{462AC40E-640C-412A-B698-F27D94A5DD51}"/>
    <cellStyle name="Millares 2 2 6 2 2 6 3" xfId="15002" xr:uid="{06DB452E-4C03-47FC-B14F-4D4FBF028F42}"/>
    <cellStyle name="Millares 2 2 6 2 2 7" xfId="5862" xr:uid="{E120A7D8-A05C-4190-A9FB-EE5CA32693E1}"/>
    <cellStyle name="Millares 2 2 6 2 2 7 2" xfId="15372" xr:uid="{AF709557-7CD9-4A9C-85A3-0F96DCDA6518}"/>
    <cellStyle name="Millares 2 2 6 2 2 8" xfId="10654" xr:uid="{81DE20E2-DA00-446E-9C03-B31B297526DA}"/>
    <cellStyle name="Millares 2 2 6 2 2 9" xfId="22706" xr:uid="{8536A21E-9FBC-4E1B-BA82-D5168C34706C}"/>
    <cellStyle name="Millares 2 2 6 2 3" xfId="1111" xr:uid="{00000000-0005-0000-0000-000086010000}"/>
    <cellStyle name="Millares 2 2 6 2 3 2" xfId="1882" xr:uid="{00000000-0005-0000-0000-000086010000}"/>
    <cellStyle name="Millares 2 2 6 2 3 2 2" xfId="3403" xr:uid="{E8BCA869-CF67-496E-A5AE-2A52BCB5D2B4}"/>
    <cellStyle name="Millares 2 2 6 2 3 2 2 2" xfId="8369" xr:uid="{2F2F3627-59B8-4147-B57C-62DAE1843B0F}"/>
    <cellStyle name="Millares 2 2 6 2 3 2 2 2 2" xfId="17879" xr:uid="{306E766B-127E-43AE-A605-CCDB5DA619AA}"/>
    <cellStyle name="Millares 2 2 6 2 3 2 2 3" xfId="13165" xr:uid="{66CD0E00-4530-4C0F-A491-423FCB6B573D}"/>
    <cellStyle name="Millares 2 2 6 2 3 2 3" xfId="6852" xr:uid="{82AC429E-7B8A-46F4-9E39-1B3D95585B45}"/>
    <cellStyle name="Millares 2 2 6 2 3 2 3 2" xfId="16362" xr:uid="{C9F25C1F-A104-4239-8AFC-73557B335B82}"/>
    <cellStyle name="Millares 2 2 6 2 3 2 4" xfId="11648" xr:uid="{7F83BD26-C340-499C-90C1-C10B633DAE65}"/>
    <cellStyle name="Millares 2 2 6 2 3 2 5" xfId="25740" xr:uid="{7F818454-2B86-4E38-9BE9-1148A4DFA354}"/>
    <cellStyle name="Millares 2 2 6 2 3 3" xfId="2635" xr:uid="{DB578F80-33C2-42F8-81E7-46329B6D54A1}"/>
    <cellStyle name="Millares 2 2 6 2 3 3 2" xfId="7603" xr:uid="{C10FA40D-23CB-4EA9-AB50-48951B9E9258}"/>
    <cellStyle name="Millares 2 2 6 2 3 3 2 2" xfId="17113" xr:uid="{B76BFAB4-BA7D-43F1-B257-2567EB53D4FD}"/>
    <cellStyle name="Millares 2 2 6 2 3 3 3" xfId="12399" xr:uid="{5BE4A560-0A81-4F96-BE02-297C37874DB3}"/>
    <cellStyle name="Millares 2 2 6 2 3 4" xfId="4513" xr:uid="{AF9E8B7C-04E5-48C5-99AF-E1F8A28AE011}"/>
    <cellStyle name="Millares 2 2 6 2 3 4 2" xfId="9246" xr:uid="{A4CAAAF4-7258-4167-8429-B16FE66E0BC3}"/>
    <cellStyle name="Millares 2 2 6 2 3 4 2 2" xfId="18756" xr:uid="{6678C95A-62E4-4BB7-9141-A8F967066243}"/>
    <cellStyle name="Millares 2 2 6 2 3 4 3" xfId="14042" xr:uid="{C2E63F6D-3D45-4C0E-863B-386741C2253D}"/>
    <cellStyle name="Millares 2 2 6 2 3 5" xfId="6086" xr:uid="{D132A312-BB14-4BA3-B1D2-D3F9B50232B5}"/>
    <cellStyle name="Millares 2 2 6 2 3 5 2" xfId="15596" xr:uid="{A9C781C3-7C3D-4DCD-B240-338B7817DD97}"/>
    <cellStyle name="Millares 2 2 6 2 3 6" xfId="10882" xr:uid="{572D5D20-E432-47BE-ADD1-DE5F6C107594}"/>
    <cellStyle name="Millares 2 2 6 2 3 7" xfId="22136" xr:uid="{12FC8EE0-C981-48BB-ABBB-363EC6120C3A}"/>
    <cellStyle name="Millares 2 2 6 2 4" xfId="1506" xr:uid="{00000000-0005-0000-0000-000083010000}"/>
    <cellStyle name="Millares 2 2 6 2 4 2" xfId="3027" xr:uid="{880991C0-96E0-4A88-89EB-D6FE6AF8D4C6}"/>
    <cellStyle name="Millares 2 2 6 2 4 2 2" xfId="7993" xr:uid="{EF369C03-1FE8-4FB5-844F-9821D2B0611B}"/>
    <cellStyle name="Millares 2 2 6 2 4 2 2 2" xfId="17503" xr:uid="{0DFD5A4E-1CF9-4B42-A304-D61462F60716}"/>
    <cellStyle name="Millares 2 2 6 2 4 2 3" xfId="12789" xr:uid="{1F6C2EB5-EE15-429D-897D-177A51649187}"/>
    <cellStyle name="Millares 2 2 6 2 4 2 4" xfId="27109" xr:uid="{8F2731FA-3095-440D-83DE-50A1B94E1611}"/>
    <cellStyle name="Millares 2 2 6 2 4 3" xfId="6476" xr:uid="{BEC5F5AA-1069-4F43-B88A-76FBD7D185D3}"/>
    <cellStyle name="Millares 2 2 6 2 4 3 2" xfId="15986" xr:uid="{0C2C7056-F42B-4FC9-B494-D7E8028E7AA8}"/>
    <cellStyle name="Millares 2 2 6 2 4 4" xfId="11272" xr:uid="{B43AE1E2-6BE0-4D7E-8E96-9F85890877B4}"/>
    <cellStyle name="Millares 2 2 6 2 4 5" xfId="23514" xr:uid="{2B638162-922F-4517-B1D7-50AD4022E246}"/>
    <cellStyle name="Millares 2 2 6 2 5" xfId="2259" xr:uid="{49C8E599-438E-486B-B967-FA8E0D879DE6}"/>
    <cellStyle name="Millares 2 2 6 2 5 2" xfId="7227" xr:uid="{D90F721F-9F70-406A-A029-953B701FD406}"/>
    <cellStyle name="Millares 2 2 6 2 5 2 2" xfId="16737" xr:uid="{77BE7C98-566B-432B-8CA3-C09C91B93DC3}"/>
    <cellStyle name="Millares 2 2 6 2 5 2 3" xfId="25063" xr:uid="{5C261C55-748F-476C-8667-57D0BF168B7A}"/>
    <cellStyle name="Millares 2 2 6 2 5 3" xfId="12023" xr:uid="{6F6D0857-99CF-47D1-AB0D-42432336C420}"/>
    <cellStyle name="Millares 2 2 6 2 5 4" xfId="21246" xr:uid="{502E1BF9-3F9D-4A0B-9DE3-9C9D3787E940}"/>
    <cellStyle name="Millares 2 2 6 2 6" xfId="4183" xr:uid="{EE5B42D9-E5B0-436B-8E90-3067C8652E3D}"/>
    <cellStyle name="Millares 2 2 6 2 6 2" xfId="8923" xr:uid="{80D876B5-BE0A-410F-8AC6-08C26F63305E}"/>
    <cellStyle name="Millares 2 2 6 2 6 2 2" xfId="18433" xr:uid="{4698C325-247B-43DC-AEB8-F7296EBC80EC}"/>
    <cellStyle name="Millares 2 2 6 2 6 3" xfId="13719" xr:uid="{379ACF4C-1828-41F6-91CA-CAA9524D8C1F}"/>
    <cellStyle name="Millares 2 2 6 2 6 4" xfId="24276" xr:uid="{0781A897-C0C0-4375-B32A-1B277DEB6C9A}"/>
    <cellStyle name="Millares 2 2 6 2 7" xfId="5127" xr:uid="{56F2C90F-44D1-44A8-9465-4AABB24C7F16}"/>
    <cellStyle name="Millares 2 2 6 2 7 2" xfId="9847" xr:uid="{178627EB-0521-4430-8813-932555DC321A}"/>
    <cellStyle name="Millares 2 2 6 2 7 2 2" xfId="19356" xr:uid="{B4AAABDB-59B2-4E05-8EF4-E369DB8256FF}"/>
    <cellStyle name="Millares 2 2 6 2 7 3" xfId="14642" xr:uid="{0177D9A4-4EF6-4B09-A482-B984B6119D96}"/>
    <cellStyle name="Millares 2 2 6 2 8" xfId="5710" xr:uid="{D9B3FAB3-9051-4554-AE6C-8DDA36D80A94}"/>
    <cellStyle name="Millares 2 2 6 2 8 2" xfId="15220" xr:uid="{FFE20D9C-1D03-433D-B71D-3805B4231C09}"/>
    <cellStyle name="Millares 2 2 6 2 9" xfId="10502" xr:uid="{AF4D255D-F7AA-4C38-B2F4-626890557D72}"/>
    <cellStyle name="Millares 2 2 6 3" xfId="5307" xr:uid="{2C47553C-3887-4C07-BF87-E0E061CACF13}"/>
    <cellStyle name="Millares 2 2 6 3 2" xfId="10027" xr:uid="{27A27014-C2C3-4F3D-A4B7-564822222066}"/>
    <cellStyle name="Millares 2 2 6 3 2 2" xfId="19536" xr:uid="{0564F932-125E-4937-B36D-D87DC04B78B5}"/>
    <cellStyle name="Millares 2 2 6 3 2 2 2" xfId="25623" xr:uid="{D22BCBF5-0C91-4D6F-80D5-3E2DDF86B25C}"/>
    <cellStyle name="Millares 2 2 6 3 2 3" xfId="22011" xr:uid="{29C1DE1E-4148-40C7-B886-4A6BFBDB89C5}"/>
    <cellStyle name="Millares 2 2 6 3 3" xfId="14822" xr:uid="{944C13F4-447A-4CBF-B17B-B882AA0DEB2A}"/>
    <cellStyle name="Millares 2 2 6 3 3 2" xfId="25214" xr:uid="{71D7A849-54FF-420F-80A2-5BE015335CDF}"/>
    <cellStyle name="Millares 2 2 6 3 4" xfId="21407" xr:uid="{FCD2F7B2-7F00-4244-A92E-5536A75E8571}"/>
    <cellStyle name="Millares 2 2 6 4" xfId="4845" xr:uid="{321A892E-7B93-4ABF-8BC1-EDEC474613BE}"/>
    <cellStyle name="Millares 2 2 6 4 2" xfId="9567" xr:uid="{C2EDD307-588B-4E89-BC78-ED8F94271B8E}"/>
    <cellStyle name="Millares 2 2 6 4 2 2" xfId="19076" xr:uid="{023516C2-EA03-4C07-AF08-2B34C6463D05}"/>
    <cellStyle name="Millares 2 2 6 4 2 2 2" xfId="26427" xr:uid="{93BE4F9D-8620-45FE-B056-606F0C7A247C}"/>
    <cellStyle name="Millares 2 2 6 4 2 3" xfId="22825" xr:uid="{CBF5C5F0-875D-4ABA-A3AE-60CBE38A5782}"/>
    <cellStyle name="Millares 2 2 6 4 3" xfId="14362" xr:uid="{296EF5CE-8E9E-4BB1-BF1F-BFAF38290617}"/>
    <cellStyle name="Millares 2 2 6 4 3 2" xfId="25550" xr:uid="{0B77785F-3CBE-4A1B-85F6-5B2320635FD4}"/>
    <cellStyle name="Millares 2 2 6 4 4" xfId="21768" xr:uid="{69DA7FBE-436E-4EE9-929F-C8242AC33A29}"/>
    <cellStyle name="Millares 2 2 6 5" xfId="22200" xr:uid="{E5C2AEB8-2330-4343-A68B-FC10B7337D0F}"/>
    <cellStyle name="Millares 2 2 6 5 2" xfId="25804" xr:uid="{7C996475-3E3E-4A46-91E1-9BEA6057FFDF}"/>
    <cellStyle name="Millares 2 2 6 6" xfId="23042" xr:uid="{02678923-197B-4732-8EC9-5F8147C13BD8}"/>
    <cellStyle name="Millares 2 2 6 6 2" xfId="26637" xr:uid="{9BDEFC94-FD21-41DC-964C-02F1D710CE23}"/>
    <cellStyle name="Millares 2 2 6 7" xfId="23263" xr:uid="{11D4CC3F-79F9-452D-B3A1-B02D4C7F3D0C}"/>
    <cellStyle name="Millares 2 2 6 7 2" xfId="26858" xr:uid="{969BE7A7-A703-4D7E-B50F-5E1BC39AD77F}"/>
    <cellStyle name="Millares 2 2 6 8" xfId="20879" xr:uid="{AA463C37-4C77-45B0-9B1F-96CD61BFA14A}"/>
    <cellStyle name="Millares 2 2 6 8 2" xfId="24699" xr:uid="{43319A13-80B8-4193-B409-2969DE84A41E}"/>
    <cellStyle name="Millares 2 2 6 9" xfId="23833" xr:uid="{EA42C638-619E-4194-908A-020023A0E95A}"/>
    <cellStyle name="Millares 2 2 7" xfId="223" xr:uid="{00000000-0005-0000-0000-000087010000}"/>
    <cellStyle name="Millares 2 2 7 10" xfId="20227" xr:uid="{697CA502-EC4F-4233-A319-A7831359384C}"/>
    <cellStyle name="Millares 2 2 7 2" xfId="687" xr:uid="{00000000-0005-0000-0000-000088010000}"/>
    <cellStyle name="Millares 2 2 7 2 10" xfId="20671" xr:uid="{82B15016-FC2C-4B97-A73C-765C9E07EC12}"/>
    <cellStyle name="Millares 2 2 7 2 2" xfId="856" xr:uid="{00000000-0005-0000-0000-000089010000}"/>
    <cellStyle name="Millares 2 2 7 2 2 2" xfId="1267" xr:uid="{00000000-0005-0000-0000-00008A010000}"/>
    <cellStyle name="Millares 2 2 7 2 2 2 2" xfId="2038" xr:uid="{00000000-0005-0000-0000-00008A010000}"/>
    <cellStyle name="Millares 2 2 7 2 2 2 2 2" xfId="3559" xr:uid="{52620587-858D-4A6D-A684-2CA56AEC6439}"/>
    <cellStyle name="Millares 2 2 7 2 2 2 2 2 2" xfId="8525" xr:uid="{8A892D3F-42BE-4EED-9FC9-BB804A0FD59B}"/>
    <cellStyle name="Millares 2 2 7 2 2 2 2 2 2 2" xfId="18035" xr:uid="{13D32B0F-9CFD-4123-941A-1A946E98997C}"/>
    <cellStyle name="Millares 2 2 7 2 2 2 2 2 3" xfId="13321" xr:uid="{C546916D-3624-4F8A-BB80-F297F69AF785}"/>
    <cellStyle name="Millares 2 2 7 2 2 2 2 3" xfId="7008" xr:uid="{F424CAF2-5290-41B2-A3F4-8D3DC4D089F6}"/>
    <cellStyle name="Millares 2 2 7 2 2 2 2 3 2" xfId="16518" xr:uid="{F0944EC5-816B-4968-9694-532FE50A1FBA}"/>
    <cellStyle name="Millares 2 2 7 2 2 2 2 4" xfId="11804" xr:uid="{F0EBBF5F-BE62-4032-B7E6-A449C28BB6E8}"/>
    <cellStyle name="Millares 2 2 7 2 2 2 3" xfId="2791" xr:uid="{2A958A46-D244-42D2-BFF3-DE8B42FDEEF8}"/>
    <cellStyle name="Millares 2 2 7 2 2 2 3 2" xfId="7759" xr:uid="{8CE66D24-DCD0-4049-9B2C-F329FB4647C2}"/>
    <cellStyle name="Millares 2 2 7 2 2 2 3 2 2" xfId="17269" xr:uid="{F155B61C-7FA0-4EA1-A72A-92F3BA86014B}"/>
    <cellStyle name="Millares 2 2 7 2 2 2 3 3" xfId="12555" xr:uid="{6FAA03C6-1F83-457B-8478-130E3C135995}"/>
    <cellStyle name="Millares 2 2 7 2 2 2 4" xfId="4626" xr:uid="{46E156C4-1A2F-4D68-899A-6C70B523E8E7}"/>
    <cellStyle name="Millares 2 2 7 2 2 2 4 2" xfId="9359" xr:uid="{C5965BAA-1363-437D-82CD-0234DB833B71}"/>
    <cellStyle name="Millares 2 2 7 2 2 2 4 2 2" xfId="18869" xr:uid="{01C70DDA-5C67-45FA-9096-459AAF463976}"/>
    <cellStyle name="Millares 2 2 7 2 2 2 4 3" xfId="14155" xr:uid="{2176F0F6-DA1A-463B-B2AA-553348D11F45}"/>
    <cellStyle name="Millares 2 2 7 2 2 2 5" xfId="6242" xr:uid="{28464D7C-82E6-463E-9CC3-10D373DE0CFF}"/>
    <cellStyle name="Millares 2 2 7 2 2 2 5 2" xfId="15752" xr:uid="{7DCB2DC3-10B8-4527-9B72-7FA47D5DB541}"/>
    <cellStyle name="Millares 2 2 7 2 2 2 6" xfId="11038" xr:uid="{88468182-E86B-402C-AE1E-FBDC2C30A6ED}"/>
    <cellStyle name="Millares 2 2 7 2 2 2 7" xfId="26341" xr:uid="{457E4B59-C4D0-44CF-AA7E-72B5A597DB4E}"/>
    <cellStyle name="Millares 2 2 7 2 2 3" xfId="1662" xr:uid="{00000000-0005-0000-0000-000089010000}"/>
    <cellStyle name="Millares 2 2 7 2 2 3 2" xfId="3183" xr:uid="{5FA4BF85-9761-4FF7-B5F3-5604C4C4D619}"/>
    <cellStyle name="Millares 2 2 7 2 2 3 2 2" xfId="8149" xr:uid="{E8271F70-E0C0-4F18-BCC0-124A17C6AE96}"/>
    <cellStyle name="Millares 2 2 7 2 2 3 2 2 2" xfId="17659" xr:uid="{6A18ABD6-A7CA-4EEF-AE02-09015B6378EE}"/>
    <cellStyle name="Millares 2 2 7 2 2 3 2 3" xfId="12945" xr:uid="{AC8ABEFD-05AA-479D-8534-D4495F7ADB14}"/>
    <cellStyle name="Millares 2 2 7 2 2 3 3" xfId="6632" xr:uid="{D9F9B6A4-87DD-4A54-945F-B1CF5D2EA136}"/>
    <cellStyle name="Millares 2 2 7 2 2 3 3 2" xfId="16142" xr:uid="{5CCAB8B3-6C0D-49B8-958E-327B1DFCA213}"/>
    <cellStyle name="Millares 2 2 7 2 2 3 4" xfId="11428" xr:uid="{9F421703-D1B4-46CF-9637-D263F00C1FD9}"/>
    <cellStyle name="Millares 2 2 7 2 2 4" xfId="2415" xr:uid="{E8C03FDC-594C-4F7E-8F4B-F4665CC43877}"/>
    <cellStyle name="Millares 2 2 7 2 2 4 2" xfId="7383" xr:uid="{8BDA414F-3015-4BEF-92DE-0B0F4A08E6C0}"/>
    <cellStyle name="Millares 2 2 7 2 2 4 2 2" xfId="16893" xr:uid="{1186BC7A-CB10-431B-BA20-4110D0766B49}"/>
    <cellStyle name="Millares 2 2 7 2 2 4 3" xfId="12179" xr:uid="{4C68BB96-A08F-4305-A3A3-F1CAD501651A}"/>
    <cellStyle name="Millares 2 2 7 2 2 5" xfId="4339" xr:uid="{A81500CF-1646-424B-8B7B-8CF488A7C446}"/>
    <cellStyle name="Millares 2 2 7 2 2 5 2" xfId="9079" xr:uid="{8B8F4035-209D-4132-92D6-4A89E7F045EE}"/>
    <cellStyle name="Millares 2 2 7 2 2 5 2 2" xfId="18589" xr:uid="{79D28C1C-B21F-4671-BC88-D440788BCAD9}"/>
    <cellStyle name="Millares 2 2 7 2 2 5 3" xfId="13875" xr:uid="{E6779E56-5AD2-4356-89C6-9A453392489E}"/>
    <cellStyle name="Millares 2 2 7 2 2 6" xfId="5527" xr:uid="{66C81D86-A45C-4D48-9664-370C59329748}"/>
    <cellStyle name="Millares 2 2 7 2 2 6 2" xfId="10247" xr:uid="{CD407146-53C9-4CB5-A1A6-E4C406643BFB}"/>
    <cellStyle name="Millares 2 2 7 2 2 6 2 2" xfId="19756" xr:uid="{E4047986-24BB-4AAD-82D2-EFD69CDEDE0D}"/>
    <cellStyle name="Millares 2 2 7 2 2 6 3" xfId="15042" xr:uid="{BB9E8C21-8CAD-4021-8FB7-8E93EEEBA316}"/>
    <cellStyle name="Millares 2 2 7 2 2 7" xfId="5866" xr:uid="{E98A33B5-2F53-4A31-8F65-F5E4C3962572}"/>
    <cellStyle name="Millares 2 2 7 2 2 7 2" xfId="15376" xr:uid="{C80595FE-FF37-44D7-9971-911EF05C3357}"/>
    <cellStyle name="Millares 2 2 7 2 2 8" xfId="10658" xr:uid="{D181FA80-C596-41A0-879B-CD669A603825}"/>
    <cellStyle name="Millares 2 2 7 2 2 9" xfId="22737" xr:uid="{68E79B9F-C900-424C-BBC4-276EB0CCBB41}"/>
    <cellStyle name="Millares 2 2 7 2 3" xfId="1115" xr:uid="{00000000-0005-0000-0000-00008B010000}"/>
    <cellStyle name="Millares 2 2 7 2 3 2" xfId="1886" xr:uid="{00000000-0005-0000-0000-00008B010000}"/>
    <cellStyle name="Millares 2 2 7 2 3 2 2" xfId="3407" xr:uid="{9CBCA6AA-F977-4A42-80E9-92B83ACAF676}"/>
    <cellStyle name="Millares 2 2 7 2 3 2 2 2" xfId="8373" xr:uid="{34D66CAF-F8D4-42DC-ABB7-86EC89F8C471}"/>
    <cellStyle name="Millares 2 2 7 2 3 2 2 2 2" xfId="17883" xr:uid="{38FCE3A8-97BA-4145-BA19-5E41E1BE1D52}"/>
    <cellStyle name="Millares 2 2 7 2 3 2 2 3" xfId="13169" xr:uid="{A4AE4D65-4FB8-47AD-9ACE-7B0FAABDDE2A}"/>
    <cellStyle name="Millares 2 2 7 2 3 2 3" xfId="6856" xr:uid="{4052670E-B1B5-4773-B006-0615434A21E2}"/>
    <cellStyle name="Millares 2 2 7 2 3 2 3 2" xfId="16366" xr:uid="{4A197950-6171-4817-858C-4BE1DB0EEECB}"/>
    <cellStyle name="Millares 2 2 7 2 3 2 4" xfId="11652" xr:uid="{78226E0B-0A91-48DE-941C-82E0DEAC80BE}"/>
    <cellStyle name="Millares 2 2 7 2 3 2 5" xfId="25723" xr:uid="{FF480A23-A46E-4418-B21C-89E5B2AE521B}"/>
    <cellStyle name="Millares 2 2 7 2 3 3" xfId="2639" xr:uid="{C0F6995A-B2BA-407B-8881-01A9964137C4}"/>
    <cellStyle name="Millares 2 2 7 2 3 3 2" xfId="7607" xr:uid="{5C4BE5C4-4173-4654-9192-67758062A8B9}"/>
    <cellStyle name="Millares 2 2 7 2 3 3 2 2" xfId="17117" xr:uid="{FAEF14C5-FC97-4213-A026-4CB250AE00E5}"/>
    <cellStyle name="Millares 2 2 7 2 3 3 3" xfId="12403" xr:uid="{30E71C72-3DC1-4345-ABE4-57BB5BAB595E}"/>
    <cellStyle name="Millares 2 2 7 2 3 4" xfId="4517" xr:uid="{419A5538-92EC-47EC-8608-A33EB5DF5905}"/>
    <cellStyle name="Millares 2 2 7 2 3 4 2" xfId="9250" xr:uid="{F9DC2BB6-7082-4DE9-929C-FC3AB77946CA}"/>
    <cellStyle name="Millares 2 2 7 2 3 4 2 2" xfId="18760" xr:uid="{5123BF8C-311D-43D8-9066-B373BE11D91F}"/>
    <cellStyle name="Millares 2 2 7 2 3 4 3" xfId="14046" xr:uid="{29ADA298-5C48-4802-8F89-294DDBAD466C}"/>
    <cellStyle name="Millares 2 2 7 2 3 5" xfId="6090" xr:uid="{93EAB4FF-0BA2-4605-9B27-950F3335DAD0}"/>
    <cellStyle name="Millares 2 2 7 2 3 5 2" xfId="15600" xr:uid="{CD7BD3EE-67D1-4557-80C9-BB5861836C81}"/>
    <cellStyle name="Millares 2 2 7 2 3 6" xfId="10886" xr:uid="{91526C90-16AE-4F11-A358-C5F674085E01}"/>
    <cellStyle name="Millares 2 2 7 2 3 7" xfId="22119" xr:uid="{13DC7035-6AC2-4846-BAA6-1F62D803B1B9}"/>
    <cellStyle name="Millares 2 2 7 2 4" xfId="1510" xr:uid="{00000000-0005-0000-0000-000088010000}"/>
    <cellStyle name="Millares 2 2 7 2 4 2" xfId="3031" xr:uid="{220AEFBC-F182-4DF4-89BE-7BBF71345266}"/>
    <cellStyle name="Millares 2 2 7 2 4 2 2" xfId="7997" xr:uid="{D3AEC9EB-D0B1-41A3-AB7C-2E43367FE159}"/>
    <cellStyle name="Millares 2 2 7 2 4 2 2 2" xfId="17507" xr:uid="{0B50905A-FE9C-456B-B4C5-7C56959200D7}"/>
    <cellStyle name="Millares 2 2 7 2 4 2 3" xfId="12793" xr:uid="{8BF28FF9-C2D4-41AA-9467-5BE13DF7653D}"/>
    <cellStyle name="Millares 2 2 7 2 4 2 4" xfId="27179" xr:uid="{59CD8F91-5840-4C33-B725-E6033838AFB9}"/>
    <cellStyle name="Millares 2 2 7 2 4 3" xfId="6480" xr:uid="{26A62E5B-2156-48BD-9F6F-7B76250CFBD7}"/>
    <cellStyle name="Millares 2 2 7 2 4 3 2" xfId="15990" xr:uid="{292E3729-3336-4E19-808A-4FF5FBAE9178}"/>
    <cellStyle name="Millares 2 2 7 2 4 4" xfId="11276" xr:uid="{C90759C7-46AE-404F-AFC3-2DE89C0698F9}"/>
    <cellStyle name="Millares 2 2 7 2 4 5" xfId="23584" xr:uid="{C6914B52-FC6B-43F3-96D3-ABE4D8947FE5}"/>
    <cellStyle name="Millares 2 2 7 2 5" xfId="2263" xr:uid="{790D6F43-51D6-4D82-88AE-D6499831B641}"/>
    <cellStyle name="Millares 2 2 7 2 5 2" xfId="7231" xr:uid="{CB682C82-A8E0-4F14-9E86-0DCC3CB3A6AD}"/>
    <cellStyle name="Millares 2 2 7 2 5 2 2" xfId="16741" xr:uid="{DCFAEA10-B7C2-4666-AEF0-71D2B5B4DAF3}"/>
    <cellStyle name="Millares 2 2 7 2 5 2 3" xfId="25127" xr:uid="{26A1B3F9-2909-4087-B84B-111347263596}"/>
    <cellStyle name="Millares 2 2 7 2 5 3" xfId="12027" xr:uid="{2802322E-28F2-4205-86B8-2570845C15BE}"/>
    <cellStyle name="Millares 2 2 7 2 5 4" xfId="21310" xr:uid="{196551FB-EF29-4576-8C17-39D7C92D669A}"/>
    <cellStyle name="Millares 2 2 7 2 6" xfId="4187" xr:uid="{73308F67-5DF2-403F-92C9-600DC031C466}"/>
    <cellStyle name="Millares 2 2 7 2 6 2" xfId="8927" xr:uid="{B3379703-6FC1-42E0-BCF3-043FB3E36C2E}"/>
    <cellStyle name="Millares 2 2 7 2 6 2 2" xfId="18437" xr:uid="{6F00BA2D-62F7-44E8-B13D-CF60CB17D009}"/>
    <cellStyle name="Millares 2 2 7 2 6 3" xfId="13723" xr:uid="{15B54A37-BFC1-4450-9031-D825F85C8F55}"/>
    <cellStyle name="Millares 2 2 7 2 6 4" xfId="24491" xr:uid="{BE4C1777-0707-4AA6-A4B4-819076D38A3C}"/>
    <cellStyle name="Millares 2 2 7 2 7" xfId="5167" xr:uid="{F2716840-A852-489F-AA7B-64E74ADF0F15}"/>
    <cellStyle name="Millares 2 2 7 2 7 2" xfId="9887" xr:uid="{8358925A-CC47-4413-BD89-A74A69F9A942}"/>
    <cellStyle name="Millares 2 2 7 2 7 2 2" xfId="19396" xr:uid="{544AB1B2-14E4-4B38-8253-F0BADECD6918}"/>
    <cellStyle name="Millares 2 2 7 2 7 3" xfId="14682" xr:uid="{A0A20C8B-C2A7-4F16-BDDF-2AFB0C23823D}"/>
    <cellStyle name="Millares 2 2 7 2 8" xfId="5714" xr:uid="{9A97F40C-C7E0-40DB-AF2A-8F8EE7B0CAB8}"/>
    <cellStyle name="Millares 2 2 7 2 8 2" xfId="15224" xr:uid="{F37375D7-5FE2-433C-8198-652D660EDEA5}"/>
    <cellStyle name="Millares 2 2 7 2 9" xfId="10506" xr:uid="{4491C9EA-C3BE-433A-9C71-BD174297BF2C}"/>
    <cellStyle name="Millares 2 2 7 3" xfId="5347" xr:uid="{ABDCF50E-048B-4AA8-974B-99CC2257C5C5}"/>
    <cellStyle name="Millares 2 2 7 3 2" xfId="10067" xr:uid="{A60F5AB6-E0DB-40A6-A343-C4608ADD75D7}"/>
    <cellStyle name="Millares 2 2 7 3 2 2" xfId="19576" xr:uid="{5AC5F72E-624D-466B-812D-725473BA491E}"/>
    <cellStyle name="Millares 2 2 7 3 2 2 2" xfId="25646" xr:uid="{7EDDB9C2-FDE3-4275-9BF6-37E85585C335}"/>
    <cellStyle name="Millares 2 2 7 3 2 3" xfId="22034" xr:uid="{B9AA4552-9E09-41B7-9D72-79EE2B8D5531}"/>
    <cellStyle name="Millares 2 2 7 3 3" xfId="14862" xr:uid="{B5127DB9-C3E1-4590-B7F4-64357DAD4725}"/>
    <cellStyle name="Millares 2 2 7 3 3 2" xfId="25278" xr:uid="{96AE86D5-45D9-4C89-B4A4-53D683595B8E}"/>
    <cellStyle name="Millares 2 2 7 3 4" xfId="21471" xr:uid="{E32100A2-AC47-483C-978C-4A27F350BCD2}"/>
    <cellStyle name="Millares 2 2 7 4" xfId="4885" xr:uid="{EC310B21-B886-4FBF-9556-A0A5D2459E30}"/>
    <cellStyle name="Millares 2 2 7 4 2" xfId="9607" xr:uid="{DC186C36-17FC-4B42-91F3-F0F35C477681}"/>
    <cellStyle name="Millares 2 2 7 4 2 2" xfId="19116" xr:uid="{4B37C5A0-7A2F-4898-BBCB-01570DA48E30}"/>
    <cellStyle name="Millares 2 2 7 4 2 2 2" xfId="26510" xr:uid="{80436921-F9FF-4010-9FB4-06DD4A0F996B}"/>
    <cellStyle name="Millares 2 2 7 4 2 3" xfId="22909" xr:uid="{3F98DAE5-965C-411C-AEA9-21726AA0630E}"/>
    <cellStyle name="Millares 2 2 7 4 3" xfId="14402" xr:uid="{A5C84371-E1F0-44FD-B65F-8BDF683A5DB7}"/>
    <cellStyle name="Millares 2 2 7 4 3 2" xfId="25390" xr:uid="{0D74187B-121E-4047-BC1B-4966E94C091B}"/>
    <cellStyle name="Millares 2 2 7 4 4" xfId="21584" xr:uid="{0815F401-DC5C-4A2F-81BE-96740E1D3A97}"/>
    <cellStyle name="Millares 2 2 7 5" xfId="22240" xr:uid="{5A25347D-CEA5-4856-9416-CDF438E84370}"/>
    <cellStyle name="Millares 2 2 7 5 2" xfId="25844" xr:uid="{A49B9771-88F6-4145-AD76-35F79DE37813}"/>
    <cellStyle name="Millares 2 2 7 6" xfId="23106" xr:uid="{BFB93811-6B16-4821-9264-B49BE2D5067D}"/>
    <cellStyle name="Millares 2 2 7 6 2" xfId="26701" xr:uid="{56F3AF78-0435-4640-AAE2-B12400232324}"/>
    <cellStyle name="Millares 2 2 7 7" xfId="23327" xr:uid="{DF068238-233A-43B9-8C1B-E9AE51129F7A}"/>
    <cellStyle name="Millares 2 2 7 7 2" xfId="26922" xr:uid="{373927DB-CCAF-42FD-8E15-160C9DAB6844}"/>
    <cellStyle name="Millares 2 2 7 8" xfId="21094" xr:uid="{7F5ABF86-4310-4F91-82FD-642893B804B7}"/>
    <cellStyle name="Millares 2 2 7 8 2" xfId="24914" xr:uid="{530ADDBB-0B4F-4769-B85F-90E4411CE38D}"/>
    <cellStyle name="Millares 2 2 7 9" xfId="24048" xr:uid="{16544CA3-56F7-4E54-95A9-E96E0A202589}"/>
    <cellStyle name="Millares 2 2 8" xfId="224" xr:uid="{00000000-0005-0000-0000-00008C010000}"/>
    <cellStyle name="Millares 2 2 8 2" xfId="5084" xr:uid="{B0DD5C41-37EA-439D-8064-9FBAAB48C3BC}"/>
    <cellStyle name="Millares 2 2 8 2 2" xfId="5444" xr:uid="{FB7405FB-DDAD-4853-9DF5-912CCA867E04}"/>
    <cellStyle name="Millares 2 2 8 2 2 2" xfId="10164" xr:uid="{8BB171FD-7D13-4A62-8677-E571924C14E2}"/>
    <cellStyle name="Millares 2 2 8 2 2 2 2" xfId="19673" xr:uid="{838F5681-EE0A-4C63-BBCB-9F62D1B84DC0}"/>
    <cellStyle name="Millares 2 2 8 2 2 2 3" xfId="26272" xr:uid="{06A405BB-39DE-4B52-8CD7-B59522B0261E}"/>
    <cellStyle name="Millares 2 2 8 2 2 3" xfId="14959" xr:uid="{AB582B63-3919-4B27-AAB4-F5CEBFFD75DB}"/>
    <cellStyle name="Millares 2 2 8 2 2 4" xfId="22668" xr:uid="{46363961-B5E6-4F88-B379-64D4A69AF04D}"/>
    <cellStyle name="Millares 2 2 8 2 3" xfId="9804" xr:uid="{09FE482A-2485-46A3-81C1-CDFBD9251B52}"/>
    <cellStyle name="Millares 2 2 8 2 3 2" xfId="19313" xr:uid="{08772D80-F046-4504-A5CA-DC3BF551CDD1}"/>
    <cellStyle name="Millares 2 2 8 2 3 2 2" xfId="26201" xr:uid="{DD1EFDE7-2E56-486E-89B4-F0E6FD90C4F5}"/>
    <cellStyle name="Millares 2 2 8 2 3 3" xfId="22597" xr:uid="{35B9843E-9CA6-4D78-98C4-E9A0B0F24F12}"/>
    <cellStyle name="Millares 2 2 8 2 4" xfId="14599" xr:uid="{C72483FD-DE42-4873-8F89-AD935D0B4810}"/>
    <cellStyle name="Millares 2 2 8 2 4 2" xfId="27183" xr:uid="{59508AFF-2CB7-4238-91BA-F354A54A069E}"/>
    <cellStyle name="Millares 2 2 8 2 4 3" xfId="23588" xr:uid="{4318EAA0-BCE5-4C74-9FD5-3EDE49EB9241}"/>
    <cellStyle name="Millares 2 2 8 2 5" xfId="21314" xr:uid="{F1DD2E99-E12B-47BA-9AE9-08429C96CA91}"/>
    <cellStyle name="Millares 2 2 8 2 5 2" xfId="25131" xr:uid="{C686DC0C-3295-4333-91AE-1FBE1B1E485D}"/>
    <cellStyle name="Millares 2 2 8 2 6" xfId="24495" xr:uid="{7F980B74-F306-44F0-8A82-AA040D2139EE}"/>
    <cellStyle name="Millares 2 2 8 2 7" xfId="20675" xr:uid="{6FD703E2-3D49-4E17-BD5B-A38D4F3D11B8}"/>
    <cellStyle name="Millares 2 2 8 3" xfId="5264" xr:uid="{8D01061A-23D0-482C-8CA3-C7CB1F262C87}"/>
    <cellStyle name="Millares 2 2 8 3 2" xfId="9984" xr:uid="{1514915A-EDA2-4B29-AFDA-F6AEE748E609}"/>
    <cellStyle name="Millares 2 2 8 3 2 2" xfId="19493" xr:uid="{CC19758B-B46C-45DD-9BCD-73513275F0A8}"/>
    <cellStyle name="Millares 2 2 8 3 2 2 2" xfId="26074" xr:uid="{96CB2C10-31F0-4835-9B34-9B1079261073}"/>
    <cellStyle name="Millares 2 2 8 3 2 3" xfId="22470" xr:uid="{6BE6E969-B01F-4220-9B5C-0D844196D512}"/>
    <cellStyle name="Millares 2 2 8 3 3" xfId="14779" xr:uid="{3BE9AB99-DBB5-4471-9674-BD1B03B48D25}"/>
    <cellStyle name="Millares 2 2 8 3 3 2" xfId="25282" xr:uid="{6A540056-EA92-4680-A401-6987662C4D88}"/>
    <cellStyle name="Millares 2 2 8 3 4" xfId="21475" xr:uid="{8ACB26AA-E122-4574-B815-4C120335B6D0}"/>
    <cellStyle name="Millares 2 2 8 4" xfId="4794" xr:uid="{0C6244AF-26F6-4CEC-9685-2885D08142C8}"/>
    <cellStyle name="Millares 2 2 8 4 2" xfId="9524" xr:uid="{D8EE3A96-0B76-4A3B-9123-524CD94C0CBC}"/>
    <cellStyle name="Millares 2 2 8 4 2 2" xfId="19033" xr:uid="{1B04C7DA-92C6-43BC-A5D1-65DBD266B73C}"/>
    <cellStyle name="Millares 2 2 8 4 2 2 2" xfId="26514" xr:uid="{8CFB9BB5-A7C0-48A4-918B-43BADF6A3A08}"/>
    <cellStyle name="Millares 2 2 8 4 2 3" xfId="22913" xr:uid="{E24161AD-FD5D-4792-BB71-25D1FEA6F621}"/>
    <cellStyle name="Millares 2 2 8 4 3" xfId="14319" xr:uid="{3C0BA1D3-D7CE-4F59-BBBB-F6C1BB26387B}"/>
    <cellStyle name="Millares 2 2 8 4 3 2" xfId="25758" xr:uid="{017C7724-70F5-4253-8592-CD6C4121B8E2}"/>
    <cellStyle name="Millares 2 2 8 4 4" xfId="22154" xr:uid="{FCCA7D8B-406D-47A0-9B58-14BE0DEDA60C}"/>
    <cellStyle name="Millares 2 2 8 5" xfId="23110" xr:uid="{60513275-7529-4A56-A8BC-C08EC059666C}"/>
    <cellStyle name="Millares 2 2 8 5 2" xfId="26705" xr:uid="{63D43C4E-A29C-4808-AF14-81276D4C1025}"/>
    <cellStyle name="Millares 2 2 8 6" xfId="23331" xr:uid="{D241AE32-3032-4E3A-883F-A2256FE5A02A}"/>
    <cellStyle name="Millares 2 2 8 6 2" xfId="26926" xr:uid="{BE7F83CB-CF67-4AB8-B778-6F803D2A78CC}"/>
    <cellStyle name="Millares 2 2 8 7" xfId="21098" xr:uid="{1B84AF44-2965-4669-BF7E-CCDA1EEE2B53}"/>
    <cellStyle name="Millares 2 2 8 7 2" xfId="24918" xr:uid="{365C6201-7DA4-42CC-BC4F-C479F2D55C89}"/>
    <cellStyle name="Millares 2 2 8 8" xfId="24052" xr:uid="{DB07C795-D068-4396-A1B4-FAE8F4CC3214}"/>
    <cellStyle name="Millares 2 2 8 9" xfId="20231" xr:uid="{A40F4805-08D1-4A1D-B02E-DDC96DB34BD7}"/>
    <cellStyle name="Millares 2 2 9" xfId="225" xr:uid="{00000000-0005-0000-0000-00008D010000}"/>
    <cellStyle name="Millares 2 2 9 2" xfId="5408" xr:uid="{0FC1231D-D8FF-407D-BB46-F1E758AC708C}"/>
    <cellStyle name="Millares 2 2 9 2 2" xfId="10128" xr:uid="{D808B1A1-384D-4205-BC69-CC735B4B4C38}"/>
    <cellStyle name="Millares 2 2 9 2 2 2" xfId="19637" xr:uid="{7EBC129A-3BFC-42A4-A356-016646FF1299}"/>
    <cellStyle name="Millares 2 2 9 2 2 2 2" xfId="26260" xr:uid="{68F031D4-6632-4D41-ABE9-CF4ECC2969AE}"/>
    <cellStyle name="Millares 2 2 9 2 2 3" xfId="22656" xr:uid="{DC80FB81-F687-4F7F-B35C-6BACB73AF74B}"/>
    <cellStyle name="Millares 2 2 9 2 3" xfId="14923" xr:uid="{76A3C327-C809-4ADC-988C-F145DC9D4932}"/>
    <cellStyle name="Millares 2 2 9 2 3 2" xfId="27196" xr:uid="{F76B17FE-0EDA-4FD0-9639-7C043802D72C}"/>
    <cellStyle name="Millares 2 2 9 2 3 3" xfId="23601" xr:uid="{CBEDD2C5-1C95-49E1-8716-4C4282283C05}"/>
    <cellStyle name="Millares 2 2 9 2 4" xfId="21488" xr:uid="{114EC425-380C-45FB-A25D-9F1E25555A61}"/>
    <cellStyle name="Millares 2 2 9 2 4 2" xfId="25295" xr:uid="{E46412B7-A532-407D-8C0E-000201601F25}"/>
    <cellStyle name="Millares 2 2 9 2 5" xfId="24508" xr:uid="{FDB1C33B-86FC-4414-9923-8957BEDE1273}"/>
    <cellStyle name="Millares 2 2 9 2 6" xfId="20688" xr:uid="{E80FE572-B759-44BC-8A6A-5ED8291415AF}"/>
    <cellStyle name="Millares 2 2 9 3" xfId="5048" xr:uid="{60C35761-1978-48E1-8BC4-3301BFACE760}"/>
    <cellStyle name="Millares 2 2 9 3 2" xfId="9768" xr:uid="{F7979879-2604-44FD-9497-DE17BD95DAF8}"/>
    <cellStyle name="Millares 2 2 9 3 2 2" xfId="19277" xr:uid="{88370210-F056-4026-9091-43297C0480D3}"/>
    <cellStyle name="Millares 2 2 9 3 2 3" xfId="25652" xr:uid="{294861EB-B092-4CA0-AE2F-F67722EE9DCB}"/>
    <cellStyle name="Millares 2 2 9 3 3" xfId="14563" xr:uid="{E5C29B5E-7197-4071-B8EB-56F66344F5BB}"/>
    <cellStyle name="Millares 2 2 9 3 4" xfId="22045" xr:uid="{D9BA5A41-5696-4E08-9EB3-ED6A2468F2B4}"/>
    <cellStyle name="Millares 2 2 9 4" xfId="23123" xr:uid="{D27EDD85-7422-4696-A2BD-E89E7D30887F}"/>
    <cellStyle name="Millares 2 2 9 4 2" xfId="26718" xr:uid="{A5DF12FE-2E47-46E8-B7AE-FC754A7DBC89}"/>
    <cellStyle name="Millares 2 2 9 5" xfId="23344" xr:uid="{CDAF6D34-4E95-4DA9-AA72-2EA564FF0B75}"/>
    <cellStyle name="Millares 2 2 9 5 2" xfId="26939" xr:uid="{BD20CB03-7DDF-41FD-8BFB-EC16DCCF6CEF}"/>
    <cellStyle name="Millares 2 2 9 6" xfId="21111" xr:uid="{DD36818D-AE38-4AA3-B16E-8804FAE33C15}"/>
    <cellStyle name="Millares 2 2 9 6 2" xfId="24931" xr:uid="{4585D351-97EB-48A4-B73A-2ABC04867FC4}"/>
    <cellStyle name="Millares 2 2 9 7" xfId="24065" xr:uid="{96A62B90-9CAE-44F7-AFDC-04DDFDF53224}"/>
    <cellStyle name="Millares 2 2 9 8" xfId="20245" xr:uid="{D64BDB38-FFFB-4732-9500-8494773E2BAB}"/>
    <cellStyle name="Millares 2 20" xfId="1392" xr:uid="{00000000-0005-0000-0000-00004F010000}"/>
    <cellStyle name="Millares 2 20 2" xfId="2913" xr:uid="{B4984FA8-5C95-42CE-BBF1-98C4A9E13F6F}"/>
    <cellStyle name="Millares 2 20 2 2" xfId="7879" xr:uid="{90E42062-B21B-4D20-A07A-54152B76F2AA}"/>
    <cellStyle name="Millares 2 20 2 2 2" xfId="17389" xr:uid="{E80C8BCC-35A4-4572-BE5B-702007814ECB}"/>
    <cellStyle name="Millares 2 20 2 3" xfId="12675" xr:uid="{EBBE7B01-9C90-46CF-84A4-02F82E99EB32}"/>
    <cellStyle name="Millares 2 20 2 4" xfId="27261" xr:uid="{C90A82EE-7131-420D-9E04-529A1C421F62}"/>
    <cellStyle name="Millares 2 20 3" xfId="6362" xr:uid="{1B7E9D54-ABDD-4F8F-B684-41CA7D576128}"/>
    <cellStyle name="Millares 2 20 3 2" xfId="15872" xr:uid="{C07D97AB-B40C-4F5C-ABDC-2F3693C6BB60}"/>
    <cellStyle name="Millares 2 20 4" xfId="11158" xr:uid="{E1C4F577-5FBA-4117-B957-FCA69BBD2B64}"/>
    <cellStyle name="Millares 2 20 5" xfId="23667" xr:uid="{A476F643-68C8-456D-99AD-CC0FFCA216FD}"/>
    <cellStyle name="Millares 2 21" xfId="2145" xr:uid="{6F791EA6-1B73-4449-AE2D-0819151CD992}"/>
    <cellStyle name="Millares 2 21 2" xfId="7113" xr:uid="{56016EE1-8B53-4AB9-B648-AE50251987C6}"/>
    <cellStyle name="Millares 2 21 2 2" xfId="16623" xr:uid="{BB174F13-D216-4D3C-A235-0B6E55C2C3F2}"/>
    <cellStyle name="Millares 2 21 2 3" xfId="24591" xr:uid="{87CC9959-9610-41B9-830F-ECF5B3800E79}"/>
    <cellStyle name="Millares 2 21 3" xfId="11909" xr:uid="{BC596452-95F5-4D2E-B761-3FBCAF0E1747}"/>
    <cellStyle name="Millares 2 21 4" xfId="20771" xr:uid="{A2904833-052D-41DC-846D-C867584584C1}"/>
    <cellStyle name="Millares 2 22" xfId="3686" xr:uid="{8F378D56-DF5A-4FEF-BB72-39F88B0D5917}"/>
    <cellStyle name="Millares 2 22 2" xfId="8642" xr:uid="{E19E62A7-CD50-4E91-ADC8-CBB155CA00FC}"/>
    <cellStyle name="Millares 2 22 2 2" xfId="18152" xr:uid="{F2329352-68A0-4038-8D0D-B652A33E64E9}"/>
    <cellStyle name="Millares 2 22 3" xfId="13438" xr:uid="{BB4AF161-DDB7-4A31-A92A-CE25B5427DE9}"/>
    <cellStyle name="Millares 2 22 4" xfId="23705" xr:uid="{A02AA486-6BFE-44C0-B01F-B5762EB9D0EA}"/>
    <cellStyle name="Millares 2 23" xfId="3971" xr:uid="{EB78366E-8D8C-4EC9-AF82-5DEF5DD70CF0}"/>
    <cellStyle name="Millares 2 23 2" xfId="8764" xr:uid="{E08D7B3C-6CCB-42B2-B775-D586563998B9}"/>
    <cellStyle name="Millares 2 23 2 2" xfId="18274" xr:uid="{5D5EC3E1-9457-4B24-841C-9AC767D62F82}"/>
    <cellStyle name="Millares 2 23 3" xfId="13560" xr:uid="{770B2B2E-DEA0-453C-BDDC-842F76C8CA27}"/>
    <cellStyle name="Millares 2 24" xfId="4672" xr:uid="{49139E78-DAFC-4929-AC28-37252840B72A}"/>
    <cellStyle name="Millares 2 24 2" xfId="9402" xr:uid="{BB33887C-BF90-4BA2-8D5F-5FB5B7868358}"/>
    <cellStyle name="Millares 2 24 2 2" xfId="18911" xr:uid="{39558DC6-604E-415B-98D8-C1CF2A39F6E6}"/>
    <cellStyle name="Millares 2 24 3" xfId="14197" xr:uid="{AE6858A8-CABA-4779-AA43-A49D836F0718}"/>
    <cellStyle name="Millares 2 25" xfId="5585" xr:uid="{228A92DF-3CC6-445C-9A2E-D486A9D4A003}"/>
    <cellStyle name="Millares 2 25 2" xfId="10305" xr:uid="{C61280D8-17E6-4A2A-A995-3CCA4BB4EF81}"/>
    <cellStyle name="Millares 2 25 2 2" xfId="19814" xr:uid="{89825866-7213-49D6-AF22-9AE0031CFED0}"/>
    <cellStyle name="Millares 2 25 3" xfId="15100" xr:uid="{020E0C84-3C34-4297-BDE3-71E67F9EA048}"/>
    <cellStyle name="Millares 2 26" xfId="5596" xr:uid="{9DF7F7DC-9725-4185-9BB4-A164FC81DC08}"/>
    <cellStyle name="Millares 2 26 2" xfId="15106" xr:uid="{A191BF40-1F2D-4C94-8A53-13310CED10B1}"/>
    <cellStyle name="Millares 2 27" xfId="10336" xr:uid="{51CCCB81-55AC-4F5C-A10E-F4F8C313ECFC}"/>
    <cellStyle name="Millares 2 28" xfId="10316" xr:uid="{527E87AE-30A6-4C14-8E06-0CF691DFE606}"/>
    <cellStyle name="Millares 2 29" xfId="19838" xr:uid="{76D72862-0137-4870-855D-ED47B2AD286B}"/>
    <cellStyle name="Millares 2 3" xfId="226" xr:uid="{00000000-0005-0000-0000-00008E010000}"/>
    <cellStyle name="Millares 2 3 10" xfId="20008" xr:uid="{2B4AC924-1BBC-4048-928E-5CD0D4B9F85B}"/>
    <cellStyle name="Millares 2 3 2" xfId="614" xr:uid="{00000000-0005-0000-0000-00008F010000}"/>
    <cellStyle name="Millares 2 3 2 10" xfId="10459" xr:uid="{32F6016B-D88F-4BD8-8A3E-C94F306C987D}"/>
    <cellStyle name="Millares 2 3 2 11" xfId="20064" xr:uid="{78BEF494-883F-4F38-85A6-65C79D23F1F5}"/>
    <cellStyle name="Millares 2 3 2 2" xfId="809" xr:uid="{00000000-0005-0000-0000-000090010000}"/>
    <cellStyle name="Millares 2 3 2 2 2" xfId="1220" xr:uid="{00000000-0005-0000-0000-000091010000}"/>
    <cellStyle name="Millares 2 3 2 2 2 2" xfId="1991" xr:uid="{00000000-0005-0000-0000-000091010000}"/>
    <cellStyle name="Millares 2 3 2 2 2 2 2" xfId="3512" xr:uid="{A1F2DE5B-78AE-4172-8C25-18525E1E7B37}"/>
    <cellStyle name="Millares 2 3 2 2 2 2 2 2" xfId="8478" xr:uid="{086E7397-D5AC-4AE4-A1B4-412DC30BE6FB}"/>
    <cellStyle name="Millares 2 3 2 2 2 2 2 2 2" xfId="17988" xr:uid="{2F4E578D-A32F-481C-B800-BD3D716AF42A}"/>
    <cellStyle name="Millares 2 3 2 2 2 2 2 3" xfId="13274" xr:uid="{05CE013C-450A-400D-8C53-FAE38BB5CF40}"/>
    <cellStyle name="Millares 2 3 2 2 2 2 2 4" xfId="26170" xr:uid="{9A2E4444-05E4-406C-B88D-2AFACE40730C}"/>
    <cellStyle name="Millares 2 3 2 2 2 2 3" xfId="6961" xr:uid="{30635D6D-46B0-4EDD-B858-5561B5E3869D}"/>
    <cellStyle name="Millares 2 3 2 2 2 2 3 2" xfId="16471" xr:uid="{A88211E3-E279-416C-9FFF-68143FA8A35F}"/>
    <cellStyle name="Millares 2 3 2 2 2 2 4" xfId="11757" xr:uid="{5C41A20D-49BC-4730-833C-7F472FC35A48}"/>
    <cellStyle name="Millares 2 3 2 2 2 2 5" xfId="22566" xr:uid="{0E87E92D-B918-4C50-B04B-CC625A1744A9}"/>
    <cellStyle name="Millares 2 3 2 2 2 3" xfId="2744" xr:uid="{4FEA9C26-DFAF-4FB7-B6AF-E22299051399}"/>
    <cellStyle name="Millares 2 3 2 2 2 3 2" xfId="7712" xr:uid="{4CC31342-D4D7-49FC-91AF-D47F9CC6DE8F}"/>
    <cellStyle name="Millares 2 3 2 2 2 3 2 2" xfId="17222" xr:uid="{32D48699-92FF-461F-B68E-62741625B309}"/>
    <cellStyle name="Millares 2 3 2 2 2 3 3" xfId="12508" xr:uid="{2D723F46-01C8-41E5-9DE8-26CFE6AFDC2E}"/>
    <cellStyle name="Millares 2 3 2 2 2 3 4" xfId="24461" xr:uid="{8A6D6E38-A33A-4869-9DED-2A8FB84298AA}"/>
    <cellStyle name="Millares 2 3 2 2 2 4" xfId="4585" xr:uid="{D221317B-BA86-4480-BC1C-854C2FECC85F}"/>
    <cellStyle name="Millares 2 3 2 2 2 4 2" xfId="9318" xr:uid="{DE590DBB-0AC0-418E-9431-975B9DEBD59A}"/>
    <cellStyle name="Millares 2 3 2 2 2 4 2 2" xfId="18828" xr:uid="{678F7132-8AA2-43CD-80DA-9D08370253E4}"/>
    <cellStyle name="Millares 2 3 2 2 2 4 3" xfId="14114" xr:uid="{DFA77FAA-0309-4288-A59D-877AB912D7A5}"/>
    <cellStyle name="Millares 2 3 2 2 2 5" xfId="6195" xr:uid="{51D2F7D0-6CB7-45FF-9AF8-6353DA5FF3B4}"/>
    <cellStyle name="Millares 2 3 2 2 2 5 2" xfId="15705" xr:uid="{5FAFFA8B-4414-420F-A52B-3B4A009D6740}"/>
    <cellStyle name="Millares 2 3 2 2 2 6" xfId="10991" xr:uid="{466F5457-ED49-4513-A113-10319E2A5D68}"/>
    <cellStyle name="Millares 2 3 2 2 2 7" xfId="20641" xr:uid="{D3F5FC98-8B2E-45AF-9EE2-20F41B4700B4}"/>
    <cellStyle name="Millares 2 3 2 2 3" xfId="1615" xr:uid="{00000000-0005-0000-0000-000090010000}"/>
    <cellStyle name="Millares 2 3 2 2 3 2" xfId="3136" xr:uid="{6170BA18-1089-40CC-8F33-B1B030A840F7}"/>
    <cellStyle name="Millares 2 3 2 2 3 2 2" xfId="8102" xr:uid="{34296BF5-27E2-45A8-8A0C-394285D6D4CA}"/>
    <cellStyle name="Millares 2 3 2 2 3 2 2 2" xfId="17612" xr:uid="{3495CC29-D8BC-4EC5-B97F-E447020ED193}"/>
    <cellStyle name="Millares 2 3 2 2 3 2 3" xfId="12898" xr:uid="{545A8CE8-9B31-41EE-971C-8D630424A476}"/>
    <cellStyle name="Millares 2 3 2 2 3 2 4" xfId="24884" xr:uid="{E3D73820-54BD-4AC1-9E6B-8BAB4405CA3F}"/>
    <cellStyle name="Millares 2 3 2 2 3 3" xfId="6585" xr:uid="{CC368E45-445A-4243-A0A9-198C52B51C55}"/>
    <cellStyle name="Millares 2 3 2 2 3 3 2" xfId="16095" xr:uid="{9BED1D1F-CCDB-4F92-805B-6AC9FA4E04DE}"/>
    <cellStyle name="Millares 2 3 2 2 3 4" xfId="11381" xr:uid="{B3CBB27C-F6DD-434B-B5E1-D3D421B66DCF}"/>
    <cellStyle name="Millares 2 3 2 2 3 5" xfId="21064" xr:uid="{77B079A3-735C-4DE9-9A5F-2C429522C4AD}"/>
    <cellStyle name="Millares 2 3 2 2 4" xfId="2368" xr:uid="{9D18B461-12E4-4C61-A71C-148D5D43F035}"/>
    <cellStyle name="Millares 2 3 2 2 4 2" xfId="7336" xr:uid="{6F64C1EF-77E3-45D2-8FA1-1A34AC0A8FD6}"/>
    <cellStyle name="Millares 2 3 2 2 4 2 2" xfId="16846" xr:uid="{AA9A0BFD-5CF5-4BE1-BA04-AEC1EF650314}"/>
    <cellStyle name="Millares 2 3 2 2 4 3" xfId="12132" xr:uid="{17C5D854-0644-4AC3-A214-F6C783114A1B}"/>
    <cellStyle name="Millares 2 3 2 2 4 4" xfId="24018" xr:uid="{4A4BCFD2-F404-4E31-9216-F7B1B1876C24}"/>
    <cellStyle name="Millares 2 3 2 2 5" xfId="4292" xr:uid="{9598D167-AA4D-45F6-80D0-0C74A221B5CB}"/>
    <cellStyle name="Millares 2 3 2 2 5 2" xfId="9032" xr:uid="{B2FE780E-E1B2-4440-932A-B0A335E85FF5}"/>
    <cellStyle name="Millares 2 3 2 2 5 2 2" xfId="18542" xr:uid="{0E93CACB-3B10-4965-AA18-B3B721775C60}"/>
    <cellStyle name="Millares 2 3 2 2 5 3" xfId="13828" xr:uid="{AD29DED7-233C-4DA4-9D66-5699D0B6B983}"/>
    <cellStyle name="Millares 2 3 2 2 6" xfId="5025" xr:uid="{D4FAD7F3-D321-4D31-84FF-1658FB31CA2B}"/>
    <cellStyle name="Millares 2 3 2 2 6 2" xfId="9745" xr:uid="{62198103-0A16-492D-968B-70DDC7CE87A3}"/>
    <cellStyle name="Millares 2 3 2 2 6 2 2" xfId="19254" xr:uid="{2E5E7914-30B5-4687-BF1A-C335118B8CBD}"/>
    <cellStyle name="Millares 2 3 2 2 6 3" xfId="14540" xr:uid="{80FFC49A-4CD2-4C23-BA27-3B792DEAAE78}"/>
    <cellStyle name="Millares 2 3 2 2 7" xfId="5819" xr:uid="{C380004A-DD95-49A5-8C66-0DA9B48F3BD0}"/>
    <cellStyle name="Millares 2 3 2 2 7 2" xfId="15329" xr:uid="{61C55999-0573-42A3-8FF8-5FEAC4F7D7EC}"/>
    <cellStyle name="Millares 2 3 2 2 8" xfId="10611" xr:uid="{D23E7071-4608-438E-B115-6F99EFBD2DD5}"/>
    <cellStyle name="Millares 2 3 2 2 9" xfId="20195" xr:uid="{06D1AC43-4E75-448B-BE68-A6BA87EA8686}"/>
    <cellStyle name="Millares 2 3 2 3" xfId="1068" xr:uid="{00000000-0005-0000-0000-000092010000}"/>
    <cellStyle name="Millares 2 3 2 3 2" xfId="1839" xr:uid="{00000000-0005-0000-0000-000092010000}"/>
    <cellStyle name="Millares 2 3 2 3 2 2" xfId="3360" xr:uid="{DA359E18-3877-471F-A189-996720167E0A}"/>
    <cellStyle name="Millares 2 3 2 3 2 2 2" xfId="8326" xr:uid="{57925C3B-C096-4323-819D-CA88B4F77B73}"/>
    <cellStyle name="Millares 2 3 2 3 2 2 2 2" xfId="17836" xr:uid="{3A1147C2-2C74-4FA5-9EE2-E6A80B319851}"/>
    <cellStyle name="Millares 2 3 2 3 2 2 3" xfId="13122" xr:uid="{A9AF28CB-B462-4C22-8BEA-6CD911E776F9}"/>
    <cellStyle name="Millares 2 3 2 3 2 2 4" xfId="25739" xr:uid="{DA22BA8A-3593-4AFB-A7B4-198C5E6B90C0}"/>
    <cellStyle name="Millares 2 3 2 3 2 3" xfId="6809" xr:uid="{4ABF3429-DBB8-4352-93D3-37858D03380A}"/>
    <cellStyle name="Millares 2 3 2 3 2 3 2" xfId="16319" xr:uid="{66A3097E-7FB0-4F9F-BD92-02DC7DA2939E}"/>
    <cellStyle name="Millares 2 3 2 3 2 4" xfId="11605" xr:uid="{D656F42B-EF0D-401C-89BB-7F4ADC231A8A}"/>
    <cellStyle name="Millares 2 3 2 3 2 5" xfId="22135" xr:uid="{F4613B85-7F9B-4F2E-93C8-723286E1DCA1}"/>
    <cellStyle name="Millares 2 3 2 3 3" xfId="2592" xr:uid="{FD8E6D12-2827-4414-BB53-772FC8606566}"/>
    <cellStyle name="Millares 2 3 2 3 3 2" xfId="7560" xr:uid="{9E18FFF4-029F-4B6B-9A5D-EB4281376DFD}"/>
    <cellStyle name="Millares 2 3 2 3 3 2 2" xfId="17070" xr:uid="{DCF08FE0-7F62-438A-9092-D71A2CB3C58F}"/>
    <cellStyle name="Millares 2 3 2 3 3 2 3" xfId="25456" xr:uid="{06036F31-25DA-476F-8741-E95C2E4EF226}"/>
    <cellStyle name="Millares 2 3 2 3 3 3" xfId="12356" xr:uid="{975D8398-3616-489D-BCFA-392BB3DD614C}"/>
    <cellStyle name="Millares 2 3 2 3 3 4" xfId="21657" xr:uid="{0A86528C-788D-4D0F-87E0-69B922005CAC}"/>
    <cellStyle name="Millares 2 3 2 3 4" xfId="4476" xr:uid="{AD0862CA-42AC-4857-BEF1-6B46260B2837}"/>
    <cellStyle name="Millares 2 3 2 3 4 2" xfId="9209" xr:uid="{55F57021-B69F-4325-A788-88666F091AB5}"/>
    <cellStyle name="Millares 2 3 2 3 4 2 2" xfId="18719" xr:uid="{1137391F-9117-4207-885E-40A35C0438E2}"/>
    <cellStyle name="Millares 2 3 2 3 4 3" xfId="14005" xr:uid="{D5F4609D-921A-46B2-BFAB-BF1D186D8501}"/>
    <cellStyle name="Millares 2 3 2 3 4 4" xfId="24330" xr:uid="{DA64D47E-70FC-40E0-BE0C-C75E6C7ABA63}"/>
    <cellStyle name="Millares 2 3 2 3 5" xfId="6043" xr:uid="{A607F1A6-50A9-4C28-A213-3350D0211056}"/>
    <cellStyle name="Millares 2 3 2 3 5 2" xfId="15553" xr:uid="{D1263146-6DAF-48D4-B754-6CA724D232E5}"/>
    <cellStyle name="Millares 2 3 2 3 6" xfId="10839" xr:uid="{E9A9FC5B-CEEE-4568-A7D3-099238B65A8C}"/>
    <cellStyle name="Millares 2 3 2 3 7" xfId="20510" xr:uid="{11144579-70B8-4038-9312-B2F349979FC9}"/>
    <cellStyle name="Millares 2 3 2 4" xfId="1463" xr:uid="{00000000-0005-0000-0000-00008F010000}"/>
    <cellStyle name="Millares 2 3 2 4 2" xfId="2984" xr:uid="{E2B12608-68D2-4708-87EE-B27939C7E7B7}"/>
    <cellStyle name="Millares 2 3 2 4 2 2" xfId="7950" xr:uid="{EB28C03D-E955-4786-9914-3E67B4CE45C2}"/>
    <cellStyle name="Millares 2 3 2 4 2 2 2" xfId="17460" xr:uid="{EE3611CD-0F97-4F3E-A56B-B6B997D63E27}"/>
    <cellStyle name="Millares 2 3 2 4 2 3" xfId="12746" xr:uid="{6D4C9C7A-DFE4-4261-8282-15E7EAF93F70}"/>
    <cellStyle name="Millares 2 3 2 4 2 4" xfId="26053" xr:uid="{23B37635-8A6D-4085-AE3A-6E254051C148}"/>
    <cellStyle name="Millares 2 3 2 4 3" xfId="6433" xr:uid="{B7489E0F-9D7F-45BC-8C3F-A02C42E9FDA1}"/>
    <cellStyle name="Millares 2 3 2 4 3 2" xfId="15943" xr:uid="{517E00F9-1626-4EEE-9C82-052916D567EE}"/>
    <cellStyle name="Millares 2 3 2 4 4" xfId="11229" xr:uid="{B156D821-D253-47B9-856A-2BF1508C5751}"/>
    <cellStyle name="Millares 2 3 2 4 5" xfId="22449" xr:uid="{5DBEB1F3-8FA3-4FEA-8EC9-94D2D0F99002}"/>
    <cellStyle name="Millares 2 3 2 5" xfId="2216" xr:uid="{229D456D-3C93-470B-848D-C7602D163AA7}"/>
    <cellStyle name="Millares 2 3 2 5 2" xfId="7184" xr:uid="{4CA1AC4A-E7E3-4B42-9BFE-B4C3B3BBAB43}"/>
    <cellStyle name="Millares 2 3 2 5 2 2" xfId="16694" xr:uid="{EA4EF7D6-15C0-4E14-BD24-6883E378FC38}"/>
    <cellStyle name="Millares 2 3 2 5 2 3" xfId="25589" xr:uid="{2BDA4121-25C9-4868-9D83-E9E28ED51B5F}"/>
    <cellStyle name="Millares 2 3 2 5 3" xfId="11980" xr:uid="{1CEFCC82-32F2-4613-A370-32C70E38807B}"/>
    <cellStyle name="Millares 2 3 2 5 4" xfId="21920" xr:uid="{5619DD13-4E7F-4884-86EC-51ECFC4871C4}"/>
    <cellStyle name="Millares 2 3 2 6" xfId="3944" xr:uid="{B0B56CE6-FBA4-4269-AF8A-E6067F90737C}"/>
    <cellStyle name="Millares 2 3 2 6 2" xfId="8741" xr:uid="{0972BFE1-7E09-449B-BBF6-7506783FE934}"/>
    <cellStyle name="Millares 2 3 2 6 2 2" xfId="18251" xr:uid="{682E80CF-6837-40FC-B159-6619978FC7DC}"/>
    <cellStyle name="Millares 2 3 2 6 2 3" xfId="24753" xr:uid="{369A61B8-5A26-4113-96DA-4DA92DD7DB9D}"/>
    <cellStyle name="Millares 2 3 2 6 3" xfId="13537" xr:uid="{3ACFAF93-4EF9-4DB8-A642-0F1E67BC5861}"/>
    <cellStyle name="Millares 2 3 2 6 4" xfId="20933" xr:uid="{F7B6497F-9DE9-4821-A463-491DF5C9268F}"/>
    <cellStyle name="Millares 2 3 2 7" xfId="4140" xr:uid="{89B8699D-039C-4217-ABC4-820DA73A7D32}"/>
    <cellStyle name="Millares 2 3 2 7 2" xfId="8880" xr:uid="{C2FF61EC-3443-4CE3-B5F9-F15BC0A94A44}"/>
    <cellStyle name="Millares 2 3 2 7 2 2" xfId="18390" xr:uid="{E8C341AD-E151-4863-A525-3210A13D088E}"/>
    <cellStyle name="Millares 2 3 2 7 3" xfId="13676" xr:uid="{A27C4E13-7EB3-4515-8BCC-380F5E03F5B0}"/>
    <cellStyle name="Millares 2 3 2 7 4" xfId="23887" xr:uid="{BD04A9E6-B53B-4FD5-9AAF-DB773BE1D177}"/>
    <cellStyle name="Millares 2 3 2 8" xfId="4771" xr:uid="{7F4BA648-DB21-41A1-8116-0AF55F0B0C97}"/>
    <cellStyle name="Millares 2 3 2 8 2" xfId="9501" xr:uid="{33E64D9E-EF91-470E-B6E2-A06AFAD726C0}"/>
    <cellStyle name="Millares 2 3 2 8 2 2" xfId="19010" xr:uid="{BB5094DC-D8A8-4ACF-A0C6-D7D689BF9BFA}"/>
    <cellStyle name="Millares 2 3 2 8 3" xfId="14296" xr:uid="{3A890847-0E21-4D1D-B5CF-2FBBBABA1C28}"/>
    <cellStyle name="Millares 2 3 2 9" xfId="5667" xr:uid="{F9FF77F0-5A9F-4B2B-AB58-CADE93DA43AA}"/>
    <cellStyle name="Millares 2 3 2 9 2" xfId="15177" xr:uid="{E9B75101-6916-4CB0-BA39-0816944ADDF3}"/>
    <cellStyle name="Millares 2 3 3" xfId="972" xr:uid="{00000000-0005-0000-0000-000093010000}"/>
    <cellStyle name="Millares 2 3 3 10" xfId="20028" xr:uid="{FEEAB6A2-FA63-4D96-BDAF-6DCEE3AA9096}"/>
    <cellStyle name="Millares 2 3 3 2" xfId="1356" xr:uid="{00000000-0005-0000-0000-000094010000}"/>
    <cellStyle name="Millares 2 3 3 2 2" xfId="2124" xr:uid="{00000000-0005-0000-0000-000094010000}"/>
    <cellStyle name="Millares 2 3 3 2 2 2" xfId="3645" xr:uid="{CC8EEE5D-1FE4-4BCA-9A2B-8828576B2577}"/>
    <cellStyle name="Millares 2 3 3 2 2 2 2" xfId="8611" xr:uid="{E2762546-BB89-44FF-B878-EBB1EFE31BCE}"/>
    <cellStyle name="Millares 2 3 3 2 2 2 2 2" xfId="18121" xr:uid="{06A1CE82-AE30-4BE7-A8D7-BFD49846ED9A}"/>
    <cellStyle name="Millares 2 3 3 2 2 2 2 3" xfId="26134" xr:uid="{43AB6D2E-5DEB-4675-A5E3-7A69B897B6D2}"/>
    <cellStyle name="Millares 2 3 3 2 2 2 3" xfId="13407" xr:uid="{E574E123-E436-47D8-BD66-8BC5CBA39934}"/>
    <cellStyle name="Millares 2 3 3 2 2 2 4" xfId="22530" xr:uid="{DD03DD72-C372-4ABE-9B73-9C0FAE6AEAE7}"/>
    <cellStyle name="Millares 2 3 3 2 2 3" xfId="7094" xr:uid="{DBE011B0-C648-443F-9512-88A2C959C285}"/>
    <cellStyle name="Millares 2 3 3 2 2 3 2" xfId="16604" xr:uid="{F07211F2-C4EF-4404-BDF3-90849F769635}"/>
    <cellStyle name="Millares 2 3 3 2 2 3 3" xfId="24425" xr:uid="{E8029F28-D667-4303-8581-8BAB8692DE0D}"/>
    <cellStyle name="Millares 2 3 3 2 2 4" xfId="11890" xr:uid="{BC6E30C2-5BE9-40EF-9E67-E143C35011F4}"/>
    <cellStyle name="Millares 2 3 3 2 2 5" xfId="20605" xr:uid="{DA275374-4BD0-4A80-A795-F8F4FF5134BB}"/>
    <cellStyle name="Millares 2 3 3 2 3" xfId="2877" xr:uid="{4C7E1547-3407-4345-8E51-F746776ECE51}"/>
    <cellStyle name="Millares 2 3 3 2 3 2" xfId="7845" xr:uid="{E8BB7FE5-A3C2-49D0-B275-CFBD06160A8E}"/>
    <cellStyle name="Millares 2 3 3 2 3 2 2" xfId="17355" xr:uid="{C8B3A648-83D8-43A5-B5A4-DF2A98268562}"/>
    <cellStyle name="Millares 2 3 3 2 3 2 3" xfId="24848" xr:uid="{FEC94C8C-C1C7-4190-9D26-3A2B84A11B22}"/>
    <cellStyle name="Millares 2 3 3 2 3 3" xfId="12641" xr:uid="{DC98F851-3F08-4EC2-8AE0-061D5B8D787C}"/>
    <cellStyle name="Millares 2 3 3 2 3 4" xfId="21028" xr:uid="{436F3004-F2BD-4A67-B4D1-17ECD5B6E8A3}"/>
    <cellStyle name="Millares 2 3 3 2 4" xfId="4990" xr:uid="{D6FD9369-1292-40B8-8484-62883E93FEB9}"/>
    <cellStyle name="Millares 2 3 3 2 4 2" xfId="9710" xr:uid="{545431B0-D483-4A84-BFBC-54F676382074}"/>
    <cellStyle name="Millares 2 3 3 2 4 2 2" xfId="19219" xr:uid="{B4A3F3C7-55F9-4052-82ED-37694696E99A}"/>
    <cellStyle name="Millares 2 3 3 2 4 3" xfId="14505" xr:uid="{7FE7A9F2-97CA-47E5-8014-2378AD7291AE}"/>
    <cellStyle name="Millares 2 3 3 2 4 4" xfId="23982" xr:uid="{0B489AF5-1076-444A-8694-AF7F17D03CBD}"/>
    <cellStyle name="Millares 2 3 3 2 5" xfId="6328" xr:uid="{02A2323E-6999-415E-AED5-0B27D46DFD30}"/>
    <cellStyle name="Millares 2 3 3 2 5 2" xfId="15838" xr:uid="{4E6B804B-ED4F-4FDC-9EDB-ADD0A9C6AC15}"/>
    <cellStyle name="Millares 2 3 3 2 6" xfId="11124" xr:uid="{2FBE47A2-60D2-4BF9-8FC0-3BE3B6B2F89C}"/>
    <cellStyle name="Millares 2 3 3 2 7" xfId="20159" xr:uid="{F0B2DB4B-107D-4592-B2AA-0F66C8C35078}"/>
    <cellStyle name="Millares 2 3 3 3" xfId="1744" xr:uid="{00000000-0005-0000-0000-000093010000}"/>
    <cellStyle name="Millares 2 3 3 3 2" xfId="3265" xr:uid="{E87B0A04-E7FB-46D5-BD52-C1FED38715E8}"/>
    <cellStyle name="Millares 2 3 3 3 2 2" xfId="8231" xr:uid="{12CC0ADE-B776-4E42-9D03-B8AADD3E1BE3}"/>
    <cellStyle name="Millares 2 3 3 3 2 2 2" xfId="17741" xr:uid="{086A0A75-AFF2-4492-9116-38DB654F27D9}"/>
    <cellStyle name="Millares 2 3 3 3 2 2 3" xfId="25726" xr:uid="{D531DCE6-AA45-40F7-9EC8-E6E9AC6087A2}"/>
    <cellStyle name="Millares 2 3 3 3 2 3" xfId="13027" xr:uid="{7783DB58-14EB-4EB6-98F6-753C8B8DB06D}"/>
    <cellStyle name="Millares 2 3 3 3 2 4" xfId="22122" xr:uid="{151CD087-AB99-406B-84B2-E0411289CA20}"/>
    <cellStyle name="Millares 2 3 3 3 3" xfId="6714" xr:uid="{9634BD67-E031-4600-866B-5079EFE112B9}"/>
    <cellStyle name="Millares 2 3 3 3 3 2" xfId="16224" xr:uid="{06319001-1201-4FA7-B2CE-88FDF30EEAD0}"/>
    <cellStyle name="Millares 2 3 3 3 3 3" xfId="24294" xr:uid="{363A9823-C7D6-4B6D-96DD-E8B6848FDBF3}"/>
    <cellStyle name="Millares 2 3 3 3 4" xfId="11510" xr:uid="{76619716-3707-4F13-AF1D-FAB170706A02}"/>
    <cellStyle name="Millares 2 3 3 3 5" xfId="20474" xr:uid="{65D58435-9A21-4D8D-A6D7-F96A07252397}"/>
    <cellStyle name="Millares 2 3 3 4" xfId="2497" xr:uid="{3642405E-196B-4A3A-9EF5-74096847C59C}"/>
    <cellStyle name="Millares 2 3 3 4 2" xfId="7465" xr:uid="{4C80D8E3-F128-4639-BF7A-C754CE3F4925}"/>
    <cellStyle name="Millares 2 3 3 4 2 2" xfId="16975" xr:uid="{E9EAB973-B010-496E-86A7-2FD07BCF9B62}"/>
    <cellStyle name="Millares 2 3 3 4 2 3" xfId="26018" xr:uid="{65897B9B-BFFD-457C-B6E5-B38F799E1588}"/>
    <cellStyle name="Millares 2 3 3 4 3" xfId="12261" xr:uid="{058669F5-D885-426C-BF31-CD19DAB6ED9C}"/>
    <cellStyle name="Millares 2 3 3 4 4" xfId="22414" xr:uid="{6C00E501-4039-4BA8-89FD-66601BB07E65}"/>
    <cellStyle name="Millares 2 3 3 5" xfId="3908" xr:uid="{107E03F3-65F9-4620-A8FF-C62EF955F4E2}"/>
    <cellStyle name="Millares 2 3 3 5 2" xfId="8705" xr:uid="{3A60F9AB-73A8-46B1-8158-3443457F982C}"/>
    <cellStyle name="Millares 2 3 3 5 2 2" xfId="18215" xr:uid="{594A278B-C05D-47B7-8617-14ABD07F4817}"/>
    <cellStyle name="Millares 2 3 3 5 2 3" xfId="25590" xr:uid="{D3CB6E34-9D53-47D9-A5FD-64C414BD04FA}"/>
    <cellStyle name="Millares 2 3 3 5 3" xfId="13501" xr:uid="{697FBAFE-CC33-4870-A593-216F263A8A70}"/>
    <cellStyle name="Millares 2 3 3 5 4" xfId="21921" xr:uid="{453501DD-BB3B-40C0-9168-BC277480861E}"/>
    <cellStyle name="Millares 2 3 3 6" xfId="4068" xr:uid="{AE1D76C6-9562-4D99-810A-FBA27A4F670B}"/>
    <cellStyle name="Millares 2 3 3 6 2" xfId="24717" xr:uid="{D5C4BEDE-E495-484B-8119-DD5F7144CFF1}"/>
    <cellStyle name="Millares 2 3 3 6 3" xfId="20897" xr:uid="{7AAF8D56-FE05-4665-8065-4967749B881C}"/>
    <cellStyle name="Millares 2 3 3 7" xfId="4735" xr:uid="{962BAD08-3C21-49DD-A24F-0676E608257F}"/>
    <cellStyle name="Millares 2 3 3 7 2" xfId="9465" xr:uid="{E7484327-0BF2-4FB1-B535-EED7D8ED7918}"/>
    <cellStyle name="Millares 2 3 3 7 2 2" xfId="18974" xr:uid="{BF0E78A7-F84C-45D9-9BC7-D865631D9743}"/>
    <cellStyle name="Millares 2 3 3 7 3" xfId="14260" xr:uid="{E769D44E-3C27-4D98-B9EA-372F5F0D8DC5}"/>
    <cellStyle name="Millares 2 3 3 7 4" xfId="23851" xr:uid="{EDC41777-062E-43E6-808A-68427B8457CC}"/>
    <cellStyle name="Millares 2 3 3 8" xfId="5948" xr:uid="{5B3AA4B5-F3C2-4CA6-A257-E27DBAEEFF25}"/>
    <cellStyle name="Millares 2 3 3 8 2" xfId="15458" xr:uid="{A048176E-264E-4C8F-A01F-E057B9359AAC}"/>
    <cellStyle name="Millares 2 3 3 9" xfId="10744" xr:uid="{7CE9C364-6BFA-4395-A811-9DA6F55F8769}"/>
    <cellStyle name="Millares 2 3 4" xfId="3881" xr:uid="{82932FDE-079A-4C77-84AA-6B1D0A84755A}"/>
    <cellStyle name="Millares 2 3 4 2" xfId="4387" xr:uid="{55AA0683-B428-4E96-B807-ECFC0467D007}"/>
    <cellStyle name="Millares 2 3 4 2 2" xfId="9124" xr:uid="{F944F702-7058-4187-B8AA-B50346E5E2C7}"/>
    <cellStyle name="Millares 2 3 4 2 2 2" xfId="18634" xr:uid="{77F43EA3-F88E-43CC-9D04-85D08C72470F}"/>
    <cellStyle name="Millares 2 3 4 2 2 2 2" xfId="25898" xr:uid="{01250DD1-1C04-4A03-8E9A-1074489AFA4A}"/>
    <cellStyle name="Millares 2 3 4 2 2 3" xfId="22294" xr:uid="{AFB8D08F-5B02-446A-A9D0-B5BB1C1FBEFB}"/>
    <cellStyle name="Millares 2 3 4 2 3" xfId="13920" xr:uid="{BC97372C-E770-4497-91ED-41A1CB43D003}"/>
    <cellStyle name="Millares 2 3 4 2 3 2" xfId="24407" xr:uid="{D83A4DF1-1995-41E1-8D96-F663B53ABE4E}"/>
    <cellStyle name="Millares 2 3 4 2 4" xfId="20587" xr:uid="{C4392636-C885-42E9-82EC-A267347BA756}"/>
    <cellStyle name="Millares 2 3 4 3" xfId="4972" xr:uid="{D5DF2A5B-6CEB-4EA5-91D2-C2F92069FE91}"/>
    <cellStyle name="Millares 2 3 4 3 2" xfId="9692" xr:uid="{9FCC73D2-3C5A-410B-A52D-A26832F6CFBC}"/>
    <cellStyle name="Millares 2 3 4 3 2 2" xfId="19201" xr:uid="{B6E30AD5-66ED-430D-91E4-76FD6EDC4BD1}"/>
    <cellStyle name="Millares 2 3 4 3 2 3" xfId="26116" xr:uid="{E7DE9282-F170-4C28-ABB4-3CCCADEEEE8C}"/>
    <cellStyle name="Millares 2 3 4 3 3" xfId="14487" xr:uid="{A6578FB1-DC14-4168-B0AA-FD75025EDFB2}"/>
    <cellStyle name="Millares 2 3 4 3 4" xfId="22512" xr:uid="{20A6D4D5-6916-471D-AB0F-F52007D2FC15}"/>
    <cellStyle name="Millares 2 3 4 4" xfId="8687" xr:uid="{B2B4B3EC-73DE-4518-B051-1B3AE2E2581E}"/>
    <cellStyle name="Millares 2 3 4 4 2" xfId="18197" xr:uid="{137B520D-0CFB-426D-ADB6-F69F33697937}"/>
    <cellStyle name="Millares 2 3 4 4 2 2" xfId="25591" xr:uid="{BAAD34C9-BF70-4352-ACF0-A8C5CFA6D3BB}"/>
    <cellStyle name="Millares 2 3 4 4 3" xfId="21922" xr:uid="{08B3D24F-AED4-4C08-8F94-99C8A3266933}"/>
    <cellStyle name="Millares 2 3 4 5" xfId="13483" xr:uid="{0B2D37AE-4F42-4BBF-9CEB-724B2AD873E4}"/>
    <cellStyle name="Millares 2 3 4 5 2" xfId="24830" xr:uid="{383BD491-618B-4A55-A06F-E7E4BA0F5480}"/>
    <cellStyle name="Millares 2 3 4 5 3" xfId="21010" xr:uid="{8687651E-DF0D-429A-9DAE-849470B54509}"/>
    <cellStyle name="Millares 2 3 4 6" xfId="23964" xr:uid="{D34B7298-BDC6-4E04-AF78-9231B1A13713}"/>
    <cellStyle name="Millares 2 3 4 7" xfId="20141" xr:uid="{9D4DB6A0-44C5-46F5-92E0-4F269FDA9162}"/>
    <cellStyle name="Millares 2 3 5" xfId="4402" xr:uid="{C2A7977D-EBE8-4DAA-ACAD-2696F078EA70}"/>
    <cellStyle name="Millares 2 3 5 2" xfId="9139" xr:uid="{52D453BD-6CDA-4F40-A6E2-B6C734F84BCC}"/>
    <cellStyle name="Millares 2 3 5 2 2" xfId="18649" xr:uid="{B90AFE82-1BA1-453F-A3EC-16E65F73D5B1}"/>
    <cellStyle name="Millares 2 3 5 2 2 2" xfId="25707" xr:uid="{15BBB094-0103-451D-B7F7-84D702A28076}"/>
    <cellStyle name="Millares 2 3 5 2 3" xfId="22103" xr:uid="{BD7EEE36-10CC-4E11-AC98-903E83E14E3D}"/>
    <cellStyle name="Millares 2 3 5 3" xfId="13935" xr:uid="{BD7FDCE7-5BEB-46BB-83F6-0289B028BA67}"/>
    <cellStyle name="Millares 2 3 5 3 2" xfId="25396" xr:uid="{061D468C-61C8-4219-9E21-A0A7AE13809C}"/>
    <cellStyle name="Millares 2 3 5 3 3" xfId="21591" xr:uid="{262E4723-86E8-48BF-BBDD-720328122CFF}"/>
    <cellStyle name="Millares 2 3 5 4" xfId="24274" xr:uid="{CAAFA9D8-6EA6-4A42-8764-3EB0D88410EF}"/>
    <cellStyle name="Millares 2 3 5 5" xfId="20454" xr:uid="{1D33C862-EBC6-4928-8526-FD067D13EFB4}"/>
    <cellStyle name="Millares 2 3 6" xfId="3986" xr:uid="{8EE22733-A5A3-4D0D-AB2B-1C9AC35BB787}"/>
    <cellStyle name="Millares 2 3 6 2" xfId="8778" xr:uid="{47BE1408-07AB-48F6-B3BE-0D843552F594}"/>
    <cellStyle name="Millares 2 3 6 2 2" xfId="18288" xr:uid="{D0DE9A76-45B8-4A10-88A2-7154ADF85766}"/>
    <cellStyle name="Millares 2 3 6 2 3" xfId="25982" xr:uid="{5D52775C-67AA-45ED-98F7-0E0BF0F17C3E}"/>
    <cellStyle name="Millares 2 3 6 3" xfId="13574" xr:uid="{5E92EAB2-294A-4BB3-8EA9-373D6E5CFA85}"/>
    <cellStyle name="Millares 2 3 6 4" xfId="22378" xr:uid="{6D8E6490-C6F8-4288-86BB-EA562561D9E0}"/>
    <cellStyle name="Millares 2 3 7" xfId="4717" xr:uid="{1E5F921A-23D6-4CAA-BBAA-FBF91D88E28C}"/>
    <cellStyle name="Millares 2 3 7 2" xfId="9447" xr:uid="{1F9EAB65-FBC3-476A-ADD6-FAD2EC2680F5}"/>
    <cellStyle name="Millares 2 3 7 2 2" xfId="18956" xr:uid="{873BA9EC-AF63-4A4E-AF0D-A63C0F0D7D5C}"/>
    <cellStyle name="Millares 2 3 7 2 3" xfId="25588" xr:uid="{9B9087E9-735F-4343-8A20-76E5A6C0485B}"/>
    <cellStyle name="Millares 2 3 7 3" xfId="14242" xr:uid="{A113A20C-7EA6-4609-BFE8-5CCD1C4D2120}"/>
    <cellStyle name="Millares 2 3 7 4" xfId="21919" xr:uid="{0317CD8A-7F0E-4DC7-857B-7F88975E560E}"/>
    <cellStyle name="Millares 2 3 8" xfId="20877" xr:uid="{CACB561A-3591-4331-B7EC-333671782C10}"/>
    <cellStyle name="Millares 2 3 8 2" xfId="24697" xr:uid="{E14215C8-7C6E-45E4-8910-D6C94C7F3DA4}"/>
    <cellStyle name="Millares 2 3 9" xfId="23831" xr:uid="{1DE165BA-4D58-4421-AD24-4E1237E049EB}"/>
    <cellStyle name="Millares 2 4" xfId="227" xr:uid="{00000000-0005-0000-0000-000095010000}"/>
    <cellStyle name="Millares 2 4 10" xfId="20907" xr:uid="{4FDC1B7F-8E53-49F5-8F98-689EFC4FB6B5}"/>
    <cellStyle name="Millares 2 4 10 2" xfId="24727" xr:uid="{3C308CBD-2015-4E49-92CD-D10DFEAB5288}"/>
    <cellStyle name="Millares 2 4 11" xfId="23861" xr:uid="{6E81C441-753B-450F-A9AF-6E803CB3E61F}"/>
    <cellStyle name="Millares 2 4 12" xfId="20038" xr:uid="{6C2063D2-2290-4EB9-918E-9CB567D44DFD}"/>
    <cellStyle name="Millares 2 4 2" xfId="633" xr:uid="{00000000-0005-0000-0000-000096010000}"/>
    <cellStyle name="Millares 2 4 2 10" xfId="23992" xr:uid="{C26DCFE3-E2D9-4604-A56E-40CDC6848A8B}"/>
    <cellStyle name="Millares 2 4 2 11" xfId="20169" xr:uid="{6B61DE2A-C2BA-4C0A-BD2D-77791F34177F}"/>
    <cellStyle name="Millares 2 4 2 2" xfId="820" xr:uid="{00000000-0005-0000-0000-000097010000}"/>
    <cellStyle name="Millares 2 4 2 2 2" xfId="1231" xr:uid="{00000000-0005-0000-0000-000098010000}"/>
    <cellStyle name="Millares 2 4 2 2 2 2" xfId="2002" xr:uid="{00000000-0005-0000-0000-000098010000}"/>
    <cellStyle name="Millares 2 4 2 2 2 2 2" xfId="3523" xr:uid="{B14F735A-1198-4393-A532-43FB16002910}"/>
    <cellStyle name="Millares 2 4 2 2 2 2 2 2" xfId="8489" xr:uid="{DE531AA2-4930-4512-B79E-D53DE5E172A8}"/>
    <cellStyle name="Millares 2 4 2 2 2 2 2 2 2" xfId="17999" xr:uid="{97B8B4D3-01C7-416E-B50C-B8C2A6A2AFD1}"/>
    <cellStyle name="Millares 2 4 2 2 2 2 2 3" xfId="13285" xr:uid="{FBEC8BD7-7AC6-449E-99BB-BB71A458E7EA}"/>
    <cellStyle name="Millares 2 4 2 2 2 2 2 4" xfId="26382" xr:uid="{3F858EE0-C6AB-4B2E-864F-40DB51B5F2DF}"/>
    <cellStyle name="Millares 2 4 2 2 2 2 3" xfId="5568" xr:uid="{1651098F-ACFE-4634-A72C-917279045567}"/>
    <cellStyle name="Millares 2 4 2 2 2 2 3 2" xfId="10288" xr:uid="{CF8A489A-6BDA-4634-876E-AA77CF21FDB9}"/>
    <cellStyle name="Millares 2 4 2 2 2 2 3 2 2" xfId="19797" xr:uid="{4D2B9AF1-F199-43B6-90A4-076C65D68572}"/>
    <cellStyle name="Millares 2 4 2 2 2 2 3 3" xfId="15083" xr:uid="{E5508F14-2C75-4F42-9633-2A9851AA55BF}"/>
    <cellStyle name="Millares 2 4 2 2 2 2 4" xfId="6972" xr:uid="{70B45DC1-C4B7-4F25-A47D-488DC97AA806}"/>
    <cellStyle name="Millares 2 4 2 2 2 2 4 2" xfId="16482" xr:uid="{FE97DA16-A64C-42FE-B172-F717B223DDA8}"/>
    <cellStyle name="Millares 2 4 2 2 2 2 5" xfId="11768" xr:uid="{F9C88236-30DF-41CB-AB1A-7822410F530F}"/>
    <cellStyle name="Millares 2 4 2 2 2 2 6" xfId="22778" xr:uid="{B72B9096-D124-4402-B062-F5E41513A766}"/>
    <cellStyle name="Millares 2 4 2 2 2 3" xfId="2755" xr:uid="{029D01A1-A95C-4B76-8159-8F76D92EFDF0}"/>
    <cellStyle name="Millares 2 4 2 2 2 3 2" xfId="7723" xr:uid="{1CD9FB6E-7F3E-4A2E-B53E-00755098DA9D}"/>
    <cellStyle name="Millares 2 4 2 2 2 3 2 2" xfId="17233" xr:uid="{5BEEC317-A433-44C8-9150-DE8283E63EE1}"/>
    <cellStyle name="Millares 2 4 2 2 2 3 2 3" xfId="25946" xr:uid="{BCB8EED9-5265-44B9-A445-D15A90466F9E}"/>
    <cellStyle name="Millares 2 4 2 2 2 3 3" xfId="12519" xr:uid="{33A94B27-F94D-4F26-A3A3-C39716A75EDA}"/>
    <cellStyle name="Millares 2 4 2 2 2 3 4" xfId="22342" xr:uid="{50389DB9-F2FB-48C8-AFA4-F8DFF348016E}"/>
    <cellStyle name="Millares 2 4 2 2 2 4" xfId="4594" xr:uid="{1C693F31-D69A-42D8-A94F-A6FD5368CC4B}"/>
    <cellStyle name="Millares 2 4 2 2 2 4 2" xfId="9327" xr:uid="{18BF32D9-9ADC-48BE-93ED-FB9E1769A573}"/>
    <cellStyle name="Millares 2 4 2 2 2 4 2 2" xfId="18837" xr:uid="{10B8EEEB-04B0-45F3-9AC9-1EF60D20E200}"/>
    <cellStyle name="Millares 2 4 2 2 2 4 2 3" xfId="27237" xr:uid="{0EB56871-60E8-4447-9A1F-A84F6B25E800}"/>
    <cellStyle name="Millares 2 4 2 2 2 4 3" xfId="14123" xr:uid="{836F08D0-C956-4945-9D06-1D9C841BBFE4}"/>
    <cellStyle name="Millares 2 4 2 2 2 4 4" xfId="23642" xr:uid="{6B200FEC-A093-47E6-A7AD-ACB5B9096479}"/>
    <cellStyle name="Millares 2 4 2 2 2 5" xfId="5208" xr:uid="{9E5C8D59-7176-4423-AC5D-1D8F6BA965EA}"/>
    <cellStyle name="Millares 2 4 2 2 2 5 2" xfId="9928" xr:uid="{7D6EBC0A-7368-44B8-ACF9-7628B3712AA3}"/>
    <cellStyle name="Millares 2 4 2 2 2 5 2 2" xfId="19437" xr:uid="{7BD30924-E574-4A31-8F2D-3985EDB5FC57}"/>
    <cellStyle name="Millares 2 4 2 2 2 5 2 3" xfId="25336" xr:uid="{7D3A5A98-13B0-4461-9BD6-BADED99A2B36}"/>
    <cellStyle name="Millares 2 4 2 2 2 5 3" xfId="14723" xr:uid="{82E6D402-6B5C-44FB-8FB5-6F605D560549}"/>
    <cellStyle name="Millares 2 4 2 2 2 5 4" xfId="21529" xr:uid="{AC966A50-84D5-449B-BBAF-B1917B800CA6}"/>
    <cellStyle name="Millares 2 4 2 2 2 6" xfId="6206" xr:uid="{65FCAC6D-1EB3-44A0-B992-6FB47CF7D6BB}"/>
    <cellStyle name="Millares 2 4 2 2 2 6 2" xfId="15716" xr:uid="{3B5DF35A-9292-4AC4-9196-62981FC90DF9}"/>
    <cellStyle name="Millares 2 4 2 2 2 6 3" xfId="24549" xr:uid="{F7B6413A-6830-439B-8BA5-EE3C2A5E4014}"/>
    <cellStyle name="Millares 2 4 2 2 2 7" xfId="11002" xr:uid="{FF7B9438-3D96-46DD-982A-015A647FC702}"/>
    <cellStyle name="Millares 2 4 2 2 2 8" xfId="20729" xr:uid="{F081E7AE-817F-46D3-8499-3150EDD02386}"/>
    <cellStyle name="Millares 2 4 2 2 3" xfId="1626" xr:uid="{00000000-0005-0000-0000-000097010000}"/>
    <cellStyle name="Millares 2 4 2 2 3 2" xfId="3147" xr:uid="{C22D9431-D769-4661-8F58-45981C357D7C}"/>
    <cellStyle name="Millares 2 4 2 2 3 2 2" xfId="8113" xr:uid="{3A929718-653E-4AB3-8405-85F2DB680CC3}"/>
    <cellStyle name="Millares 2 4 2 2 3 2 2 2" xfId="17623" xr:uid="{FA82EC82-93AB-494C-A361-10D254BDCA47}"/>
    <cellStyle name="Millares 2 4 2 2 3 2 2 3" xfId="26211" xr:uid="{0C9677EA-4C3C-4759-970C-FDF716B82CD1}"/>
    <cellStyle name="Millares 2 4 2 2 3 2 3" xfId="12909" xr:uid="{886424AD-B8E3-4332-842C-1C8EC7A83F6A}"/>
    <cellStyle name="Millares 2 4 2 2 3 2 4" xfId="22607" xr:uid="{304BACC6-95B5-41BC-89D4-B9236B7B30A4}"/>
    <cellStyle name="Millares 2 4 2 2 3 3" xfId="5388" xr:uid="{8B98273B-959F-4E8E-B351-9D311E03381D}"/>
    <cellStyle name="Millares 2 4 2 2 3 3 2" xfId="10108" xr:uid="{C1D520F9-C50F-4F86-999B-593191986176}"/>
    <cellStyle name="Millares 2 4 2 2 3 3 2 2" xfId="19617" xr:uid="{DBF58461-6CAD-4A01-A4F8-E2133CF5B514}"/>
    <cellStyle name="Millares 2 4 2 2 3 3 3" xfId="14903" xr:uid="{75B128BF-145C-4FE6-ADA9-93EC4528919E}"/>
    <cellStyle name="Millares 2 4 2 2 3 3 4" xfId="25566" xr:uid="{9E1BDE63-62B4-48DC-A98A-4016ACD7602E}"/>
    <cellStyle name="Millares 2 4 2 2 3 4" xfId="6596" xr:uid="{731C0D40-5F48-4FFC-A60E-F971C0F70C0D}"/>
    <cellStyle name="Millares 2 4 2 2 3 4 2" xfId="16106" xr:uid="{5894E091-1AD1-4AC2-AD66-11EC3613EAAA}"/>
    <cellStyle name="Millares 2 4 2 2 3 5" xfId="11392" xr:uid="{2E9A202B-3669-41B6-BF6D-0A8DE8FF073A}"/>
    <cellStyle name="Millares 2 4 2 2 3 6" xfId="21784" xr:uid="{9F189A45-C5F2-44C5-B08D-8EF43605D742}"/>
    <cellStyle name="Millares 2 4 2 2 4" xfId="2379" xr:uid="{02859C07-E2E5-457F-AEA2-8D3B5952DC39}"/>
    <cellStyle name="Millares 2 4 2 2 4 2" xfId="7347" xr:uid="{B46B594A-6A8E-4B47-A41A-6BDD8A0E0E31}"/>
    <cellStyle name="Millares 2 4 2 2 4 2 2" xfId="16857" xr:uid="{1416A5CF-B08D-4F43-9809-51A6DCFE935A}"/>
    <cellStyle name="Millares 2 4 2 2 4 2 3" xfId="25916" xr:uid="{FA140C94-61D3-4D70-BC62-7CD1BA398FCF}"/>
    <cellStyle name="Millares 2 4 2 2 4 3" xfId="12143" xr:uid="{8CDC4806-D3FE-474D-AC17-BF87E82D13F1}"/>
    <cellStyle name="Millares 2 4 2 2 4 4" xfId="22312" xr:uid="{327ED9C1-3C47-461B-8590-3FB49F744F25}"/>
    <cellStyle name="Millares 2 4 2 2 5" xfId="4303" xr:uid="{2670AAD5-6955-4F40-935B-976B28F85FC1}"/>
    <cellStyle name="Millares 2 4 2 2 5 2" xfId="9043" xr:uid="{3EDBBB3F-B0DD-47C6-8655-72EC610F6EDA}"/>
    <cellStyle name="Millares 2 4 2 2 5 2 2" xfId="18553" xr:uid="{77B51B0C-A523-4A11-92FA-6592871697DA}"/>
    <cellStyle name="Millares 2 4 2 2 5 2 3" xfId="26759" xr:uid="{2E40E8BC-5D6E-4FAF-B8CD-BE46BC64AFD8}"/>
    <cellStyle name="Millares 2 4 2 2 5 3" xfId="13839" xr:uid="{33966811-4D6A-4AD0-B40F-D42D5BA99CD6}"/>
    <cellStyle name="Millares 2 4 2 2 5 4" xfId="23164" xr:uid="{34B63A0D-B410-4935-BD8F-E963048AB640}"/>
    <cellStyle name="Millares 2 4 2 2 6" xfId="5000" xr:uid="{33595310-74C5-4B16-82BE-00B330C64324}"/>
    <cellStyle name="Millares 2 4 2 2 6 2" xfId="9720" xr:uid="{C2B4944C-C712-4159-8F65-21F4BC0ECC0E}"/>
    <cellStyle name="Millares 2 4 2 2 6 2 2" xfId="19229" xr:uid="{CB6B6015-8504-40E0-A057-BF0C510B005F}"/>
    <cellStyle name="Millares 2 4 2 2 6 2 3" xfId="26980" xr:uid="{A72487D9-9280-4BA6-8253-A2FAD230CFD5}"/>
    <cellStyle name="Millares 2 4 2 2 6 3" xfId="14515" xr:uid="{1F861AF3-A071-42E4-B1F5-B5FF612C224E}"/>
    <cellStyle name="Millares 2 4 2 2 6 4" xfId="23385" xr:uid="{29FF5F91-2726-4736-B27C-34CB192780D0}"/>
    <cellStyle name="Millares 2 4 2 2 7" xfId="5830" xr:uid="{F336B299-1D1E-46CC-AB23-5AC8A708BE9B}"/>
    <cellStyle name="Millares 2 4 2 2 7 2" xfId="15340" xr:uid="{636B65B6-C370-453D-928B-B69D16980FB0}"/>
    <cellStyle name="Millares 2 4 2 2 7 2 2" xfId="24972" xr:uid="{C0D942C5-6D70-45B6-BE10-59A45F06ADE1}"/>
    <cellStyle name="Millares 2 4 2 2 7 3" xfId="21152" xr:uid="{34821FF7-893B-4DDC-9031-3E083B660609}"/>
    <cellStyle name="Millares 2 4 2 2 8" xfId="10622" xr:uid="{4FCF625E-7BB2-4FC5-A479-CA546B586D0C}"/>
    <cellStyle name="Millares 2 4 2 2 8 2" xfId="24106" xr:uid="{8529A669-36E8-4BF4-9A30-FC0B0A6254C2}"/>
    <cellStyle name="Millares 2 4 2 2 9" xfId="20286" xr:uid="{F224BBE6-AF0B-4AD9-8C43-A1390D320F81}"/>
    <cellStyle name="Millares 2 4 2 3" xfId="1079" xr:uid="{00000000-0005-0000-0000-000099010000}"/>
    <cellStyle name="Millares 2 4 2 3 2" xfId="1850" xr:uid="{00000000-0005-0000-0000-000099010000}"/>
    <cellStyle name="Millares 2 4 2 3 2 2" xfId="3371" xr:uid="{F0C04BA2-D596-4D85-BA0C-BBB6784C723D}"/>
    <cellStyle name="Millares 2 4 2 3 2 2 2" xfId="8337" xr:uid="{5E57BA11-1237-444E-A974-A81E2D7B9713}"/>
    <cellStyle name="Millares 2 4 2 3 2 2 2 2" xfId="17847" xr:uid="{703DAB5E-CC7B-4115-B578-86DE9164FA29}"/>
    <cellStyle name="Millares 2 4 2 3 2 2 3" xfId="13133" xr:uid="{F8126B74-3C75-431B-8E8C-5666E5990B69}"/>
    <cellStyle name="Millares 2 4 2 3 2 2 4" xfId="26144" xr:uid="{05D96604-4386-42E1-9351-C1AD7407995B}"/>
    <cellStyle name="Millares 2 4 2 3 2 3" xfId="5503" xr:uid="{FFB56B8F-4081-4409-871B-44C0FB04C13F}"/>
    <cellStyle name="Millares 2 4 2 3 2 3 2" xfId="10223" xr:uid="{E9594FB5-4A91-4425-A903-D22BF719E7DA}"/>
    <cellStyle name="Millares 2 4 2 3 2 3 2 2" xfId="19732" xr:uid="{6779AAE6-85CE-465A-8CFA-D88DCF5E63D5}"/>
    <cellStyle name="Millares 2 4 2 3 2 3 3" xfId="15018" xr:uid="{B2FC3863-9DF3-4D80-9D9B-F65E5FF0F425}"/>
    <cellStyle name="Millares 2 4 2 3 2 4" xfId="6820" xr:uid="{EC70E005-2DA4-4924-90C6-4C75E1A155BF}"/>
    <cellStyle name="Millares 2 4 2 3 2 4 2" xfId="16330" xr:uid="{804A7AEA-65AA-4BFF-934E-2C62883D5D17}"/>
    <cellStyle name="Millares 2 4 2 3 2 5" xfId="11616" xr:uid="{8FEE8B7C-BC91-4D60-B5C7-BC2407C6B5E8}"/>
    <cellStyle name="Millares 2 4 2 3 2 6" xfId="22540" xr:uid="{0265B01C-C065-489C-AAF8-CDE651051735}"/>
    <cellStyle name="Millares 2 4 2 3 3" xfId="2603" xr:uid="{B9F1E827-AEA6-447A-9069-D29ABDB4F30E}"/>
    <cellStyle name="Millares 2 4 2 3 3 2" xfId="7571" xr:uid="{620E7B5E-D05C-41A3-8207-B541F32F3D20}"/>
    <cellStyle name="Millares 2 4 2 3 3 2 2" xfId="17081" xr:uid="{BBD7B109-7D88-482F-9456-F1D1CA53EF17}"/>
    <cellStyle name="Millares 2 4 2 3 3 2 3" xfId="27152" xr:uid="{B8E0D910-E8C6-4C9D-887B-A9760D094462}"/>
    <cellStyle name="Millares 2 4 2 3 3 3" xfId="12367" xr:uid="{56E3CC73-DBAD-45D2-B9F3-35200B4F76C6}"/>
    <cellStyle name="Millares 2 4 2 3 3 4" xfId="23557" xr:uid="{81907173-11B1-4244-8919-2D32919BE901}"/>
    <cellStyle name="Millares 2 4 2 3 4" xfId="4485" xr:uid="{3DDA4D68-50B3-442B-8724-8D465F6C9AA6}"/>
    <cellStyle name="Millares 2 4 2 3 4 2" xfId="9218" xr:uid="{9793B4CE-7D49-4FE6-B12B-4B85A455D9B0}"/>
    <cellStyle name="Millares 2 4 2 3 4 2 2" xfId="18728" xr:uid="{A57E72ED-EFC6-457C-A5B6-08C2EEDE57D9}"/>
    <cellStyle name="Millares 2 4 2 3 4 2 3" xfId="25104" xr:uid="{E7824C07-EF28-4170-942A-F01708465FF5}"/>
    <cellStyle name="Millares 2 4 2 3 4 3" xfId="14014" xr:uid="{93004CD5-387B-4B60-9549-EB2592243E4D}"/>
    <cellStyle name="Millares 2 4 2 3 4 4" xfId="21287" xr:uid="{0DF646F9-3685-454C-9CB7-70838DDFF34B}"/>
    <cellStyle name="Millares 2 4 2 3 5" xfId="5143" xr:uid="{8F799606-DB16-43AD-8310-6509BD243F97}"/>
    <cellStyle name="Millares 2 4 2 3 5 2" xfId="9863" xr:uid="{986DF8D8-3667-434A-94EB-765F8C0E52CC}"/>
    <cellStyle name="Millares 2 4 2 3 5 2 2" xfId="19372" xr:uid="{4AF814CF-5781-4E0C-B79B-26EAC0874326}"/>
    <cellStyle name="Millares 2 4 2 3 5 3" xfId="14658" xr:uid="{69418C3A-0337-4E01-B683-E484E4D06068}"/>
    <cellStyle name="Millares 2 4 2 3 5 4" xfId="24435" xr:uid="{1B15FC7A-A252-4D83-8753-1E01EA267824}"/>
    <cellStyle name="Millares 2 4 2 3 6" xfId="6054" xr:uid="{BA54A5F1-ECA1-4224-965E-D2CECEF7E2EF}"/>
    <cellStyle name="Millares 2 4 2 3 6 2" xfId="15564" xr:uid="{2C0A097A-0DF6-4082-AE07-EAE784ACA7BC}"/>
    <cellStyle name="Millares 2 4 2 3 7" xfId="10850" xr:uid="{ED90A4B7-ABEF-4386-9CDD-BE6F09516006}"/>
    <cellStyle name="Millares 2 4 2 3 8" xfId="20615" xr:uid="{07714202-07A3-473F-90BE-90C44E7407EF}"/>
    <cellStyle name="Millares 2 4 2 4" xfId="1474" xr:uid="{00000000-0005-0000-0000-000096010000}"/>
    <cellStyle name="Millares 2 4 2 4 2" xfId="2995" xr:uid="{391F6319-B032-46FD-B793-D2B18946A41F}"/>
    <cellStyle name="Millares 2 4 2 4 2 2" xfId="7961" xr:uid="{C74D4E59-13D6-4C0F-9980-977426EC5DC8}"/>
    <cellStyle name="Millares 2 4 2 4 2 2 2" xfId="17471" xr:uid="{FC523811-443E-45F4-BD10-7097A362C24F}"/>
    <cellStyle name="Millares 2 4 2 4 2 2 3" xfId="26299" xr:uid="{78574A5A-6B8E-4CEE-A56E-14490838D7C3}"/>
    <cellStyle name="Millares 2 4 2 4 2 3" xfId="12757" xr:uid="{60000806-7203-446F-B1A6-163B49FDBC63}"/>
    <cellStyle name="Millares 2 4 2 4 2 4" xfId="22695" xr:uid="{E900565B-B61B-4F3E-95AB-B5CD56D85B68}"/>
    <cellStyle name="Millares 2 4 2 4 3" xfId="5323" xr:uid="{F2F809D7-B3F0-4E35-8F5C-45626067DD54}"/>
    <cellStyle name="Millares 2 4 2 4 3 2" xfId="10043" xr:uid="{FF4C96BF-7F6D-44CC-B83F-E3FC49A82AD9}"/>
    <cellStyle name="Millares 2 4 2 4 3 2 2" xfId="19552" xr:uid="{690BEFB5-464D-40CB-88B9-51A83C9FF5BC}"/>
    <cellStyle name="Millares 2 4 2 4 3 3" xfId="14838" xr:uid="{16530B85-8A1C-406A-8C36-A2D987EE4E9A}"/>
    <cellStyle name="Millares 2 4 2 4 3 4" xfId="25255" xr:uid="{82BAA33B-760C-4AB4-9D54-569B43FFAB28}"/>
    <cellStyle name="Millares 2 4 2 4 4" xfId="6444" xr:uid="{A98E45CF-D808-49C3-AAAD-4D4A6A7A1D66}"/>
    <cellStyle name="Millares 2 4 2 4 4 2" xfId="15954" xr:uid="{1575A516-6229-447D-B6C6-D4F57FC8A4E3}"/>
    <cellStyle name="Millares 2 4 2 4 5" xfId="11240" xr:uid="{7607BFE7-81CE-4B1C-B249-6A97B92C4827}"/>
    <cellStyle name="Millares 2 4 2 4 6" xfId="21448" xr:uid="{40761C0E-5A13-4E18-AFE9-E4E2E0F7B0F1}"/>
    <cellStyle name="Millares 2 4 2 5" xfId="2227" xr:uid="{2793829F-A59D-49BA-A828-7FAEF13B94F7}"/>
    <cellStyle name="Millares 2 4 2 5 2" xfId="7195" xr:uid="{268DC2FE-6804-485A-8AD0-7F83C03D07EE}"/>
    <cellStyle name="Millares 2 4 2 5 2 2" xfId="16705" xr:uid="{16D356F1-2244-4FA0-B257-4B2F98249A87}"/>
    <cellStyle name="Millares 2 4 2 5 2 2 2" xfId="26478" xr:uid="{49AD3595-0AFB-4D93-8A24-408741DD7267}"/>
    <cellStyle name="Millares 2 4 2 5 2 3" xfId="22877" xr:uid="{B81B5ECA-92EF-475D-B8D2-71D58B35AB09}"/>
    <cellStyle name="Millares 2 4 2 5 3" xfId="11991" xr:uid="{62989843-E818-4490-B1B3-91F1A145ED28}"/>
    <cellStyle name="Millares 2 4 2 5 3 2" xfId="25464" xr:uid="{2A6DACCC-BA17-4F9C-902F-C23BBF668BAD}"/>
    <cellStyle name="Millares 2 4 2 5 4" xfId="21665" xr:uid="{3A94E5E3-1EE6-4594-8DA6-7587BDF4AA6B}"/>
    <cellStyle name="Millares 2 4 2 6" xfId="4151" xr:uid="{C4858AB9-EEE5-471E-B6BD-1FBA27D7DCF8}"/>
    <cellStyle name="Millares 2 4 2 6 2" xfId="8891" xr:uid="{7EE2F1A1-92FA-456D-B8AC-E400E0081A96}"/>
    <cellStyle name="Millares 2 4 2 6 2 2" xfId="18401" xr:uid="{B3A71C28-33B8-456C-96F1-D3D35AAE0BFE}"/>
    <cellStyle name="Millares 2 4 2 6 2 3" xfId="25820" xr:uid="{26EA16A9-F7F9-4C0B-9A5F-0A5CCC9CBDAD}"/>
    <cellStyle name="Millares 2 4 2 6 3" xfId="13687" xr:uid="{93CE6472-810D-42F4-A8C0-F2784416CB53}"/>
    <cellStyle name="Millares 2 4 2 6 4" xfId="22216" xr:uid="{A50EDD3E-FAB8-45AD-A406-93F318CF75DB}"/>
    <cellStyle name="Millares 2 4 2 7" xfId="4861" xr:uid="{8765EEEC-FFEF-463D-873C-994B64012B79}"/>
    <cellStyle name="Millares 2 4 2 7 2" xfId="9583" xr:uid="{795704DC-ADD3-4446-AF20-10F42B9BA4FF}"/>
    <cellStyle name="Millares 2 4 2 7 2 2" xfId="19092" xr:uid="{59E41543-0E45-4A69-A698-E1E8D76ED7D7}"/>
    <cellStyle name="Millares 2 4 2 7 2 3" xfId="26678" xr:uid="{E56675C1-5122-4F83-A616-0533C3DF343E}"/>
    <cellStyle name="Millares 2 4 2 7 3" xfId="14378" xr:uid="{8EFD5A60-F985-4972-B12D-4B514B93C48B}"/>
    <cellStyle name="Millares 2 4 2 7 4" xfId="23083" xr:uid="{566F3CFC-7D12-43E1-9ABF-CAE0C05024DC}"/>
    <cellStyle name="Millares 2 4 2 8" xfId="5678" xr:uid="{F016AE3A-4EBF-4DD0-8B10-145A8E00065A}"/>
    <cellStyle name="Millares 2 4 2 8 2" xfId="15188" xr:uid="{6334A6B5-EB82-4BF7-8203-A41C769158EC}"/>
    <cellStyle name="Millares 2 4 2 8 2 2" xfId="26899" xr:uid="{4CABAEAA-1159-4575-8992-3E67F82493BE}"/>
    <cellStyle name="Millares 2 4 2 8 3" xfId="23304" xr:uid="{2553F175-DA11-4E13-AC49-8836C549E89D}"/>
    <cellStyle name="Millares 2 4 2 9" xfId="10470" xr:uid="{349BBCDA-1E09-44D5-9633-26BCC234E2A3}"/>
    <cellStyle name="Millares 2 4 2 9 2" xfId="24858" xr:uid="{BD339773-FFF5-4510-872F-9535218A727E}"/>
    <cellStyle name="Millares 2 4 2 9 3" xfId="21038" xr:uid="{F467C084-40FC-4520-A987-D73713F7FC3E}"/>
    <cellStyle name="Millares 2 4 3" xfId="3918" xr:uid="{747B7FB4-0770-4607-8B5B-10E3F7BA370A}"/>
    <cellStyle name="Millares 2 4 3 2" xfId="5179" xr:uid="{325C29D8-9ADE-4CA0-BEE8-CE12B15C20FF}"/>
    <cellStyle name="Millares 2 4 3 2 2" xfId="5539" xr:uid="{CFBBBF1B-4890-4223-8038-A21F39E83990}"/>
    <cellStyle name="Millares 2 4 3 2 2 2" xfId="10259" xr:uid="{E47550C1-5D8C-42AC-8497-6F9FFAE488A3}"/>
    <cellStyle name="Millares 2 4 3 2 2 2 2" xfId="19768" xr:uid="{BF94116E-05D2-46AB-8B3A-9C83D6A93EDC}"/>
    <cellStyle name="Millares 2 4 3 2 2 2 3" xfId="26353" xr:uid="{A3269D10-2BC4-43AE-93B8-0DD1D47CA89B}"/>
    <cellStyle name="Millares 2 4 3 2 2 3" xfId="15054" xr:uid="{41546AF2-1E7A-4318-97C7-B7D523F05FFE}"/>
    <cellStyle name="Millares 2 4 3 2 2 4" xfId="22749" xr:uid="{4CA2A302-956A-4C7F-8DEB-A87956746829}"/>
    <cellStyle name="Millares 2 4 3 2 3" xfId="9899" xr:uid="{99B01EA9-40EC-47D9-915F-DC4B855D3D53}"/>
    <cellStyle name="Millares 2 4 3 2 3 2" xfId="19408" xr:uid="{21837987-84CE-43F4-A593-DD7C3541698A}"/>
    <cellStyle name="Millares 2 4 3 2 3 2 2" xfId="26073" xr:uid="{B36B2BAD-4D03-4A06-8F64-6312E3F66AB6}"/>
    <cellStyle name="Millares 2 4 3 2 3 3" xfId="22469" xr:uid="{700560D1-1775-4E66-90D1-AFD8F769F7B4}"/>
    <cellStyle name="Millares 2 4 3 2 4" xfId="14694" xr:uid="{88224F4C-D0E8-475F-ADE5-68158D6937A4}"/>
    <cellStyle name="Millares 2 4 3 2 4 2" xfId="27208" xr:uid="{6AEF0B36-8B54-4EFA-9195-6EFF9109E27B}"/>
    <cellStyle name="Millares 2 4 3 2 4 3" xfId="23613" xr:uid="{9A2B203E-BCA6-44C6-8F6A-C8C062D7E81F}"/>
    <cellStyle name="Millares 2 4 3 2 5" xfId="21500" xr:uid="{B5DC0A7B-41AA-4C43-B855-01EA28CEA197}"/>
    <cellStyle name="Millares 2 4 3 2 5 2" xfId="25307" xr:uid="{1CE971F8-1235-47BE-868C-17144714BA06}"/>
    <cellStyle name="Millares 2 4 3 2 6" xfId="24520" xr:uid="{46487D88-B8F5-4448-B809-C3EE36E1BA3A}"/>
    <cellStyle name="Millares 2 4 3 2 7" xfId="20700" xr:uid="{433E02B0-B1AA-478D-81CA-ED9F1CD5D1B2}"/>
    <cellStyle name="Millares 2 4 3 3" xfId="5359" xr:uid="{3FCD96BF-D045-4FC6-8EFB-E32C47A7FAED}"/>
    <cellStyle name="Millares 2 4 3 3 2" xfId="10079" xr:uid="{C951D41B-EBD0-4EC8-8517-E9C79AA1E8FC}"/>
    <cellStyle name="Millares 2 4 3 3 2 2" xfId="19588" xr:uid="{FA29AAD6-4F8A-4C4B-9745-9FF8A41706A4}"/>
    <cellStyle name="Millares 2 4 3 3 2 2 2" xfId="25606" xr:uid="{347E829A-049B-4CED-A383-6C081D2592A1}"/>
    <cellStyle name="Millares 2 4 3 3 2 3" xfId="21966" xr:uid="{726B2B7F-EB12-4001-95E6-C43E944446C0}"/>
    <cellStyle name="Millares 2 4 3 3 3" xfId="14874" xr:uid="{463024AC-D740-4FD9-8CEB-8DD9C116A20F}"/>
    <cellStyle name="Millares 2 4 3 3 3 2" xfId="25538" xr:uid="{95DA5EA0-4181-4DC8-8D50-D19B410A01C8}"/>
    <cellStyle name="Millares 2 4 3 3 4" xfId="21756" xr:uid="{AF2390AF-2E1A-414C-84AF-BB458E748DDC}"/>
    <cellStyle name="Millares 2 4 3 4" xfId="4897" xr:uid="{DCC61D14-676F-4210-9E18-D89468B5D8F1}"/>
    <cellStyle name="Millares 2 4 3 4 2" xfId="9619" xr:uid="{6F45AEB8-EDBA-49A8-AC31-8C6215C07F9E}"/>
    <cellStyle name="Millares 2 4 3 4 2 2" xfId="19128" xr:uid="{F8714382-08C0-47F5-984C-C07232BDDECE}"/>
    <cellStyle name="Millares 2 4 3 4 2 3" xfId="25856" xr:uid="{7C8EB4A9-5F8F-4CFA-BE77-64B4D4C202BB}"/>
    <cellStyle name="Millares 2 4 3 4 3" xfId="14414" xr:uid="{D5F638A4-D263-4133-92D8-A1CF67E1C7EE}"/>
    <cellStyle name="Millares 2 4 3 4 4" xfId="22252" xr:uid="{1E711BB2-8851-43E6-9593-464E53ED2FB0}"/>
    <cellStyle name="Millares 2 4 3 5" xfId="8715" xr:uid="{13E7CEAA-2241-4B13-B3E3-4FE13D60EDB0}"/>
    <cellStyle name="Millares 2 4 3 5 2" xfId="18225" xr:uid="{3D40F96F-D425-4C55-B9E6-B39CE4035911}"/>
    <cellStyle name="Millares 2 4 3 5 2 2" xfId="26730" xr:uid="{A668FCE9-6A37-41B4-A297-4B0F1C33125F}"/>
    <cellStyle name="Millares 2 4 3 5 3" xfId="23135" xr:uid="{5D5860DD-F550-4642-9759-7D4E06954EBA}"/>
    <cellStyle name="Millares 2 4 3 6" xfId="13511" xr:uid="{CD7FBE99-BCCD-4773-BE83-ED55814B72EA}"/>
    <cellStyle name="Millares 2 4 3 6 2" xfId="26951" xr:uid="{FF8A14D4-6272-4071-9A96-60DA81435D59}"/>
    <cellStyle name="Millares 2 4 3 6 3" xfId="23356" xr:uid="{56614532-FAA3-4F9E-8740-9ABEBB2D0678}"/>
    <cellStyle name="Millares 2 4 3 7" xfId="21123" xr:uid="{BC927F7A-0697-4528-9611-6D2C6491039F}"/>
    <cellStyle name="Millares 2 4 3 7 2" xfId="24943" xr:uid="{27A4CE37-EFCC-49B8-8F26-525F71081525}"/>
    <cellStyle name="Millares 2 4 3 8" xfId="24077" xr:uid="{BA6F9D02-EC2C-4C7B-BA2D-F0ABD1048702}"/>
    <cellStyle name="Millares 2 4 3 9" xfId="20257" xr:uid="{14EA6233-47EA-4528-B70F-5275EC44C998}"/>
    <cellStyle name="Millares 2 4 4" xfId="4823" xr:uid="{DB145D91-240F-4284-819C-102BDFD42FC4}"/>
    <cellStyle name="Millares 2 4 4 2" xfId="5107" xr:uid="{6DC16208-769B-4E9A-BD86-ED5913B63D13}"/>
    <cellStyle name="Millares 2 4 4 2 2" xfId="5467" xr:uid="{EF017411-8DBE-4624-A417-C6A6E294C9F9}"/>
    <cellStyle name="Millares 2 4 4 2 2 2" xfId="10187" xr:uid="{42DEA187-791A-4987-9198-9FAD8689F754}"/>
    <cellStyle name="Millares 2 4 4 2 2 2 2" xfId="19696" xr:uid="{59063D3B-0671-470E-BEB6-0C6BB4C2CA88}"/>
    <cellStyle name="Millares 2 4 4 2 2 2 3" xfId="26287" xr:uid="{9D7289C9-E530-4924-BD7A-0794AC1D21C9}"/>
    <cellStyle name="Millares 2 4 4 2 2 3" xfId="14982" xr:uid="{7455A877-C88A-4EC7-BAED-0B422798DE97}"/>
    <cellStyle name="Millares 2 4 4 2 2 4" xfId="22683" xr:uid="{553BADF8-7D24-4C9C-88BC-CEDBC84AA300}"/>
    <cellStyle name="Millares 2 4 4 2 3" xfId="9827" xr:uid="{372BC3A1-8EF7-4C6B-A5DF-DD60902F94DE}"/>
    <cellStyle name="Millares 2 4 4 2 3 2" xfId="19336" xr:uid="{A8DAF9E8-6B77-43C3-B384-1F38C8DA4382}"/>
    <cellStyle name="Millares 2 4 4 2 3 3" xfId="25784" xr:uid="{4BE5B8EB-838A-49BC-819A-D5DA2D21DB0A}"/>
    <cellStyle name="Millares 2 4 4 2 4" xfId="14622" xr:uid="{D0846A9D-D18D-46C5-9F18-FB0B9BD04602}"/>
    <cellStyle name="Millares 2 4 4 2 5" xfId="22180" xr:uid="{7FF35003-0A3C-4F38-AA5A-6E7D88F1D68A}"/>
    <cellStyle name="Millares 2 4 4 3" xfId="5287" xr:uid="{85A6871C-E745-462E-AF8C-39151638332B}"/>
    <cellStyle name="Millares 2 4 4 3 2" xfId="10007" xr:uid="{C70ABE1B-B7B5-4BA5-83A5-90233B95346B}"/>
    <cellStyle name="Millares 2 4 4 3 2 2" xfId="19516" xr:uid="{D5D969A4-67E2-46C5-94BD-BE5A2F564FEB}"/>
    <cellStyle name="Millares 2 4 4 3 2 3" xfId="26199" xr:uid="{78B6385A-BB49-44E1-90EC-C19195DBF9CF}"/>
    <cellStyle name="Millares 2 4 4 3 3" xfId="14802" xr:uid="{524EF7BC-6CA4-4B7D-9D5B-89A00AA75173}"/>
    <cellStyle name="Millares 2 4 4 3 4" xfId="22595" xr:uid="{6DF80C52-A78C-4CF0-8514-DDF4EF8C45AA}"/>
    <cellStyle name="Millares 2 4 4 4" xfId="9547" xr:uid="{AD94F6B1-73B8-4031-B0DF-DF2C2B62099C}"/>
    <cellStyle name="Millares 2 4 4 4 2" xfId="19056" xr:uid="{51A8BBFF-6BD6-44AA-B10C-AA9E75EAF3A2}"/>
    <cellStyle name="Millares 2 4 4 4 2 2" xfId="27121" xr:uid="{5AF0726C-B5CF-4756-A22B-651B930A8BE6}"/>
    <cellStyle name="Millares 2 4 4 4 3" xfId="23526" xr:uid="{D2F90B63-1500-409A-BDC3-521CA2D62DBB}"/>
    <cellStyle name="Millares 2 4 4 5" xfId="14342" xr:uid="{DD15B6E4-5CA4-4002-9CA0-A7540767545B}"/>
    <cellStyle name="Millares 2 4 4 5 2" xfId="25075" xr:uid="{1F8D3489-0625-4B27-8219-0AC9316D3BCC}"/>
    <cellStyle name="Millares 2 4 4 5 3" xfId="21258" xr:uid="{01C756C2-0679-446B-9E2C-866646F331F5}"/>
    <cellStyle name="Millares 2 4 4 6" xfId="24304" xr:uid="{E9EBA58A-6897-4CB0-B311-6B02C27CEC4C}"/>
    <cellStyle name="Millares 2 4 4 7" xfId="20484" xr:uid="{2FD7B256-3389-4E80-B7E0-C47A089CD4BD}"/>
    <cellStyle name="Millares 2 4 5" xfId="5064" xr:uid="{64C95A68-D43C-479F-A4B6-A4A8116004E5}"/>
    <cellStyle name="Millares 2 4 5 2" xfId="5424" xr:uid="{99764236-326E-4174-9B63-BC85CBAD70A3}"/>
    <cellStyle name="Millares 2 4 5 2 2" xfId="10144" xr:uid="{5C5C6D21-1910-4E91-976B-C8537D77638F}"/>
    <cellStyle name="Millares 2 4 5 2 2 2" xfId="19653" xr:uid="{3C5AF04C-7B06-4BFD-B90D-DFE1EDA01727}"/>
    <cellStyle name="Millares 2 4 5 2 2 3" xfId="26028" xr:uid="{5616470E-0860-43D3-965C-CDC4CE2FD0FA}"/>
    <cellStyle name="Millares 2 4 5 2 3" xfId="14939" xr:uid="{00C16F67-FC05-4520-8974-D80BD2F5E385}"/>
    <cellStyle name="Millares 2 4 5 2 4" xfId="22424" xr:uid="{EA56462C-13E0-4986-B1D6-483585106715}"/>
    <cellStyle name="Millares 2 4 5 3" xfId="9784" xr:uid="{6A2B9C4F-F420-4A21-8D05-3FCEF92A0E3D}"/>
    <cellStyle name="Millares 2 4 5 3 2" xfId="19293" xr:uid="{A5A7BA9A-9095-40F1-8F49-A1B69392CAF6}"/>
    <cellStyle name="Millares 2 4 5 3 3" xfId="25226" xr:uid="{C73752A2-74DA-4A92-999C-E9BFCFD63E2E}"/>
    <cellStyle name="Millares 2 4 5 4" xfId="14579" xr:uid="{E6E9BC04-731F-4E50-8CB9-2AEC4C8B9A71}"/>
    <cellStyle name="Millares 2 4 5 5" xfId="21419" xr:uid="{6620363F-AA05-4EBC-BE85-B0B00A913101}"/>
    <cellStyle name="Millares 2 4 6" xfId="5244" xr:uid="{3E177C42-9E23-4767-A751-A216168AFE57}"/>
    <cellStyle name="Millares 2 4 6 2" xfId="9964" xr:uid="{5B730BD6-C601-4E1A-9601-53717A250505}"/>
    <cellStyle name="Millares 2 4 6 2 2" xfId="19473" xr:uid="{84114352-BDB3-420B-B907-EDB3444C24A1}"/>
    <cellStyle name="Millares 2 4 6 2 2 2" xfId="25872" xr:uid="{7A36719A-A6FE-4F42-B4FA-72A27D08FFE9}"/>
    <cellStyle name="Millares 2 4 6 2 3" xfId="22268" xr:uid="{3351DCF1-FFBA-411B-AFA9-E37E17EDBECB}"/>
    <cellStyle name="Millares 2 4 6 3" xfId="14759" xr:uid="{9B34F15D-0574-4EA6-9E38-22764E2DB039}"/>
    <cellStyle name="Millares 2 4 6 3 2" xfId="25404" xr:uid="{6CC7EC97-267D-4D90-B91D-487AD87BEDC5}"/>
    <cellStyle name="Millares 2 4 6 4" xfId="21603" xr:uid="{4FFCF1B1-2361-4471-BFAD-BF70A31520C6}"/>
    <cellStyle name="Millares 2 4 7" xfId="4745" xr:uid="{4084469B-B60E-44B2-A6A0-73DE7F6C0D1B}"/>
    <cellStyle name="Millares 2 4 7 2" xfId="9475" xr:uid="{9B2BF23B-1D09-432E-B64D-593C773FCA15}"/>
    <cellStyle name="Millares 2 4 7 2 2" xfId="18984" xr:uid="{4CD74B89-7206-4EB1-B9A4-E665B9A18573}"/>
    <cellStyle name="Millares 2 4 7 2 3" xfId="25731" xr:uid="{535475F4-4286-4855-A62E-B83A58061B3B}"/>
    <cellStyle name="Millares 2 4 7 3" xfId="14270" xr:uid="{F33AE2B1-6670-4334-A76E-E10F0672F28C}"/>
    <cellStyle name="Millares 2 4 7 4" xfId="22127" xr:uid="{86949FBE-0860-49FB-8BB6-CAB0C7FBB4EF}"/>
    <cellStyle name="Millares 2 4 8" xfId="23054" xr:uid="{A19BC046-CBD3-4190-B7AE-837DF784DB97}"/>
    <cellStyle name="Millares 2 4 8 2" xfId="26649" xr:uid="{063AC38B-1FC7-4321-ACB2-5A66D41517D5}"/>
    <cellStyle name="Millares 2 4 9" xfId="23275" xr:uid="{3F45E267-AD97-483A-BB6B-0B5F45CB4113}"/>
    <cellStyle name="Millares 2 4 9 2" xfId="26870" xr:uid="{9CE47EFC-6FB1-411B-9396-42325E2FF7AB}"/>
    <cellStyle name="Millares 2 5" xfId="228" xr:uid="{00000000-0005-0000-0000-00009A010000}"/>
    <cellStyle name="Millares 2 5 10" xfId="20883" xr:uid="{CE725249-B5B7-4C48-AC47-11E453416697}"/>
    <cellStyle name="Millares 2 5 10 2" xfId="24703" xr:uid="{DA647C47-C7B0-47EC-82E7-224BA1B21651}"/>
    <cellStyle name="Millares 2 5 11" xfId="23837" xr:uid="{79A28DC3-B847-4FF8-918E-BCB63E90365F}"/>
    <cellStyle name="Millares 2 5 12" xfId="20014" xr:uid="{AA42B547-CDAE-4925-8A60-EE569D8CD3C9}"/>
    <cellStyle name="Millares 2 5 2" xfId="652" xr:uid="{00000000-0005-0000-0000-00009B010000}"/>
    <cellStyle name="Millares 2 5 2 10" xfId="23968" xr:uid="{A1F19FD0-CE13-4457-9AB5-4BC75F959715}"/>
    <cellStyle name="Millares 2 5 2 11" xfId="20145" xr:uid="{E979C578-1AFA-403B-B316-A7195DA7389F}"/>
    <cellStyle name="Millares 2 5 2 2" xfId="830" xr:uid="{00000000-0005-0000-0000-00009C010000}"/>
    <cellStyle name="Millares 2 5 2 2 2" xfId="1241" xr:uid="{00000000-0005-0000-0000-00009D010000}"/>
    <cellStyle name="Millares 2 5 2 2 2 2" xfId="2012" xr:uid="{00000000-0005-0000-0000-00009D010000}"/>
    <cellStyle name="Millares 2 5 2 2 2 2 2" xfId="3533" xr:uid="{156192E4-BC30-465E-8454-CFFEF002184F}"/>
    <cellStyle name="Millares 2 5 2 2 2 2 2 2" xfId="8499" xr:uid="{1FE8F4B8-36E9-41C1-AF1B-26647B0415F1}"/>
    <cellStyle name="Millares 2 5 2 2 2 2 2 2 2" xfId="18009" xr:uid="{5C5A7C84-16B4-49A0-A765-93FD623867B3}"/>
    <cellStyle name="Millares 2 5 2 2 2 2 2 3" xfId="13295" xr:uid="{8850AC7A-20ED-4414-B00E-CFE18F5898B9}"/>
    <cellStyle name="Millares 2 5 2 2 2 2 2 4" xfId="26373" xr:uid="{F18F55AD-3A07-4969-8906-706F212BE468}"/>
    <cellStyle name="Millares 2 5 2 2 2 2 3" xfId="5559" xr:uid="{26253E5D-B40C-48B5-A628-6291EAEC8595}"/>
    <cellStyle name="Millares 2 5 2 2 2 2 3 2" xfId="10279" xr:uid="{0DFD646C-8F8F-41CE-9FC9-58D578E20018}"/>
    <cellStyle name="Millares 2 5 2 2 2 2 3 2 2" xfId="19788" xr:uid="{A7DC95A4-F00E-4215-8AC4-F625669208C2}"/>
    <cellStyle name="Millares 2 5 2 2 2 2 3 3" xfId="15074" xr:uid="{81156BE8-379E-4D77-98E5-62DCBD59C5E8}"/>
    <cellStyle name="Millares 2 5 2 2 2 2 4" xfId="6982" xr:uid="{9A20C6D8-CAE9-4974-9E6A-EE3857F26DDB}"/>
    <cellStyle name="Millares 2 5 2 2 2 2 4 2" xfId="16492" xr:uid="{9A977065-7ED1-42DE-B32C-42A39B4C7825}"/>
    <cellStyle name="Millares 2 5 2 2 2 2 5" xfId="11778" xr:uid="{8C809D66-485D-4169-8C04-F88E7477D3F9}"/>
    <cellStyle name="Millares 2 5 2 2 2 2 6" xfId="22769" xr:uid="{C632F2F7-488D-4AF8-BF98-067FF55F0FC3}"/>
    <cellStyle name="Millares 2 5 2 2 2 3" xfId="2765" xr:uid="{1AF5809B-80AA-4EAC-9790-6593B1EB37C0}"/>
    <cellStyle name="Millares 2 5 2 2 2 3 2" xfId="7733" xr:uid="{14701795-2112-411C-AFC7-5D9AAA189EA9}"/>
    <cellStyle name="Millares 2 5 2 2 2 3 2 2" xfId="17243" xr:uid="{647F0ABB-3084-4984-8569-F354086A8DC9}"/>
    <cellStyle name="Millares 2 5 2 2 2 3 2 3" xfId="25682" xr:uid="{07FFB69F-11F4-4DFE-8461-0DB342A7C489}"/>
    <cellStyle name="Millares 2 5 2 2 2 3 3" xfId="12529" xr:uid="{C5C24517-3539-4189-A40C-B125A1AD61AF}"/>
    <cellStyle name="Millares 2 5 2 2 2 3 4" xfId="22077" xr:uid="{8D01CCE2-FED8-4070-ACA2-562A03E6504A}"/>
    <cellStyle name="Millares 2 5 2 2 2 4" xfId="4602" xr:uid="{A5EF610A-0B51-4DD1-8C88-070424224C0D}"/>
    <cellStyle name="Millares 2 5 2 2 2 4 2" xfId="9335" xr:uid="{3C7D7EDD-D9BC-4589-A88A-D55497BEE8F9}"/>
    <cellStyle name="Millares 2 5 2 2 2 4 2 2" xfId="18845" xr:uid="{E2CB6772-267E-4BDD-9CB7-3F10374CACBC}"/>
    <cellStyle name="Millares 2 5 2 2 2 4 2 3" xfId="27228" xr:uid="{4A8AA0DE-1661-49DB-989B-31884DBF526D}"/>
    <cellStyle name="Millares 2 5 2 2 2 4 3" xfId="14131" xr:uid="{2E2847C3-78E7-4D3E-A628-58B6D8C7843A}"/>
    <cellStyle name="Millares 2 5 2 2 2 4 4" xfId="23633" xr:uid="{BC2A1305-6BCC-48F2-8516-A5E9C0129794}"/>
    <cellStyle name="Millares 2 5 2 2 2 5" xfId="5199" xr:uid="{C809E90B-4BD2-45C3-B181-73B22397BA89}"/>
    <cellStyle name="Millares 2 5 2 2 2 5 2" xfId="9919" xr:uid="{228241DF-AB19-4EB7-A4DA-25EE031DB29F}"/>
    <cellStyle name="Millares 2 5 2 2 2 5 2 2" xfId="19428" xr:uid="{D821C73B-5B4F-42C7-A097-78D426C25F60}"/>
    <cellStyle name="Millares 2 5 2 2 2 5 2 3" xfId="25327" xr:uid="{B330B024-0D2E-4622-974A-D0644A8AC0A9}"/>
    <cellStyle name="Millares 2 5 2 2 2 5 3" xfId="14714" xr:uid="{011948C9-056B-488A-B457-8B3DB9FFF989}"/>
    <cellStyle name="Millares 2 5 2 2 2 5 4" xfId="21520" xr:uid="{38349EB6-6549-4EBB-AC32-9141E29AEA16}"/>
    <cellStyle name="Millares 2 5 2 2 2 6" xfId="6216" xr:uid="{DC73C333-BE4A-491A-A228-FCA2A0984CBE}"/>
    <cellStyle name="Millares 2 5 2 2 2 6 2" xfId="15726" xr:uid="{175C435F-C78C-4A23-8A68-D4F07BADB1C6}"/>
    <cellStyle name="Millares 2 5 2 2 2 6 3" xfId="24540" xr:uid="{EF3C41C0-63AB-4B5D-8FB6-8F9A366B4EF9}"/>
    <cellStyle name="Millares 2 5 2 2 2 7" xfId="11012" xr:uid="{803E94C9-621B-48A6-AF2E-B2FCFA167A13}"/>
    <cellStyle name="Millares 2 5 2 2 2 8" xfId="20720" xr:uid="{89AEAB10-E03A-4CAF-B533-8A66A5013E17}"/>
    <cellStyle name="Millares 2 5 2 2 3" xfId="1636" xr:uid="{00000000-0005-0000-0000-00009C010000}"/>
    <cellStyle name="Millares 2 5 2 2 3 2" xfId="3157" xr:uid="{BAE9097A-1EB2-4DCC-B6A1-4AE82F9EDAC9}"/>
    <cellStyle name="Millares 2 5 2 2 3 2 2" xfId="8123" xr:uid="{E51FA92C-7CA4-4EC4-B933-A7D995745B0C}"/>
    <cellStyle name="Millares 2 5 2 2 3 2 2 2" xfId="17633" xr:uid="{21D742AF-3611-48A1-AE3E-1A357F6CF308}"/>
    <cellStyle name="Millares 2 5 2 2 3 2 2 3" xfId="26269" xr:uid="{27CEEB5A-5B18-449A-82E2-3588BAB0BBE4}"/>
    <cellStyle name="Millares 2 5 2 2 3 2 3" xfId="12919" xr:uid="{47C74670-BA4B-473C-A11A-8194274C9A0E}"/>
    <cellStyle name="Millares 2 5 2 2 3 2 4" xfId="22665" xr:uid="{91A22F67-0FD9-42BF-BB5F-07A4D823A981}"/>
    <cellStyle name="Millares 2 5 2 2 3 3" xfId="5379" xr:uid="{75C33B03-AAB6-49EB-A03A-6B387DDF2B36}"/>
    <cellStyle name="Millares 2 5 2 2 3 3 2" xfId="10099" xr:uid="{041B47F4-9304-44AA-A574-26B0FD15B733}"/>
    <cellStyle name="Millares 2 5 2 2 3 3 2 2" xfId="19608" xr:uid="{684345F8-E75F-4E52-9440-B4F427C48C6E}"/>
    <cellStyle name="Millares 2 5 2 2 3 3 3" xfId="14894" xr:uid="{F2F928BA-1E2B-4BD9-A774-D175E6473CBE}"/>
    <cellStyle name="Millares 2 5 2 2 3 3 4" xfId="25557" xr:uid="{1FDE7456-1E81-425D-823E-694DDE55F07C}"/>
    <cellStyle name="Millares 2 5 2 2 3 4" xfId="6606" xr:uid="{DFE5839D-C8FA-44F2-92DE-F329CF48A698}"/>
    <cellStyle name="Millares 2 5 2 2 3 4 2" xfId="16116" xr:uid="{8A4E01F9-0D51-44DD-8001-FEDB3142056C}"/>
    <cellStyle name="Millares 2 5 2 2 3 5" xfId="11402" xr:uid="{EAA766A6-9FA6-4FF2-A692-40D23C1C267E}"/>
    <cellStyle name="Millares 2 5 2 2 3 6" xfId="21775" xr:uid="{C40532EF-0049-4F5E-8EC7-2A763131E67A}"/>
    <cellStyle name="Millares 2 5 2 2 4" xfId="2389" xr:uid="{B7C59D72-0A8E-4409-9F21-51ECE7AA7ABB}"/>
    <cellStyle name="Millares 2 5 2 2 4 2" xfId="7357" xr:uid="{3676774C-8C55-4949-AADD-B8ED447DBA9C}"/>
    <cellStyle name="Millares 2 5 2 2 4 2 2" xfId="16867" xr:uid="{EFDB7FC8-2F3A-446A-8B25-12D46072CD33}"/>
    <cellStyle name="Millares 2 5 2 2 4 2 3" xfId="25900" xr:uid="{FD624B27-9C28-43CD-85B6-127DEB75F4A0}"/>
    <cellStyle name="Millares 2 5 2 2 4 3" xfId="12153" xr:uid="{C3872F74-5C1D-4D10-ADBE-A294CAA0707F}"/>
    <cellStyle name="Millares 2 5 2 2 4 4" xfId="22296" xr:uid="{70E5FCD0-B308-4A3C-AB4A-24E7747EDB6F}"/>
    <cellStyle name="Millares 2 5 2 2 5" xfId="4313" xr:uid="{92127616-3A73-4166-B263-52C8753C6D5F}"/>
    <cellStyle name="Millares 2 5 2 2 5 2" xfId="9053" xr:uid="{EDF48150-4747-46CF-B3B7-F4BA90AD3DE3}"/>
    <cellStyle name="Millares 2 5 2 2 5 2 2" xfId="18563" xr:uid="{DDB2B54B-8CB2-4CBD-98C3-C87E5F12703E}"/>
    <cellStyle name="Millares 2 5 2 2 5 2 3" xfId="26750" xr:uid="{FE0281ED-3C74-4212-B9C7-85F28251DF21}"/>
    <cellStyle name="Millares 2 5 2 2 5 3" xfId="13849" xr:uid="{4D758BDD-3539-4C31-8E56-BC7DAF930967}"/>
    <cellStyle name="Millares 2 5 2 2 5 4" xfId="23155" xr:uid="{3920D3B4-08F8-49A8-AAA5-825C4A85EF39}"/>
    <cellStyle name="Millares 2 5 2 2 6" xfId="4976" xr:uid="{0C1D40AD-13A1-454D-AC5F-FFF195335182}"/>
    <cellStyle name="Millares 2 5 2 2 6 2" xfId="9696" xr:uid="{48BD8CD3-C405-47DA-AEA7-C4BCF24EBD52}"/>
    <cellStyle name="Millares 2 5 2 2 6 2 2" xfId="19205" xr:uid="{C0B9DB91-5793-43E6-A400-89366CF458F7}"/>
    <cellStyle name="Millares 2 5 2 2 6 2 3" xfId="26971" xr:uid="{6FD7CA3A-8235-4785-9117-066A8C7EEC69}"/>
    <cellStyle name="Millares 2 5 2 2 6 3" xfId="14491" xr:uid="{0A247EA3-0891-493F-B51E-DC95383DBE11}"/>
    <cellStyle name="Millares 2 5 2 2 6 4" xfId="23376" xr:uid="{1195823A-FE2D-4CA8-A50C-92F035630FB5}"/>
    <cellStyle name="Millares 2 5 2 2 7" xfId="5840" xr:uid="{A91955C7-2367-4AD8-970E-D1C3BE48F015}"/>
    <cellStyle name="Millares 2 5 2 2 7 2" xfId="15350" xr:uid="{0D6148BD-4F2C-4F67-BAF3-9857C2BB08DE}"/>
    <cellStyle name="Millares 2 5 2 2 7 2 2" xfId="24963" xr:uid="{12633FB6-A9E2-43CF-BEDA-7B4F75620C84}"/>
    <cellStyle name="Millares 2 5 2 2 7 3" xfId="21143" xr:uid="{00662B27-A454-4F02-96A9-65DBB03A2203}"/>
    <cellStyle name="Millares 2 5 2 2 8" xfId="10632" xr:uid="{B9F54412-1BCD-4130-9F2B-5A4F9C0BD4AB}"/>
    <cellStyle name="Millares 2 5 2 2 8 2" xfId="24097" xr:uid="{8E3EC13F-23BF-4F40-98AE-E8F73A5CF582}"/>
    <cellStyle name="Millares 2 5 2 2 9" xfId="20277" xr:uid="{48C6EDD6-E8A2-40A6-BCD2-010DDE259046}"/>
    <cellStyle name="Millares 2 5 2 3" xfId="1089" xr:uid="{00000000-0005-0000-0000-00009E010000}"/>
    <cellStyle name="Millares 2 5 2 3 2" xfId="1860" xr:uid="{00000000-0005-0000-0000-00009E010000}"/>
    <cellStyle name="Millares 2 5 2 3 2 2" xfId="3381" xr:uid="{178EB28D-E70C-411D-AAB8-154B112F8DF8}"/>
    <cellStyle name="Millares 2 5 2 3 2 2 2" xfId="8347" xr:uid="{6660B1C0-FDBB-43F0-A7F6-F565FE2F0CC5}"/>
    <cellStyle name="Millares 2 5 2 3 2 2 2 2" xfId="17857" xr:uid="{8D9E12BE-0306-4ADD-A694-05E50083ECAE}"/>
    <cellStyle name="Millares 2 5 2 3 2 2 3" xfId="13143" xr:uid="{F515EDDE-C255-4C17-A429-C45961B341FD}"/>
    <cellStyle name="Millares 2 5 2 3 2 2 4" xfId="26120" xr:uid="{D741041D-CD11-421D-B2D7-2E73FF572C79}"/>
    <cellStyle name="Millares 2 5 2 3 2 3" xfId="5494" xr:uid="{E9808EC0-8FD8-4E87-AB9B-99B1610FDD5A}"/>
    <cellStyle name="Millares 2 5 2 3 2 3 2" xfId="10214" xr:uid="{E8DE5B69-6B2C-4C89-81BA-ED9360B1B38F}"/>
    <cellStyle name="Millares 2 5 2 3 2 3 2 2" xfId="19723" xr:uid="{2D89BD2E-AD54-436F-A027-C29DA8A1BEAA}"/>
    <cellStyle name="Millares 2 5 2 3 2 3 3" xfId="15009" xr:uid="{0EF0863C-B9D5-4B7E-B246-2C646FCDDA89}"/>
    <cellStyle name="Millares 2 5 2 3 2 4" xfId="6830" xr:uid="{0720F23D-D827-4166-B126-60B99BCD5AD1}"/>
    <cellStyle name="Millares 2 5 2 3 2 4 2" xfId="16340" xr:uid="{FF6E0BC6-34A0-40BC-A740-BE7597A82ABE}"/>
    <cellStyle name="Millares 2 5 2 3 2 5" xfId="11626" xr:uid="{B8C938B9-772D-4502-8EF4-83091D14552C}"/>
    <cellStyle name="Millares 2 5 2 3 2 6" xfId="22516" xr:uid="{FEB7F89A-9FC3-41FE-AA98-F3337A2D1036}"/>
    <cellStyle name="Millares 2 5 2 3 3" xfId="2613" xr:uid="{0738D124-A56A-4A1F-82AC-5EDFCE78B904}"/>
    <cellStyle name="Millares 2 5 2 3 3 2" xfId="7581" xr:uid="{FD40A05C-55BF-4BF9-BB7F-6254468CCCE9}"/>
    <cellStyle name="Millares 2 5 2 3 3 2 2" xfId="17091" xr:uid="{2B6974BF-EF7D-4B65-88D0-39105069343A}"/>
    <cellStyle name="Millares 2 5 2 3 3 2 3" xfId="27143" xr:uid="{7CF26F70-11BD-4201-B3BC-BF6A7AD8A7E6}"/>
    <cellStyle name="Millares 2 5 2 3 3 3" xfId="12377" xr:uid="{96C8186F-7F1F-43A7-B589-CBF405C3E0B8}"/>
    <cellStyle name="Millares 2 5 2 3 3 4" xfId="23548" xr:uid="{1051E25A-2060-4220-8895-97D2BC72DDB4}"/>
    <cellStyle name="Millares 2 5 2 3 4" xfId="4493" xr:uid="{69A0AEEA-D408-4781-9401-6B597D329553}"/>
    <cellStyle name="Millares 2 5 2 3 4 2" xfId="9226" xr:uid="{6DBBF7E6-5568-4791-B46C-D86096BD101A}"/>
    <cellStyle name="Millares 2 5 2 3 4 2 2" xfId="18736" xr:uid="{9D0BD4FE-78F1-4DCC-99DB-96535C957CCC}"/>
    <cellStyle name="Millares 2 5 2 3 4 2 3" xfId="25095" xr:uid="{D762686F-F42E-4951-BB8E-855761B142D4}"/>
    <cellStyle name="Millares 2 5 2 3 4 3" xfId="14022" xr:uid="{D88F957C-0BD2-4F13-AEC1-DBA1DECF18D0}"/>
    <cellStyle name="Millares 2 5 2 3 4 4" xfId="21278" xr:uid="{26397C13-ABF0-4CBF-9C3C-8590103CCA91}"/>
    <cellStyle name="Millares 2 5 2 3 5" xfId="5134" xr:uid="{344C31EB-C9DF-4CC4-BD65-71A355DAC27C}"/>
    <cellStyle name="Millares 2 5 2 3 5 2" xfId="9854" xr:uid="{2582A5E3-97B5-4474-B489-AB54E91FACA1}"/>
    <cellStyle name="Millares 2 5 2 3 5 2 2" xfId="19363" xr:uid="{B83BA082-974F-4EBB-BC78-2760BED83627}"/>
    <cellStyle name="Millares 2 5 2 3 5 3" xfId="14649" xr:uid="{01AECE22-6F3D-40AA-B229-6D9835A34426}"/>
    <cellStyle name="Millares 2 5 2 3 5 4" xfId="24411" xr:uid="{7041560F-9AB4-41C0-B6CB-F2035B44175C}"/>
    <cellStyle name="Millares 2 5 2 3 6" xfId="6064" xr:uid="{9CCF9BC1-FD9E-4754-AA29-53ACA1421EB4}"/>
    <cellStyle name="Millares 2 5 2 3 6 2" xfId="15574" xr:uid="{C1B5783A-6D04-4A45-B365-F4BBEC1AF158}"/>
    <cellStyle name="Millares 2 5 2 3 7" xfId="10860" xr:uid="{C6CFC004-7102-45FE-AA25-B0A7DE9FB352}"/>
    <cellStyle name="Millares 2 5 2 3 8" xfId="20591" xr:uid="{5328AEFE-EFC4-4B51-BD0B-FCA3AE0ADC7E}"/>
    <cellStyle name="Millares 2 5 2 4" xfId="1484" xr:uid="{00000000-0005-0000-0000-00009B010000}"/>
    <cellStyle name="Millares 2 5 2 4 2" xfId="3005" xr:uid="{8C2C1420-EED6-4732-9698-5D0BFA465713}"/>
    <cellStyle name="Millares 2 5 2 4 2 2" xfId="7971" xr:uid="{0B883908-E855-4A1B-925B-F75F80C35F1F}"/>
    <cellStyle name="Millares 2 5 2 4 2 2 2" xfId="17481" xr:uid="{56911915-706F-43A3-AAB0-E016506B0AA4}"/>
    <cellStyle name="Millares 2 5 2 4 2 2 3" xfId="25683" xr:uid="{ECB8D7FE-E732-4334-B18F-9150FDFF500A}"/>
    <cellStyle name="Millares 2 5 2 4 2 3" xfId="12767" xr:uid="{33B38EDD-FE06-42F8-8D22-F0A8309D9833}"/>
    <cellStyle name="Millares 2 5 2 4 2 4" xfId="22078" xr:uid="{5343CF51-08D2-48F2-A7EF-B1A1246C5647}"/>
    <cellStyle name="Millares 2 5 2 4 3" xfId="5314" xr:uid="{29F02F57-EBBA-4B63-B6CF-563E0D0505EA}"/>
    <cellStyle name="Millares 2 5 2 4 3 2" xfId="10034" xr:uid="{DF354063-85F2-423E-BE79-153898685698}"/>
    <cellStyle name="Millares 2 5 2 4 3 2 2" xfId="19543" xr:uid="{5B111315-7899-41DF-B4EF-3ED7D2E0FEED}"/>
    <cellStyle name="Millares 2 5 2 4 3 3" xfId="14829" xr:uid="{18E5708B-F293-473F-9D57-5B1F0D134EEE}"/>
    <cellStyle name="Millares 2 5 2 4 3 4" xfId="25246" xr:uid="{B6B206B2-5C86-49A7-B767-C42CC333B2BA}"/>
    <cellStyle name="Millares 2 5 2 4 4" xfId="6454" xr:uid="{6228CDF3-ADE4-4F77-BE3A-AAEFE19414AE}"/>
    <cellStyle name="Millares 2 5 2 4 4 2" xfId="15964" xr:uid="{475553F2-7CC8-4470-96C1-976FCAEB3B96}"/>
    <cellStyle name="Millares 2 5 2 4 5" xfId="11250" xr:uid="{EF456FF3-35FC-4957-B33D-FA9128FB2241}"/>
    <cellStyle name="Millares 2 5 2 4 6" xfId="21439" xr:uid="{DF1B0017-E8EC-4168-B116-65981F414082}"/>
    <cellStyle name="Millares 2 5 2 5" xfId="2237" xr:uid="{8F350C04-AE67-4262-84D8-4FAE72F5DADB}"/>
    <cellStyle name="Millares 2 5 2 5 2" xfId="7205" xr:uid="{EA03D748-137C-45B3-8F93-7E5EB49E5EF3}"/>
    <cellStyle name="Millares 2 5 2 5 2 2" xfId="16715" xr:uid="{467E9374-494F-4AA8-8C0A-DFC0621AA938}"/>
    <cellStyle name="Millares 2 5 2 5 2 2 2" xfId="26469" xr:uid="{790841AA-733C-4703-A2A4-99FDFB11C830}"/>
    <cellStyle name="Millares 2 5 2 5 2 3" xfId="22868" xr:uid="{8ED56489-B63D-4C20-B0FB-5E659051F5A7}"/>
    <cellStyle name="Millares 2 5 2 5 3" xfId="12001" xr:uid="{D0C75AA9-BCFB-4109-87BC-909BEE795B59}"/>
    <cellStyle name="Millares 2 5 2 5 3 2" xfId="25498" xr:uid="{AC13D8EB-4C3B-446E-9777-2FE2443D48E5}"/>
    <cellStyle name="Millares 2 5 2 5 4" xfId="21699" xr:uid="{8A964F73-2976-4F73-9B10-6D2F8CEC108A}"/>
    <cellStyle name="Millares 2 5 2 6" xfId="4161" xr:uid="{AAC4D8A2-BC17-483B-8441-C8483B693673}"/>
    <cellStyle name="Millares 2 5 2 6 2" xfId="8901" xr:uid="{91536511-53CC-4F62-B993-E514A688C9E8}"/>
    <cellStyle name="Millares 2 5 2 6 2 2" xfId="18411" xr:uid="{D6FD1928-4BCC-42A5-9C7B-411816DE394C}"/>
    <cellStyle name="Millares 2 5 2 6 2 3" xfId="25811" xr:uid="{4A38B54A-D6DB-4A9F-AE35-87DDE9881F13}"/>
    <cellStyle name="Millares 2 5 2 6 3" xfId="13697" xr:uid="{61CEE065-5130-43A7-A153-BFF38E131E42}"/>
    <cellStyle name="Millares 2 5 2 6 4" xfId="22207" xr:uid="{038F6559-CF24-4495-9ADB-1DA4AC7A39E8}"/>
    <cellStyle name="Millares 2 5 2 7" xfId="4852" xr:uid="{38E38663-F7F5-4A78-8D9C-43BFE9B71BF9}"/>
    <cellStyle name="Millares 2 5 2 7 2" xfId="9574" xr:uid="{3EAA6B94-3BDF-408C-8094-2C00B93FA4EA}"/>
    <cellStyle name="Millares 2 5 2 7 2 2" xfId="19083" xr:uid="{F1123DE2-A337-4D3F-B268-6A9B5F17C990}"/>
    <cellStyle name="Millares 2 5 2 7 2 3" xfId="26669" xr:uid="{20527756-0CB8-4205-A2E7-DCCA85AD7D0A}"/>
    <cellStyle name="Millares 2 5 2 7 3" xfId="14369" xr:uid="{ADD1641D-D7E5-4505-987B-6C11EEC1A1F3}"/>
    <cellStyle name="Millares 2 5 2 7 4" xfId="23074" xr:uid="{D0CBC9F0-2A0A-48D6-A0A7-9FFFD29B912E}"/>
    <cellStyle name="Millares 2 5 2 8" xfId="5688" xr:uid="{AEC316D4-C120-4A58-8F9A-0008199AEE63}"/>
    <cellStyle name="Millares 2 5 2 8 2" xfId="15198" xr:uid="{400CDA70-188F-4C19-B2BF-84EC4E3EB3ED}"/>
    <cellStyle name="Millares 2 5 2 8 2 2" xfId="26890" xr:uid="{64300D85-5638-4F65-BCBC-C7AF67B94E50}"/>
    <cellStyle name="Millares 2 5 2 8 3" xfId="23295" xr:uid="{F2F45F61-66A2-4336-8A30-A6933250BE21}"/>
    <cellStyle name="Millares 2 5 2 9" xfId="10480" xr:uid="{E73315FB-5D81-4DA7-BD52-5A4FBC6B6E2B}"/>
    <cellStyle name="Millares 2 5 2 9 2" xfId="24834" xr:uid="{F04CA8DE-6ABF-4A88-87CB-E20569E0021E}"/>
    <cellStyle name="Millares 2 5 2 9 3" xfId="21014" xr:uid="{7A76B31F-8DF5-4857-A979-9D7647ADD877}"/>
    <cellStyle name="Millares 2 5 3" xfId="3894" xr:uid="{4D3E04FC-BE3A-47E2-949D-B3DBEBE7E2A5}"/>
    <cellStyle name="Millares 2 5 3 2" xfId="5170" xr:uid="{F597A8CF-4EEE-4EFD-8778-4E89A61871E6}"/>
    <cellStyle name="Millares 2 5 3 2 2" xfId="5530" xr:uid="{14CECD83-26F5-413C-A40F-290F7586B68E}"/>
    <cellStyle name="Millares 2 5 3 2 2 2" xfId="10250" xr:uid="{D434F389-9494-47FC-8620-448F847293A6}"/>
    <cellStyle name="Millares 2 5 3 2 2 2 2" xfId="19759" xr:uid="{1E7B06D7-3D24-4A9B-AD40-60466BFF7ACC}"/>
    <cellStyle name="Millares 2 5 3 2 2 2 3" xfId="26344" xr:uid="{05A68004-86B7-4A61-9A59-638A0782CEE4}"/>
    <cellStyle name="Millares 2 5 3 2 2 3" xfId="15045" xr:uid="{3F9C06B7-04B6-4D92-BAE5-C01DFDB4A351}"/>
    <cellStyle name="Millares 2 5 3 2 2 4" xfId="22740" xr:uid="{2B128CAE-6A3D-448F-A4B4-318294062589}"/>
    <cellStyle name="Millares 2 5 3 2 3" xfId="9890" xr:uid="{25879FB8-D0CE-428E-9C59-7741BB5D905B}"/>
    <cellStyle name="Millares 2 5 3 2 3 2" xfId="19399" xr:uid="{34BBCF97-14F1-4D18-AE1B-AC076F0C7B5C}"/>
    <cellStyle name="Millares 2 5 3 2 3 2 2" xfId="26115" xr:uid="{3100687B-D896-4EB6-B9CF-34B6E5FDC140}"/>
    <cellStyle name="Millares 2 5 3 2 3 3" xfId="22511" xr:uid="{C3B399CF-0DD5-4204-AFE7-D478563D728A}"/>
    <cellStyle name="Millares 2 5 3 2 4" xfId="14685" xr:uid="{30F78EB5-3433-4F88-B928-1D6CD4264393}"/>
    <cellStyle name="Millares 2 5 3 2 4 2" xfId="27199" xr:uid="{0260BAF9-6444-437C-B0B6-D7E45627329C}"/>
    <cellStyle name="Millares 2 5 3 2 4 3" xfId="23604" xr:uid="{F83F6BBA-3CCB-4C03-A9F4-281297E9F55A}"/>
    <cellStyle name="Millares 2 5 3 2 5" xfId="21491" xr:uid="{7C9CBB52-54E1-4423-922E-7BB22B8B29D7}"/>
    <cellStyle name="Millares 2 5 3 2 5 2" xfId="25298" xr:uid="{B1A43C13-92A1-4ACB-AF64-D297391C9366}"/>
    <cellStyle name="Millares 2 5 3 2 6" xfId="24511" xr:uid="{B77E61C6-76B6-4701-BA77-0FC0AA3D812E}"/>
    <cellStyle name="Millares 2 5 3 2 7" xfId="20691" xr:uid="{3EC701AB-F3B9-480B-9FB3-0C556220C790}"/>
    <cellStyle name="Millares 2 5 3 3" xfId="5350" xr:uid="{B29E454A-753B-4FF3-8521-478E028FA8E0}"/>
    <cellStyle name="Millares 2 5 3 3 2" xfId="10070" xr:uid="{9C7EF66B-6F89-4819-B3D9-53BE5245960F}"/>
    <cellStyle name="Millares 2 5 3 3 2 2" xfId="19579" xr:uid="{C069D5FC-9B33-4D91-9868-F07BF83A6D4F}"/>
    <cellStyle name="Millares 2 5 3 3 2 2 2" xfId="26205" xr:uid="{4B08FA1D-A2DE-4F48-8A8E-697759A8872B}"/>
    <cellStyle name="Millares 2 5 3 3 2 3" xfId="22601" xr:uid="{9B10839C-1BEF-4B8C-91FC-8FF7A12252B3}"/>
    <cellStyle name="Millares 2 5 3 3 3" xfId="14865" xr:uid="{DE1E4CB0-F4E0-49A3-989D-D54E65DE7192}"/>
    <cellStyle name="Millares 2 5 3 3 3 2" xfId="25530" xr:uid="{A0F77009-9AFB-401A-8E8C-89405B4FAF18}"/>
    <cellStyle name="Millares 2 5 3 3 4" xfId="21748" xr:uid="{1B7E43D8-9352-4575-A904-D254C824857B}"/>
    <cellStyle name="Millares 2 5 3 4" xfId="4888" xr:uid="{C30B24C1-C66F-45B0-9699-B911089CDD99}"/>
    <cellStyle name="Millares 2 5 3 4 2" xfId="9610" xr:uid="{56C30B33-66A7-4A5F-B281-5D420F134BA9}"/>
    <cellStyle name="Millares 2 5 3 4 2 2" xfId="19119" xr:uid="{89E57DBA-D20E-4220-A804-F0C0A08EA40F}"/>
    <cellStyle name="Millares 2 5 3 4 2 3" xfId="25847" xr:uid="{C19CCF33-6B53-45A5-B6D9-4C799EC71ACF}"/>
    <cellStyle name="Millares 2 5 3 4 3" xfId="14405" xr:uid="{FD360CF9-4FE8-4EAC-A345-C4A9CC40E8E4}"/>
    <cellStyle name="Millares 2 5 3 4 4" xfId="22243" xr:uid="{A141AEBE-E3C7-4A9F-BD7F-47F7824D8348}"/>
    <cellStyle name="Millares 2 5 3 5" xfId="8691" xr:uid="{EDEACAD7-5856-4302-99E5-FF8B688076D0}"/>
    <cellStyle name="Millares 2 5 3 5 2" xfId="18201" xr:uid="{DF9F4B25-2309-47D8-AB90-DCB21D04352C}"/>
    <cellStyle name="Millares 2 5 3 5 2 2" xfId="26721" xr:uid="{93448460-61AD-41B4-84A9-447F289775CA}"/>
    <cellStyle name="Millares 2 5 3 5 3" xfId="23126" xr:uid="{CBD2B2B4-7BCC-4CED-9D64-07A8E9629039}"/>
    <cellStyle name="Millares 2 5 3 6" xfId="13487" xr:uid="{3D056056-4863-41DB-AC74-471FA221FC0E}"/>
    <cellStyle name="Millares 2 5 3 6 2" xfId="26942" xr:uid="{95C2B982-81CC-4E2D-97C3-8E95B6871065}"/>
    <cellStyle name="Millares 2 5 3 6 3" xfId="23347" xr:uid="{1BAF4793-7B68-4057-B336-C0D073BD62EE}"/>
    <cellStyle name="Millares 2 5 3 7" xfId="21114" xr:uid="{D04441D1-D442-49F2-8D43-2C8AE27698BD}"/>
    <cellStyle name="Millares 2 5 3 7 2" xfId="24934" xr:uid="{0E60A171-2E13-49F5-990E-99A88791E933}"/>
    <cellStyle name="Millares 2 5 3 8" xfId="24068" xr:uid="{731A28AA-F389-4F83-91A5-BD9E5ED5D85D}"/>
    <cellStyle name="Millares 2 5 3 9" xfId="20248" xr:uid="{3BA0F19A-1DC8-42B6-A12B-8FEC4DA8283C}"/>
    <cellStyle name="Millares 2 5 4" xfId="4814" xr:uid="{F4F096B7-C185-4B81-8EE6-EF9F3E06F5BD}"/>
    <cellStyle name="Millares 2 5 4 2" xfId="5098" xr:uid="{AE2A73A8-9122-4EDF-8C31-37A63D7A395A}"/>
    <cellStyle name="Millares 2 5 4 2 2" xfId="5458" xr:uid="{CCEFCF54-F24B-40A6-8C70-97128596F036}"/>
    <cellStyle name="Millares 2 5 4 2 2 2" xfId="10178" xr:uid="{1A753ADF-2F74-4B22-BB91-3CFEB8104877}"/>
    <cellStyle name="Millares 2 5 4 2 2 2 2" xfId="19687" xr:uid="{CC729ABB-3967-4E52-84F4-CAC8C5EE2768}"/>
    <cellStyle name="Millares 2 5 4 2 2 2 3" xfId="26195" xr:uid="{3D348A08-EA45-48A8-824E-95ADB7AAD025}"/>
    <cellStyle name="Millares 2 5 4 2 2 3" xfId="14973" xr:uid="{02ECC881-6DE0-4A13-9F26-C80BD0CAA35B}"/>
    <cellStyle name="Millares 2 5 4 2 2 4" xfId="22591" xr:uid="{E97701CC-E398-464B-9E97-9D812E075CEF}"/>
    <cellStyle name="Millares 2 5 4 2 3" xfId="9818" xr:uid="{E8075EC8-F8CA-4E45-A5B8-87C71E74CC78}"/>
    <cellStyle name="Millares 2 5 4 2 3 2" xfId="19327" xr:uid="{372FA283-6BC9-4EBD-BEE1-9EFD2D15CBA2}"/>
    <cellStyle name="Millares 2 5 4 2 3 3" xfId="25775" xr:uid="{1EC004B0-9409-4CB8-92EC-94C6295EA4DE}"/>
    <cellStyle name="Millares 2 5 4 2 4" xfId="14613" xr:uid="{2861B84B-5B02-43E9-84A2-2EF5EAB17412}"/>
    <cellStyle name="Millares 2 5 4 2 5" xfId="22171" xr:uid="{DA62F734-F460-4EAA-879B-211CD135E663}"/>
    <cellStyle name="Millares 2 5 4 3" xfId="5278" xr:uid="{EDC1A710-C4D1-4C09-B75F-F4F0A0991DDB}"/>
    <cellStyle name="Millares 2 5 4 3 2" xfId="9998" xr:uid="{C57F2DA4-2458-43DF-81B9-473EFF6A98DE}"/>
    <cellStyle name="Millares 2 5 4 3 2 2" xfId="19507" xr:uid="{599278CC-2D58-441A-B6F2-E2D90EEC4075}"/>
    <cellStyle name="Millares 2 5 4 3 2 3" xfId="26228" xr:uid="{AEA727C9-2901-4051-9357-40D206CF6D9D}"/>
    <cellStyle name="Millares 2 5 4 3 3" xfId="14793" xr:uid="{DCE78372-4E36-4098-8348-4EEAE19A10E9}"/>
    <cellStyle name="Millares 2 5 4 3 4" xfId="22624" xr:uid="{FDEA8DBC-106D-43D5-B016-51B1B4D724D5}"/>
    <cellStyle name="Millares 2 5 4 4" xfId="9538" xr:uid="{DF5C090F-9166-4F21-B322-C48C8135E368}"/>
    <cellStyle name="Millares 2 5 4 4 2" xfId="19047" xr:uid="{A79BEC4E-9004-49C4-9BDE-A1B598A8CB45}"/>
    <cellStyle name="Millares 2 5 4 4 2 2" xfId="27112" xr:uid="{B26EB570-8163-49B9-A488-D1ADDA93D257}"/>
    <cellStyle name="Millares 2 5 4 4 3" xfId="23517" xr:uid="{34801B6D-73B1-418C-BEC4-A1F85FAC0A4D}"/>
    <cellStyle name="Millares 2 5 4 5" xfId="14333" xr:uid="{EB3E79AF-5B04-4B52-80F6-E9062A93D041}"/>
    <cellStyle name="Millares 2 5 4 5 2" xfId="25066" xr:uid="{BD86EBB2-B57A-4E55-A001-11BD5BF865BF}"/>
    <cellStyle name="Millares 2 5 4 5 3" xfId="21249" xr:uid="{3AF54BCD-B19A-482F-8E0A-B9EF679DC49B}"/>
    <cellStyle name="Millares 2 5 4 6" xfId="24280" xr:uid="{DBA71338-6C91-42F6-A893-A91061EFC509}"/>
    <cellStyle name="Millares 2 5 4 7" xfId="20460" xr:uid="{3D4E6EF9-DC1E-42C6-A835-B693E0089A11}"/>
    <cellStyle name="Millares 2 5 5" xfId="5055" xr:uid="{ADA35D85-7B73-48FC-AE08-30B3B9AB9779}"/>
    <cellStyle name="Millares 2 5 5 2" xfId="5415" xr:uid="{96B22BA0-C5F5-47C9-8E5C-BB38EF34EAD8}"/>
    <cellStyle name="Millares 2 5 5 2 2" xfId="10135" xr:uid="{7CFFAE56-523D-45F4-90B7-3966015C59CD}"/>
    <cellStyle name="Millares 2 5 5 2 2 2" xfId="19644" xr:uid="{D16657AF-746B-471F-8658-84F6E941AAA6}"/>
    <cellStyle name="Millares 2 5 5 2 2 3" xfId="25992" xr:uid="{F1E21CBD-85A4-4A28-9D4B-D311CCE10768}"/>
    <cellStyle name="Millares 2 5 5 2 3" xfId="14930" xr:uid="{3B67E0B0-C8DD-4302-84FF-2F5AB31CA37B}"/>
    <cellStyle name="Millares 2 5 5 2 4" xfId="22388" xr:uid="{CBF89895-7092-4900-A049-9A7AA9A51FA4}"/>
    <cellStyle name="Millares 2 5 5 3" xfId="9775" xr:uid="{0493098D-8E1D-4C14-913F-339CFE75F3B7}"/>
    <cellStyle name="Millares 2 5 5 3 2" xfId="19284" xr:uid="{2202414D-1B0A-4545-A35C-F22C02ADF1EB}"/>
    <cellStyle name="Millares 2 5 5 3 3" xfId="25217" xr:uid="{F0CC3F3F-7971-449B-B310-B3C785435320}"/>
    <cellStyle name="Millares 2 5 5 4" xfId="14570" xr:uid="{FB38D738-80C9-4563-8A62-B0A80364AA44}"/>
    <cellStyle name="Millares 2 5 5 5" xfId="21410" xr:uid="{C813D4C6-1B6B-4975-B093-0FEF7DAE0109}"/>
    <cellStyle name="Millares 2 5 6" xfId="5235" xr:uid="{7DFAC65A-5B3C-4D83-861A-D06E48382A56}"/>
    <cellStyle name="Millares 2 5 6 2" xfId="9955" xr:uid="{1FC16442-925F-438A-9237-C8F84E0334C2}"/>
    <cellStyle name="Millares 2 5 6 2 2" xfId="19464" xr:uid="{137F654F-9F29-4AE1-AAAB-5FC0A56A5741}"/>
    <cellStyle name="Millares 2 5 6 2 2 2" xfId="25918" xr:uid="{F4B5AFBA-656F-4758-94CE-2950924CAE6D}"/>
    <cellStyle name="Millares 2 5 6 2 3" xfId="22314" xr:uid="{5BEAA720-5C8D-4038-ACF7-569007D28CD1}"/>
    <cellStyle name="Millares 2 5 6 3" xfId="14750" xr:uid="{49C5BADC-8E26-47E9-81B2-0503BEADDCDB}"/>
    <cellStyle name="Millares 2 5 6 3 2" xfId="25413" xr:uid="{910617FE-E949-4612-8CA8-CCA68CB208F8}"/>
    <cellStyle name="Millares 2 5 6 4" xfId="21612" xr:uid="{758E2A0C-4C10-489D-B62D-B2DBD5CC6CA2}"/>
    <cellStyle name="Millares 2 5 7" xfId="4721" xr:uid="{723B23DA-F908-49C7-9AF8-3FF341588276}"/>
    <cellStyle name="Millares 2 5 7 2" xfId="9451" xr:uid="{28CCA246-1981-4B08-8233-8BF4DA6F5326}"/>
    <cellStyle name="Millares 2 5 7 2 2" xfId="18960" xr:uid="{920DF0FF-C1D0-48DE-9B46-79A8FB646648}"/>
    <cellStyle name="Millares 2 5 7 2 3" xfId="25714" xr:uid="{A124DA1D-6073-4A92-B3C6-C14AA9D82230}"/>
    <cellStyle name="Millares 2 5 7 3" xfId="14246" xr:uid="{434B1792-32BA-4CC8-ABE0-8B414901E2D5}"/>
    <cellStyle name="Millares 2 5 7 4" xfId="22110" xr:uid="{CF136ACE-8C99-4500-9E00-529EA2996788}"/>
    <cellStyle name="Millares 2 5 8" xfId="23045" xr:uid="{7E8A1DF0-B7FE-4668-9734-6637B6245531}"/>
    <cellStyle name="Millares 2 5 8 2" xfId="26640" xr:uid="{260978FE-55E0-4056-8CBB-B842416DD57C}"/>
    <cellStyle name="Millares 2 5 9" xfId="23266" xr:uid="{3840F335-4083-4ACC-9050-D969EB06977F}"/>
    <cellStyle name="Millares 2 5 9 2" xfId="26861" xr:uid="{4D56BFFC-F0E3-4F57-9E6C-ED6753371FCE}"/>
    <cellStyle name="Millares 2 6" xfId="229" xr:uid="{00000000-0005-0000-0000-00009F010000}"/>
    <cellStyle name="Millares 2 6 2" xfId="654" xr:uid="{00000000-0005-0000-0000-0000A0010000}"/>
    <cellStyle name="Millares 2 6 2 2" xfId="831" xr:uid="{00000000-0005-0000-0000-0000A1010000}"/>
    <cellStyle name="Millares 2 6 2 2 2" xfId="1242" xr:uid="{00000000-0005-0000-0000-0000A2010000}"/>
    <cellStyle name="Millares 2 6 2 2 2 2" xfId="2013" xr:uid="{00000000-0005-0000-0000-0000A2010000}"/>
    <cellStyle name="Millares 2 6 2 2 2 2 2" xfId="3534" xr:uid="{F17E1714-AE25-48BF-8FF9-0BB0DEBE6667}"/>
    <cellStyle name="Millares 2 6 2 2 2 2 2 2" xfId="8500" xr:uid="{01DC97B2-0B15-435E-9BB0-A77DDC6D4830}"/>
    <cellStyle name="Millares 2 6 2 2 2 2 2 2 2" xfId="18010" xr:uid="{7C4908F9-C4E7-4664-B678-89A232F61E7B}"/>
    <cellStyle name="Millares 2 6 2 2 2 2 2 3" xfId="13296" xr:uid="{44225837-2688-453E-BE0C-F6701326A4C4}"/>
    <cellStyle name="Millares 2 6 2 2 2 2 3" xfId="6983" xr:uid="{86CE564C-849D-470D-96FF-6E6D7D994A95}"/>
    <cellStyle name="Millares 2 6 2 2 2 2 3 2" xfId="16493" xr:uid="{3930D147-5487-478B-AF70-1516A82481E5}"/>
    <cellStyle name="Millares 2 6 2 2 2 2 4" xfId="11779" xr:uid="{1669E668-92B8-4850-8DF8-6FA4F7B68A44}"/>
    <cellStyle name="Millares 2 6 2 2 2 3" xfId="2766" xr:uid="{861701B7-E425-4534-9300-222F2CC6C33E}"/>
    <cellStyle name="Millares 2 6 2 2 2 3 2" xfId="7734" xr:uid="{2E0461A5-7291-46A7-9B74-7D7F95457A5C}"/>
    <cellStyle name="Millares 2 6 2 2 2 3 2 2" xfId="17244" xr:uid="{263F5B37-F7DB-4A14-9AF5-D4C375B35070}"/>
    <cellStyle name="Millares 2 6 2 2 2 3 3" xfId="12530" xr:uid="{BE3A6308-E0DD-4F7A-946D-939733ABE97B}"/>
    <cellStyle name="Millares 2 6 2 2 2 4" xfId="4603" xr:uid="{9B4D5839-A38F-42A7-A695-6164A7200DF3}"/>
    <cellStyle name="Millares 2 6 2 2 2 4 2" xfId="9336" xr:uid="{39287BB4-BAA9-422F-9A41-5F3E384B526E}"/>
    <cellStyle name="Millares 2 6 2 2 2 4 2 2" xfId="18846" xr:uid="{20747A21-7836-4068-A739-416EA18A7B54}"/>
    <cellStyle name="Millares 2 6 2 2 2 4 3" xfId="14132" xr:uid="{84BF70DA-121C-45A4-9110-A54A2ADF6906}"/>
    <cellStyle name="Millares 2 6 2 2 2 5" xfId="6217" xr:uid="{B0056D0C-B9B4-4229-B7AC-9B81B26775AA}"/>
    <cellStyle name="Millares 2 6 2 2 2 5 2" xfId="15727" xr:uid="{091EEA38-3BF6-429C-80D0-B9333A0D7334}"/>
    <cellStyle name="Millares 2 6 2 2 2 6" xfId="11013" xr:uid="{E8805146-B3C0-45EE-84B3-2C0BCBFFF92F}"/>
    <cellStyle name="Millares 2 6 2 2 2 7" xfId="26078" xr:uid="{3772A1A5-5FD5-4E84-9F3D-266C6F50A3D2}"/>
    <cellStyle name="Millares 2 6 2 2 3" xfId="1637" xr:uid="{00000000-0005-0000-0000-0000A1010000}"/>
    <cellStyle name="Millares 2 6 2 2 3 2" xfId="3158" xr:uid="{4C97B9C6-6351-4E68-88D0-23A7133FD101}"/>
    <cellStyle name="Millares 2 6 2 2 3 2 2" xfId="8124" xr:uid="{F7C61BAB-813A-4865-8F71-5E36FF34D56E}"/>
    <cellStyle name="Millares 2 6 2 2 3 2 2 2" xfId="17634" xr:uid="{2B6121F0-9468-4807-8733-5B35B73CBB4B}"/>
    <cellStyle name="Millares 2 6 2 2 3 2 3" xfId="12920" xr:uid="{1EF62AC7-48C3-46EE-BB60-1ADDE670BD22}"/>
    <cellStyle name="Millares 2 6 2 2 3 3" xfId="6607" xr:uid="{1BA31DC7-1E7A-47F3-80E1-263008600423}"/>
    <cellStyle name="Millares 2 6 2 2 3 3 2" xfId="16117" xr:uid="{D861883D-C26A-404C-92E5-4416C14F1F58}"/>
    <cellStyle name="Millares 2 6 2 2 3 4" xfId="11403" xr:uid="{4519A2D0-854E-48AF-91B0-A1D90991DA17}"/>
    <cellStyle name="Millares 2 6 2 2 4" xfId="2390" xr:uid="{38DB225A-C6BA-4CF7-9B6A-8288C3C98A25}"/>
    <cellStyle name="Millares 2 6 2 2 4 2" xfId="7358" xr:uid="{94306DA7-BEF9-4FF0-A50B-1AAE3FFF5DFB}"/>
    <cellStyle name="Millares 2 6 2 2 4 2 2" xfId="16868" xr:uid="{BE06F4B0-0A35-4180-B0DF-0D7B7746910D}"/>
    <cellStyle name="Millares 2 6 2 2 4 3" xfId="12154" xr:uid="{F35CFFAF-F20A-4347-8158-85D433E0DB2F}"/>
    <cellStyle name="Millares 2 6 2 2 5" xfId="4314" xr:uid="{50FDFF79-6C43-4BFB-8D1E-8CD8974D649D}"/>
    <cellStyle name="Millares 2 6 2 2 5 2" xfId="9054" xr:uid="{C36AB9CE-2095-4D05-B29B-54352B0C29F2}"/>
    <cellStyle name="Millares 2 6 2 2 5 2 2" xfId="18564" xr:uid="{EFCB92E7-B5A4-4D71-BFE8-875BA384C300}"/>
    <cellStyle name="Millares 2 6 2 2 5 3" xfId="13850" xr:uid="{A5D6183E-22F5-4B04-8867-37BA7F2C862A}"/>
    <cellStyle name="Millares 2 6 2 2 6" xfId="5841" xr:uid="{C7E3CE5F-89CF-4047-A17A-326A65741DED}"/>
    <cellStyle name="Millares 2 6 2 2 6 2" xfId="15351" xr:uid="{BB858423-FA94-4795-B91A-8A7F59F4C1DB}"/>
    <cellStyle name="Millares 2 6 2 2 7" xfId="10633" xr:uid="{E064C9E6-C030-4A32-A6F2-EDFD743C17B7}"/>
    <cellStyle name="Millares 2 6 2 2 8" xfId="22474" xr:uid="{0D4CC072-E0A7-41B0-A619-13AD92F878DC}"/>
    <cellStyle name="Millares 2 6 2 3" xfId="1090" xr:uid="{00000000-0005-0000-0000-0000A3010000}"/>
    <cellStyle name="Millares 2 6 2 3 2" xfId="1861" xr:uid="{00000000-0005-0000-0000-0000A3010000}"/>
    <cellStyle name="Millares 2 6 2 3 2 2" xfId="3382" xr:uid="{7CC77EA1-94AF-4B2B-9CA3-3E2842EADCA9}"/>
    <cellStyle name="Millares 2 6 2 3 2 2 2" xfId="8348" xr:uid="{03D65DEE-D29D-4C60-A1F7-9EFAEBCC138E}"/>
    <cellStyle name="Millares 2 6 2 3 2 2 2 2" xfId="17858" xr:uid="{00798BBB-8B18-4F00-9A8B-04FC1D688197}"/>
    <cellStyle name="Millares 2 6 2 3 2 2 3" xfId="13144" xr:uid="{9962C8E3-7BFC-4C71-BFEA-340E285A8367}"/>
    <cellStyle name="Millares 2 6 2 3 2 3" xfId="6831" xr:uid="{63FF68F8-BB2A-4803-8F30-E61B110B9ADD}"/>
    <cellStyle name="Millares 2 6 2 3 2 3 2" xfId="16341" xr:uid="{9F3A0612-DB51-44FD-AA6C-8225013489D5}"/>
    <cellStyle name="Millares 2 6 2 3 2 4" xfId="11627" xr:uid="{758DE79E-238B-47B2-A3AD-C81ABA314D74}"/>
    <cellStyle name="Millares 2 6 2 3 2 5" xfId="25426" xr:uid="{737C5C39-25B7-45BE-AE79-7FB1D0D413B8}"/>
    <cellStyle name="Millares 2 6 2 3 3" xfId="2614" xr:uid="{DA900A12-43EE-4BFD-B210-8EEF60582132}"/>
    <cellStyle name="Millares 2 6 2 3 3 2" xfId="7582" xr:uid="{4E6DEFAF-9349-41B8-9B05-D7449B4E4478}"/>
    <cellStyle name="Millares 2 6 2 3 3 2 2" xfId="17092" xr:uid="{99170384-7A00-471E-9311-A740425CC1B8}"/>
    <cellStyle name="Millares 2 6 2 3 3 3" xfId="12378" xr:uid="{48D28AED-97B6-4955-B040-322D49FF860F}"/>
    <cellStyle name="Millares 2 6 2 3 4" xfId="4494" xr:uid="{A0FD4D9E-08BC-45CC-984E-38BF4D8C82A5}"/>
    <cellStyle name="Millares 2 6 2 3 4 2" xfId="9227" xr:uid="{DBF591FD-0DB4-426D-8A39-8ABAB959EDA4}"/>
    <cellStyle name="Millares 2 6 2 3 4 2 2" xfId="18737" xr:uid="{524AC7EC-4A85-47EC-8C7D-B9E317010ABF}"/>
    <cellStyle name="Millares 2 6 2 3 4 3" xfId="14023" xr:uid="{9EE9CBE7-4204-4220-847A-D0F833680398}"/>
    <cellStyle name="Millares 2 6 2 3 5" xfId="6065" xr:uid="{70688430-6A92-45D7-BD51-C99468ED7AC6}"/>
    <cellStyle name="Millares 2 6 2 3 5 2" xfId="15575" xr:uid="{0685C153-70FA-4ED3-A9B3-237C4E08AA71}"/>
    <cellStyle name="Millares 2 6 2 3 6" xfId="10861" xr:uid="{60928945-61D7-482F-9D2A-E4752F890018}"/>
    <cellStyle name="Millares 2 6 2 3 7" xfId="21627" xr:uid="{5F06B9FD-2BF6-4E46-8ECB-1995D217B9F1}"/>
    <cellStyle name="Millares 2 6 2 4" xfId="1485" xr:uid="{00000000-0005-0000-0000-0000A0010000}"/>
    <cellStyle name="Millares 2 6 2 4 2" xfId="3006" xr:uid="{84F72D7B-9BDB-4B46-A50F-82E47AB8DA0A}"/>
    <cellStyle name="Millares 2 6 2 4 2 2" xfId="7972" xr:uid="{3296F098-3F10-4020-8806-84570B840E63}"/>
    <cellStyle name="Millares 2 6 2 4 2 2 2" xfId="17482" xr:uid="{94FEB23B-5FEA-4A8D-A3A3-AE63E0041ED7}"/>
    <cellStyle name="Millares 2 6 2 4 2 3" xfId="12768" xr:uid="{014F8695-2660-4791-815B-2606EA7AE933}"/>
    <cellStyle name="Millares 2 6 2 4 3" xfId="6455" xr:uid="{C6F86859-11EB-4316-A52C-25880FF83FE5}"/>
    <cellStyle name="Millares 2 6 2 4 3 2" xfId="15965" xr:uid="{D61AB50E-B6FE-45F3-9DDF-A63AA40E6344}"/>
    <cellStyle name="Millares 2 6 2 4 4" xfId="11251" xr:uid="{94F2D5C5-4696-4A7C-9145-4798752131FB}"/>
    <cellStyle name="Millares 2 6 2 4 5" xfId="24362" xr:uid="{D8792DC9-FA10-4B6D-8A41-DF2DFC691A56}"/>
    <cellStyle name="Millares 2 6 2 5" xfId="2238" xr:uid="{0B68BC1E-7031-4837-8AB5-4C326CFF20F3}"/>
    <cellStyle name="Millares 2 6 2 5 2" xfId="7206" xr:uid="{ED3DEB1A-DE83-47B1-931B-7299E4167E68}"/>
    <cellStyle name="Millares 2 6 2 5 2 2" xfId="16716" xr:uid="{229EDA47-F845-4314-9D3E-42A7071A4384}"/>
    <cellStyle name="Millares 2 6 2 5 3" xfId="12002" xr:uid="{64F39A39-D90B-4F03-ABEE-C52AD5550375}"/>
    <cellStyle name="Millares 2 6 2 6" xfId="4162" xr:uid="{E305A2D0-8C2E-4399-9CFA-4F536F1FF269}"/>
    <cellStyle name="Millares 2 6 2 6 2" xfId="8902" xr:uid="{7C909D88-7EA3-4C0C-B661-F672A0C8871D}"/>
    <cellStyle name="Millares 2 6 2 6 2 2" xfId="18412" xr:uid="{20CAC1D9-5A69-4BDD-881C-DA17F2CC13E2}"/>
    <cellStyle name="Millares 2 6 2 6 3" xfId="13698" xr:uid="{F6FCDC3B-3C1B-4B6F-BF58-42969A501B59}"/>
    <cellStyle name="Millares 2 6 2 7" xfId="5689" xr:uid="{67515B4B-E364-490D-B7DC-9C375033AF7D}"/>
    <cellStyle name="Millares 2 6 2 7 2" xfId="15199" xr:uid="{DA623336-DAE1-4710-BED5-D8BD0875F3C0}"/>
    <cellStyle name="Millares 2 6 2 8" xfId="10481" xr:uid="{AC7BA951-15DB-47B1-8A09-EBF0761C086A}"/>
    <cellStyle name="Millares 2 6 2 9" xfId="20542" xr:uid="{E7924C84-B6D5-4352-B38C-F747BFDECE2F}"/>
    <cellStyle name="Millares 2 6 3" xfId="4926" xr:uid="{A8BFB5C7-F72A-4938-943C-885A3920651F}"/>
    <cellStyle name="Millares 2 6 3 2" xfId="9648" xr:uid="{8EA7AFDF-EAB2-4447-A927-913A640A37A3}"/>
    <cellStyle name="Millares 2 6 3 2 2" xfId="19157" xr:uid="{B28BCD8D-DE34-4162-B4EF-BA06470A8168}"/>
    <cellStyle name="Millares 2 6 3 2 3" xfId="24785" xr:uid="{1BAD2334-ABCB-4C32-A111-8C5D0A43C3E5}"/>
    <cellStyle name="Millares 2 6 3 3" xfId="14443" xr:uid="{69A221CC-F886-435F-911F-0DCDFA8490D8}"/>
    <cellStyle name="Millares 2 6 3 4" xfId="20965" xr:uid="{FC234954-ED38-4156-803E-47C04605D73C}"/>
    <cellStyle name="Millares 2 6 4" xfId="23919" xr:uid="{3578EC8F-B58C-4473-BDBC-B7E771D37612}"/>
    <cellStyle name="Millares 2 6 5" xfId="20096" xr:uid="{EA3286B1-FE01-42CD-8BFE-55E488742CF7}"/>
    <cellStyle name="Millares 2 7" xfId="230" xr:uid="{00000000-0005-0000-0000-0000A4010000}"/>
    <cellStyle name="Millares 2 7 10" xfId="19953" xr:uid="{EFDF7697-A28F-4897-BAB6-53030D998C60}"/>
    <cellStyle name="Millares 2 7 2" xfId="665" xr:uid="{00000000-0005-0000-0000-0000A5010000}"/>
    <cellStyle name="Millares 2 7 2 10" xfId="20437" xr:uid="{8EAFE3F8-AE3E-48B1-A1A2-0874A6F0346C}"/>
    <cellStyle name="Millares 2 7 2 2" xfId="839" xr:uid="{00000000-0005-0000-0000-0000A6010000}"/>
    <cellStyle name="Millares 2 7 2 2 2" xfId="1250" xr:uid="{00000000-0005-0000-0000-0000A7010000}"/>
    <cellStyle name="Millares 2 7 2 2 2 2" xfId="2021" xr:uid="{00000000-0005-0000-0000-0000A7010000}"/>
    <cellStyle name="Millares 2 7 2 2 2 2 2" xfId="3542" xr:uid="{CD70C083-31A0-409F-87D5-5BD985DF3746}"/>
    <cellStyle name="Millares 2 7 2 2 2 2 2 2" xfId="8508" xr:uid="{6844F0E0-984A-4B0C-B8F2-7CA34C43C80E}"/>
    <cellStyle name="Millares 2 7 2 2 2 2 2 2 2" xfId="18018" xr:uid="{99F50268-0594-4271-824C-849759D2B601}"/>
    <cellStyle name="Millares 2 7 2 2 2 2 2 3" xfId="13304" xr:uid="{FBEFE52B-2D79-4544-8ECB-1EBF9D39176B}"/>
    <cellStyle name="Millares 2 7 2 2 2 2 3" xfId="6991" xr:uid="{FD9B8055-2C0E-488A-9018-49B316F1C325}"/>
    <cellStyle name="Millares 2 7 2 2 2 2 3 2" xfId="16501" xr:uid="{FFD294C0-B91D-4BCB-A4EE-58E22AE56B54}"/>
    <cellStyle name="Millares 2 7 2 2 2 2 4" xfId="11787" xr:uid="{480B9FF5-3E88-435A-BB82-B918BF279D7A}"/>
    <cellStyle name="Millares 2 7 2 2 2 3" xfId="2774" xr:uid="{F446BCC6-FCD8-4FF8-B863-E439F11F5C1C}"/>
    <cellStyle name="Millares 2 7 2 2 2 3 2" xfId="7742" xr:uid="{1849CD40-C106-46F7-9E5C-0B3DBA0C391D}"/>
    <cellStyle name="Millares 2 7 2 2 2 3 2 2" xfId="17252" xr:uid="{1CEE55BC-DA0C-4DF9-8F1C-4616F93262FC}"/>
    <cellStyle name="Millares 2 7 2 2 2 3 3" xfId="12538" xr:uid="{3A9F2F84-E490-4471-A77A-829DA929EF45}"/>
    <cellStyle name="Millares 2 7 2 2 2 4" xfId="4610" xr:uid="{E7E526EC-FC53-4A44-919C-CFE955A1011D}"/>
    <cellStyle name="Millares 2 7 2 2 2 4 2" xfId="9343" xr:uid="{63FA71F4-EAFC-47DF-A8E5-21ED711143DB}"/>
    <cellStyle name="Millares 2 7 2 2 2 4 2 2" xfId="18853" xr:uid="{F4DB0B57-89CC-42C1-A50C-066D601CA99D}"/>
    <cellStyle name="Millares 2 7 2 2 2 4 3" xfId="14139" xr:uid="{538F2AB2-0D3F-40AE-A82A-1B19AD2A4867}"/>
    <cellStyle name="Millares 2 7 2 2 2 5" xfId="6225" xr:uid="{916866EC-FB7E-45B1-9B2E-0D696B80832F}"/>
    <cellStyle name="Millares 2 7 2 2 2 5 2" xfId="15735" xr:uid="{B39BB30D-DE1D-4CC2-B12B-35ABF1691834}"/>
    <cellStyle name="Millares 2 7 2 2 2 6" xfId="11021" xr:uid="{CAD2CC39-D638-4181-AAAE-C07FF1EF965B}"/>
    <cellStyle name="Millares 2 7 2 2 2 7" xfId="26334" xr:uid="{6A7C3D00-E466-459B-8439-37F9A95D24E8}"/>
    <cellStyle name="Millares 2 7 2 2 3" xfId="1645" xr:uid="{00000000-0005-0000-0000-0000A6010000}"/>
    <cellStyle name="Millares 2 7 2 2 3 2" xfId="3166" xr:uid="{FEA29CBC-909D-4257-BC89-664E75044309}"/>
    <cellStyle name="Millares 2 7 2 2 3 2 2" xfId="8132" xr:uid="{7022ED19-A4D5-4215-B4EC-506E11E6C141}"/>
    <cellStyle name="Millares 2 7 2 2 3 2 2 2" xfId="17642" xr:uid="{8B4FB232-7647-4353-A23B-E14845ABAB5B}"/>
    <cellStyle name="Millares 2 7 2 2 3 2 3" xfId="12928" xr:uid="{106219F4-C041-49E6-A1C2-B1DD55F584ED}"/>
    <cellStyle name="Millares 2 7 2 2 3 3" xfId="6615" xr:uid="{F5D1620D-F50B-4228-BD8E-46454F6BBC0B}"/>
    <cellStyle name="Millares 2 7 2 2 3 3 2" xfId="16125" xr:uid="{15013800-B4FB-4675-B0E2-A1CD00055EB0}"/>
    <cellStyle name="Millares 2 7 2 2 3 4" xfId="11411" xr:uid="{006F26A0-6D0F-4331-ACE7-E08D1E40F16E}"/>
    <cellStyle name="Millares 2 7 2 2 4" xfId="2398" xr:uid="{93DBE946-CC28-4C3D-A445-053FA7C4C018}"/>
    <cellStyle name="Millares 2 7 2 2 4 2" xfId="7366" xr:uid="{6A4FD4CE-62BA-45BC-A2BA-273FFF706406}"/>
    <cellStyle name="Millares 2 7 2 2 4 2 2" xfId="16876" xr:uid="{72985EDF-2698-411F-91BF-7592FBAD96A6}"/>
    <cellStyle name="Millares 2 7 2 2 4 3" xfId="12162" xr:uid="{F3F9643A-FC33-4198-9D86-AAA83104AE6C}"/>
    <cellStyle name="Millares 2 7 2 2 5" xfId="4322" xr:uid="{1B8385FF-C99F-4ADF-8A07-115CBCF68A45}"/>
    <cellStyle name="Millares 2 7 2 2 5 2" xfId="9062" xr:uid="{4CD2D5E8-0A37-41DE-A149-57E402C841B9}"/>
    <cellStyle name="Millares 2 7 2 2 5 2 2" xfId="18572" xr:uid="{E92C9DA7-CFAD-4EF7-902D-E88E6FF32075}"/>
    <cellStyle name="Millares 2 7 2 2 5 3" xfId="13858" xr:uid="{4468D2D7-CE63-497F-9007-D73A8ECEE9A5}"/>
    <cellStyle name="Millares 2 7 2 2 6" xfId="5520" xr:uid="{834199DE-6827-4938-9567-9A6D2C275BDF}"/>
    <cellStyle name="Millares 2 7 2 2 6 2" xfId="10240" xr:uid="{2DF0E550-1C05-46C4-B49B-190369B5EC05}"/>
    <cellStyle name="Millares 2 7 2 2 6 2 2" xfId="19749" xr:uid="{B2720395-D6A4-48A0-8F07-3F8230377A0F}"/>
    <cellStyle name="Millares 2 7 2 2 6 3" xfId="15035" xr:uid="{A26F25F6-E4BC-40A5-83CA-5CA3E1C37F11}"/>
    <cellStyle name="Millares 2 7 2 2 7" xfId="5849" xr:uid="{D0096E62-BDC0-4061-AC40-B6A4F51CE2C4}"/>
    <cellStyle name="Millares 2 7 2 2 7 2" xfId="15359" xr:uid="{09238323-18BD-4410-87AB-A6AEEEBFD4B7}"/>
    <cellStyle name="Millares 2 7 2 2 8" xfId="10641" xr:uid="{031FF0D0-EE94-4313-8389-98EEC11FC3B3}"/>
    <cellStyle name="Millares 2 7 2 2 9" xfId="22730" xr:uid="{9DAE4D2A-9B27-4FFC-A6FE-709D63E89513}"/>
    <cellStyle name="Millares 2 7 2 3" xfId="1098" xr:uid="{00000000-0005-0000-0000-0000A8010000}"/>
    <cellStyle name="Millares 2 7 2 3 2" xfId="1869" xr:uid="{00000000-0005-0000-0000-0000A8010000}"/>
    <cellStyle name="Millares 2 7 2 3 2 2" xfId="3390" xr:uid="{879ACE00-3E0A-4EB1-BD3E-090CF05A9727}"/>
    <cellStyle name="Millares 2 7 2 3 2 2 2" xfId="8356" xr:uid="{ED9AC47A-3211-4510-B1F5-9ABBE81E36C4}"/>
    <cellStyle name="Millares 2 7 2 3 2 2 2 2" xfId="17866" xr:uid="{0649D7AD-5924-4475-BD69-88EC13931A91}"/>
    <cellStyle name="Millares 2 7 2 3 2 2 3" xfId="13152" xr:uid="{D7CAC402-D1DA-4F35-97BF-BEF9A4A541FE}"/>
    <cellStyle name="Millares 2 7 2 3 2 3" xfId="6839" xr:uid="{119A5FE5-5281-40C5-933F-9E308558FCA9}"/>
    <cellStyle name="Millares 2 7 2 3 2 3 2" xfId="16349" xr:uid="{2F21D9B7-2427-4193-BCF2-71E06E2D6CC4}"/>
    <cellStyle name="Millares 2 7 2 3 2 4" xfId="11635" xr:uid="{48531D1C-2C11-454D-AABB-296326306293}"/>
    <cellStyle name="Millares 2 7 2 3 2 5" xfId="25923" xr:uid="{A00D9C52-815C-4B0A-B4B5-FE5CCE990CA1}"/>
    <cellStyle name="Millares 2 7 2 3 3" xfId="2622" xr:uid="{2C253C8C-D206-4610-848F-69C6F161A8CF}"/>
    <cellStyle name="Millares 2 7 2 3 3 2" xfId="7590" xr:uid="{54F0F5EE-7D71-4A50-A5C3-9741CE273A35}"/>
    <cellStyle name="Millares 2 7 2 3 3 2 2" xfId="17100" xr:uid="{7CAB6E23-D4A5-4BC6-8B1D-EED7E706C1C9}"/>
    <cellStyle name="Millares 2 7 2 3 3 3" xfId="12386" xr:uid="{3B889C53-7A8C-41CB-A04F-47CB5B8CC910}"/>
    <cellStyle name="Millares 2 7 2 3 4" xfId="4501" xr:uid="{6744C2A8-0605-45CF-B3B3-C22EB34F24F3}"/>
    <cellStyle name="Millares 2 7 2 3 4 2" xfId="9234" xr:uid="{D958D2F4-B587-451B-98FA-A5EB749D12D8}"/>
    <cellStyle name="Millares 2 7 2 3 4 2 2" xfId="18744" xr:uid="{ECB498D3-9CD4-43E7-8B3B-BB5227A8C65F}"/>
    <cellStyle name="Millares 2 7 2 3 4 3" xfId="14030" xr:uid="{FBD1406E-EEAA-4BCB-96A7-5E46342559D8}"/>
    <cellStyle name="Millares 2 7 2 3 5" xfId="6073" xr:uid="{8F4BC0EC-A323-4AE4-9104-50DE4844FCA3}"/>
    <cellStyle name="Millares 2 7 2 3 5 2" xfId="15583" xr:uid="{49E893EB-A8BB-4AF9-878D-A0851B4E381D}"/>
    <cellStyle name="Millares 2 7 2 3 6" xfId="10869" xr:uid="{4D1E02C2-1AAE-4A40-855B-2CFAC9A4AC41}"/>
    <cellStyle name="Millares 2 7 2 3 7" xfId="22319" xr:uid="{9C529281-532B-4E3F-9C23-0DEFC9300FC8}"/>
    <cellStyle name="Millares 2 7 2 4" xfId="1493" xr:uid="{00000000-0005-0000-0000-0000A5010000}"/>
    <cellStyle name="Millares 2 7 2 4 2" xfId="3014" xr:uid="{3E16A54F-4B92-4B0A-9085-8507DC18E7AA}"/>
    <cellStyle name="Millares 2 7 2 4 2 2" xfId="7980" xr:uid="{758BBC24-673B-4023-BDB5-2294A18B2CB5}"/>
    <cellStyle name="Millares 2 7 2 4 2 2 2" xfId="17490" xr:uid="{EFB25E65-4FD5-44B9-8E94-ADC41C2B7BFD}"/>
    <cellStyle name="Millares 2 7 2 4 2 3" xfId="12776" xr:uid="{1AC68548-F50C-4E4A-8504-72CFA0213AEC}"/>
    <cellStyle name="Millares 2 7 2 4 2 4" xfId="27099" xr:uid="{AEA840C3-124D-447C-BE77-A33B17776601}"/>
    <cellStyle name="Millares 2 7 2 4 3" xfId="6463" xr:uid="{824F85A2-F453-488C-BB3F-C4D4BE3BD429}"/>
    <cellStyle name="Millares 2 7 2 4 3 2" xfId="15973" xr:uid="{082CB9D7-C967-47EC-AEBC-F8270FAA5756}"/>
    <cellStyle name="Millares 2 7 2 4 4" xfId="11259" xr:uid="{5F001B24-4DC5-4259-9CA5-581B215B2C3E}"/>
    <cellStyle name="Millares 2 7 2 4 5" xfId="23504" xr:uid="{73D3CB0E-5E44-4979-9332-528921A108BC}"/>
    <cellStyle name="Millares 2 7 2 5" xfId="2246" xr:uid="{27829D1A-95A8-4C86-A865-BBBBA3B52F2E}"/>
    <cellStyle name="Millares 2 7 2 5 2" xfId="7214" xr:uid="{D1E2F904-7FCD-4943-9D71-2639CB2BC149}"/>
    <cellStyle name="Millares 2 7 2 5 2 2" xfId="16724" xr:uid="{C80FBEA0-B176-4FEC-B3E0-DB136DF274C1}"/>
    <cellStyle name="Millares 2 7 2 5 2 3" xfId="25056" xr:uid="{6E45AC0A-CE40-44E6-9E2E-C022C26AA803}"/>
    <cellStyle name="Millares 2 7 2 5 3" xfId="12010" xr:uid="{15810472-5ECC-47BE-862A-76CBEE593A58}"/>
    <cellStyle name="Millares 2 7 2 5 4" xfId="21239" xr:uid="{566BC259-255C-4A24-94EC-F20B88880CC7}"/>
    <cellStyle name="Millares 2 7 2 6" xfId="4170" xr:uid="{F5EA3AC5-4C40-4EA8-BCAB-2FF0F2382177}"/>
    <cellStyle name="Millares 2 7 2 6 2" xfId="8910" xr:uid="{C286FE3A-7E8A-4BC2-B9ED-B4E2F779F302}"/>
    <cellStyle name="Millares 2 7 2 6 2 2" xfId="18420" xr:uid="{1FFB5F65-1A01-4A00-B0CB-9B8B0A134EDF}"/>
    <cellStyle name="Millares 2 7 2 6 3" xfId="13706" xr:uid="{5C121CAF-E433-4496-B817-3F9EF11EB072}"/>
    <cellStyle name="Millares 2 7 2 6 4" xfId="24257" xr:uid="{193917FD-207B-4141-BC9E-2ED2B666E50B}"/>
    <cellStyle name="Millares 2 7 2 7" xfId="5160" xr:uid="{1E5033D4-3E1A-46B4-ABAE-28046A68BAE3}"/>
    <cellStyle name="Millares 2 7 2 7 2" xfId="9880" xr:uid="{F2F9FE4B-5978-4FC5-A5EB-B655DA5ABB84}"/>
    <cellStyle name="Millares 2 7 2 7 2 2" xfId="19389" xr:uid="{82BB0415-C8D8-481D-B1E1-8F7BA5543015}"/>
    <cellStyle name="Millares 2 7 2 7 3" xfId="14675" xr:uid="{BBABAC2E-E89B-4176-906D-6C6D012DFBFD}"/>
    <cellStyle name="Millares 2 7 2 8" xfId="5697" xr:uid="{6ABB0E9A-9269-4DAE-9644-BAB4441744D4}"/>
    <cellStyle name="Millares 2 7 2 8 2" xfId="15207" xr:uid="{05D1365B-0E46-4B50-8C85-D7CA491EE80A}"/>
    <cellStyle name="Millares 2 7 2 9" xfId="10489" xr:uid="{83560231-0BBB-4F3E-BE70-F5FB1954C6A2}"/>
    <cellStyle name="Millares 2 7 3" xfId="5340" xr:uid="{3AADAFB1-F039-4DB1-9138-D8A91BDD0229}"/>
    <cellStyle name="Millares 2 7 3 2" xfId="10060" xr:uid="{8180CA68-0A12-4205-A775-936BA8969AA4}"/>
    <cellStyle name="Millares 2 7 3 2 2" xfId="19569" xr:uid="{79BFD00E-8F0F-40FA-A07E-8B0CEDDEF46B}"/>
    <cellStyle name="Millares 2 7 3 2 2 2" xfId="25890" xr:uid="{15837FEC-E61E-4951-BF11-4ECD69AEEB03}"/>
    <cellStyle name="Millares 2 7 3 2 3" xfId="22286" xr:uid="{8E8B231C-7657-44AD-A830-EB3268CF6EDE}"/>
    <cellStyle name="Millares 2 7 3 3" xfId="14855" xr:uid="{D34353D7-F8FF-48C0-8D33-E2BF20EA8560}"/>
    <cellStyle name="Millares 2 7 3 3 2" xfId="25207" xr:uid="{9FF736D2-2449-4C63-A2A1-883C7490743D}"/>
    <cellStyle name="Millares 2 7 3 4" xfId="21400" xr:uid="{F4F0AEA0-B9BD-41C2-9F0E-9E0A74BE7FF8}"/>
    <cellStyle name="Millares 2 7 4" xfId="4878" xr:uid="{7740D1CA-5BCA-4B9D-91C3-2ECCD3BA829C}"/>
    <cellStyle name="Millares 2 7 4 2" xfId="9600" xr:uid="{FD2E18C9-3055-434E-A3A5-40F8852EBAD2}"/>
    <cellStyle name="Millares 2 7 4 2 2" xfId="19109" xr:uid="{F12D209A-5930-4C9B-8B9D-D3F86D13EF7C}"/>
    <cellStyle name="Millares 2 7 4 2 2 2" xfId="26416" xr:uid="{D0C87006-5772-4099-9513-F15330F6F9DA}"/>
    <cellStyle name="Millares 2 7 4 2 3" xfId="22813" xr:uid="{1716E065-7BDC-439F-BB30-A89B5219DC49}"/>
    <cellStyle name="Millares 2 7 4 3" xfId="14395" xr:uid="{44AF6A9A-5E5F-4F7B-8A59-BBF79A2439B1}"/>
    <cellStyle name="Millares 2 7 4 3 2" xfId="25367" xr:uid="{59B73FD9-4B93-4428-A12F-5F34A4AD1000}"/>
    <cellStyle name="Millares 2 7 4 4" xfId="21560" xr:uid="{09B363DB-04FB-4D55-9F60-4FF67EBC02EC}"/>
    <cellStyle name="Millares 2 7 5" xfId="22233" xr:uid="{212FF014-29FA-4244-82B8-A1713917E6EC}"/>
    <cellStyle name="Millares 2 7 5 2" xfId="25837" xr:uid="{99793416-C1CE-43BF-A0E0-BE308ABFBC49}"/>
    <cellStyle name="Millares 2 7 6" xfId="23035" xr:uid="{00A8BF41-55B4-4AA5-920E-937E0D8BBA16}"/>
    <cellStyle name="Millares 2 7 6 2" xfId="26630" xr:uid="{0947FB4C-E5C8-4490-BC19-FC4F66EACAFB}"/>
    <cellStyle name="Millares 2 7 7" xfId="23256" xr:uid="{33AD2096-5D63-435C-AD05-0AF395636F4B}"/>
    <cellStyle name="Millares 2 7 7 2" xfId="26851" xr:uid="{C1A00B8E-1DA9-4E1D-9BE8-A5C83E208D3F}"/>
    <cellStyle name="Millares 2 7 8" xfId="20860" xr:uid="{C0557662-6DBD-497E-97B8-AA2A8996ED2E}"/>
    <cellStyle name="Millares 2 7 8 2" xfId="24680" xr:uid="{EC504655-813B-4EF9-8293-F6A3D6BE7D31}"/>
    <cellStyle name="Millares 2 7 9" xfId="23814" xr:uid="{72F8E658-ADE4-4150-B3FC-234401DD45CE}"/>
    <cellStyle name="Millares 2 8" xfId="231" xr:uid="{00000000-0005-0000-0000-0000A9010000}"/>
    <cellStyle name="Millares 2 8 10" xfId="19952" xr:uid="{6AAE0F34-CACC-4F40-A261-CA7A81D2265D}"/>
    <cellStyle name="Millares 2 8 2" xfId="675" xr:uid="{00000000-0005-0000-0000-0000AA010000}"/>
    <cellStyle name="Millares 2 8 2 2" xfId="847" xr:uid="{00000000-0005-0000-0000-0000AB010000}"/>
    <cellStyle name="Millares 2 8 2 2 2" xfId="1258" xr:uid="{00000000-0005-0000-0000-0000AC010000}"/>
    <cellStyle name="Millares 2 8 2 2 2 2" xfId="2029" xr:uid="{00000000-0005-0000-0000-0000AC010000}"/>
    <cellStyle name="Millares 2 8 2 2 2 2 2" xfId="3550" xr:uid="{B20321BE-BD99-4FC1-AE87-0A771DEBB312}"/>
    <cellStyle name="Millares 2 8 2 2 2 2 2 2" xfId="8516" xr:uid="{7428BF03-5686-46FB-ACFA-6A46998B56A1}"/>
    <cellStyle name="Millares 2 8 2 2 2 2 2 2 2" xfId="18026" xr:uid="{537835ED-939E-4D63-9099-673121D3874F}"/>
    <cellStyle name="Millares 2 8 2 2 2 2 2 3" xfId="13312" xr:uid="{37325910-9CE8-47AA-8A14-E28164E3249E}"/>
    <cellStyle name="Millares 2 8 2 2 2 2 3" xfId="6999" xr:uid="{E949A056-7E5E-4F32-BBF1-F85F13DF3185}"/>
    <cellStyle name="Millares 2 8 2 2 2 2 3 2" xfId="16509" xr:uid="{21858980-1BF4-4CED-9CDF-ECD32D759862}"/>
    <cellStyle name="Millares 2 8 2 2 2 2 4" xfId="11795" xr:uid="{94BE4312-CE1D-4592-ADDF-2964959281E6}"/>
    <cellStyle name="Millares 2 8 2 2 2 3" xfId="2782" xr:uid="{844C7EE3-26E8-4F4A-AB6B-E4A92D8A8116}"/>
    <cellStyle name="Millares 2 8 2 2 2 3 2" xfId="7750" xr:uid="{7B4CA4F4-7008-493C-97A6-9FB2204F5DAD}"/>
    <cellStyle name="Millares 2 8 2 2 2 3 2 2" xfId="17260" xr:uid="{337AC07B-44C7-477F-91CC-891435934E9C}"/>
    <cellStyle name="Millares 2 8 2 2 2 3 3" xfId="12546" xr:uid="{9930F343-CB42-4555-9AB2-E2273B76D612}"/>
    <cellStyle name="Millares 2 8 2 2 2 4" xfId="4617" xr:uid="{68854584-C000-4A0C-BC61-F9EBDA17C9BF}"/>
    <cellStyle name="Millares 2 8 2 2 2 4 2" xfId="9350" xr:uid="{E9CCF7DB-3D1A-4D0D-BB7B-F2A6EA25AD4F}"/>
    <cellStyle name="Millares 2 8 2 2 2 4 2 2" xfId="18860" xr:uid="{193C41EF-13CE-4238-877A-4BC48CD8D675}"/>
    <cellStyle name="Millares 2 8 2 2 2 4 3" xfId="14146" xr:uid="{637A9B56-6FD3-470D-B3E3-73C13A6FA3C4}"/>
    <cellStyle name="Millares 2 8 2 2 2 5" xfId="6233" xr:uid="{DCB32F8E-AC73-4CE1-AD0E-58A70B49FB10}"/>
    <cellStyle name="Millares 2 8 2 2 2 5 2" xfId="15743" xr:uid="{0E31A61A-1635-4F49-B360-3C4777B9D379}"/>
    <cellStyle name="Millares 2 8 2 2 2 6" xfId="11029" xr:uid="{0DA7C5F8-D76A-4055-80A2-F259C373D4ED}"/>
    <cellStyle name="Millares 2 8 2 2 2 7" xfId="26417" xr:uid="{31A941DD-8DE3-4D36-98AC-B6E8CB875A03}"/>
    <cellStyle name="Millares 2 8 2 2 3" xfId="1653" xr:uid="{00000000-0005-0000-0000-0000AB010000}"/>
    <cellStyle name="Millares 2 8 2 2 3 2" xfId="3174" xr:uid="{537308DE-F342-42BC-9AA1-FD0B14A9B746}"/>
    <cellStyle name="Millares 2 8 2 2 3 2 2" xfId="8140" xr:uid="{E495F9D1-9C24-4AF9-BBBB-19CFAE36F131}"/>
    <cellStyle name="Millares 2 8 2 2 3 2 2 2" xfId="17650" xr:uid="{4929036A-AF41-4742-B411-CF65D64CCCFA}"/>
    <cellStyle name="Millares 2 8 2 2 3 2 3" xfId="12936" xr:uid="{6E83EAC9-1F12-4BD4-BB0C-BE436D88F645}"/>
    <cellStyle name="Millares 2 8 2 2 3 3" xfId="6623" xr:uid="{946424F5-66F0-4F6E-AD48-A0A3AE2BC77A}"/>
    <cellStyle name="Millares 2 8 2 2 3 3 2" xfId="16133" xr:uid="{5DE5BB6C-009E-4FC4-9021-B9D89E500DA8}"/>
    <cellStyle name="Millares 2 8 2 2 3 4" xfId="11419" xr:uid="{82719A85-CFBB-4280-A938-90C2E033675C}"/>
    <cellStyle name="Millares 2 8 2 2 4" xfId="2406" xr:uid="{54179327-260A-4C07-960C-8DBEAA805C3D}"/>
    <cellStyle name="Millares 2 8 2 2 4 2" xfId="7374" xr:uid="{B02BA712-D2F5-495E-B90A-B4B4AD4E93D8}"/>
    <cellStyle name="Millares 2 8 2 2 4 2 2" xfId="16884" xr:uid="{76E148FB-7929-4C76-A32F-21F023FA4106}"/>
    <cellStyle name="Millares 2 8 2 2 4 3" xfId="12170" xr:uid="{DC2CC096-7452-425D-9180-17156BC1A62F}"/>
    <cellStyle name="Millares 2 8 2 2 5" xfId="4330" xr:uid="{7E4E9535-02FD-4280-97ED-43DCFB9DE477}"/>
    <cellStyle name="Millares 2 8 2 2 5 2" xfId="9070" xr:uid="{ADB8A64D-CE4E-4470-9349-93DB5F7D56AD}"/>
    <cellStyle name="Millares 2 8 2 2 5 2 2" xfId="18580" xr:uid="{7A26FFD2-8C19-41C3-9E05-108121774D15}"/>
    <cellStyle name="Millares 2 8 2 2 5 3" xfId="13866" xr:uid="{00A099D0-70BE-4C16-A57F-B50D050B781A}"/>
    <cellStyle name="Millares 2 8 2 2 6" xfId="5857" xr:uid="{94324F91-4C20-4B59-8287-A7C753EF174F}"/>
    <cellStyle name="Millares 2 8 2 2 6 2" xfId="15367" xr:uid="{D4BBDA3D-4B48-4E91-80B8-358EE148EB59}"/>
    <cellStyle name="Millares 2 8 2 2 7" xfId="10649" xr:uid="{16B53A27-575A-4E4E-8225-C5EA5BC1FA05}"/>
    <cellStyle name="Millares 2 8 2 2 8" xfId="22814" xr:uid="{0DE29142-E35F-4299-80DB-601A1520D2CE}"/>
    <cellStyle name="Millares 2 8 2 3" xfId="1106" xr:uid="{00000000-0005-0000-0000-0000AD010000}"/>
    <cellStyle name="Millares 2 8 2 3 2" xfId="1877" xr:uid="{00000000-0005-0000-0000-0000AD010000}"/>
    <cellStyle name="Millares 2 8 2 3 2 2" xfId="3398" xr:uid="{C787AD66-9D52-4FBE-A8CA-EE8F8A286E47}"/>
    <cellStyle name="Millares 2 8 2 3 2 2 2" xfId="8364" xr:uid="{D3291071-BD3C-47E3-9384-34F62D2D15BF}"/>
    <cellStyle name="Millares 2 8 2 3 2 2 2 2" xfId="17874" xr:uid="{7A6B7720-A2BC-4F34-B0D5-9DEF884B27C4}"/>
    <cellStyle name="Millares 2 8 2 3 2 2 3" xfId="13160" xr:uid="{0CE95C51-960F-4FE9-BC70-4DA5B38AD345}"/>
    <cellStyle name="Millares 2 8 2 3 2 3" xfId="6847" xr:uid="{DD8021C3-ADBE-4EE7-9F23-A61E7CB5F790}"/>
    <cellStyle name="Millares 2 8 2 3 2 3 2" xfId="16357" xr:uid="{DFC4C888-E1AD-4D08-8CC8-D13383CFF478}"/>
    <cellStyle name="Millares 2 8 2 3 2 4" xfId="11643" xr:uid="{9CCB3545-71A1-4F7E-BAEB-915401F8766A}"/>
    <cellStyle name="Millares 2 8 2 3 2 5" xfId="27098" xr:uid="{EE040902-54EB-4EDD-B826-5D98209C02D6}"/>
    <cellStyle name="Millares 2 8 2 3 3" xfId="2630" xr:uid="{3670D500-FD4C-4BEC-A147-88E238DB6589}"/>
    <cellStyle name="Millares 2 8 2 3 3 2" xfId="7598" xr:uid="{3920780E-2F61-47E6-8FA2-503CEA0FDEF6}"/>
    <cellStyle name="Millares 2 8 2 3 3 2 2" xfId="17108" xr:uid="{47CADB8B-E755-43AA-B0F8-AE941180E76A}"/>
    <cellStyle name="Millares 2 8 2 3 3 3" xfId="12394" xr:uid="{38520E2F-955E-4B94-AEAE-474CE7C2F5D3}"/>
    <cellStyle name="Millares 2 8 2 3 4" xfId="4508" xr:uid="{6114DD74-90C3-4F13-9C51-1C040A52C8CA}"/>
    <cellStyle name="Millares 2 8 2 3 4 2" xfId="9241" xr:uid="{235ADF9C-305E-4E5C-BA91-101A12757AD1}"/>
    <cellStyle name="Millares 2 8 2 3 4 2 2" xfId="18751" xr:uid="{913471E1-8FD0-4B7E-B9CF-FAFCE55BD67B}"/>
    <cellStyle name="Millares 2 8 2 3 4 3" xfId="14037" xr:uid="{3FAC21A8-65C0-4BA9-8F31-449CBE5D7FA3}"/>
    <cellStyle name="Millares 2 8 2 3 5" xfId="6081" xr:uid="{82737ACB-1C55-4414-B2B9-C247CBFA0138}"/>
    <cellStyle name="Millares 2 8 2 3 5 2" xfId="15591" xr:uid="{8D3FEE39-244C-4DD6-9BCF-0577F2552EA6}"/>
    <cellStyle name="Millares 2 8 2 3 6" xfId="10877" xr:uid="{E24A6F14-5989-4BAD-88D4-E103F03B0249}"/>
    <cellStyle name="Millares 2 8 2 3 7" xfId="23503" xr:uid="{550E2F9E-99A8-455E-8CCF-BF954A7DB662}"/>
    <cellStyle name="Millares 2 8 2 4" xfId="1501" xr:uid="{00000000-0005-0000-0000-0000AA010000}"/>
    <cellStyle name="Millares 2 8 2 4 2" xfId="3022" xr:uid="{27617013-3CF7-4295-8267-4F91361FB219}"/>
    <cellStyle name="Millares 2 8 2 4 2 2" xfId="7988" xr:uid="{2647BC52-9772-4F6C-8031-F5E4CB0B087B}"/>
    <cellStyle name="Millares 2 8 2 4 2 2 2" xfId="17498" xr:uid="{B398FB97-7470-4CCE-ABC2-15959A85AAD3}"/>
    <cellStyle name="Millares 2 8 2 4 2 3" xfId="12784" xr:uid="{81A7E829-4048-45B1-95D2-2C9A97082147}"/>
    <cellStyle name="Millares 2 8 2 4 2 4" xfId="25055" xr:uid="{945AB1E6-EEA1-4359-8305-2DAF48158E43}"/>
    <cellStyle name="Millares 2 8 2 4 3" xfId="6471" xr:uid="{8D388288-DAC9-4AE3-88F7-9C2D568FF107}"/>
    <cellStyle name="Millares 2 8 2 4 3 2" xfId="15981" xr:uid="{F75538F0-38A9-4868-83A0-3B0A6CE346F0}"/>
    <cellStyle name="Millares 2 8 2 4 4" xfId="11267" xr:uid="{E9023A6B-4981-4BC4-A5A0-A5B746C5CCA6}"/>
    <cellStyle name="Millares 2 8 2 4 5" xfId="21237" xr:uid="{576BB981-34BD-4B86-B209-C0BEE9AC6FEB}"/>
    <cellStyle name="Millares 2 8 2 5" xfId="2254" xr:uid="{B1308FFF-38FD-4BA8-B558-9F12C7D5818F}"/>
    <cellStyle name="Millares 2 8 2 5 2" xfId="7222" xr:uid="{2919370B-CC89-45CE-BBC4-3D53A012216C}"/>
    <cellStyle name="Millares 2 8 2 5 2 2" xfId="16732" xr:uid="{D229851A-1938-4B9E-9021-2E4DE5C717B6}"/>
    <cellStyle name="Millares 2 8 2 5 3" xfId="12018" xr:uid="{072E6447-E716-41B7-A3A3-ECCC1EB5A952}"/>
    <cellStyle name="Millares 2 8 2 5 4" xfId="24256" xr:uid="{251F717F-80CA-45D5-A139-7B0F45A8DD1B}"/>
    <cellStyle name="Millares 2 8 2 6" xfId="4178" xr:uid="{05F81784-5D7C-4BFD-9A4B-78B4502C0304}"/>
    <cellStyle name="Millares 2 8 2 6 2" xfId="8918" xr:uid="{4D4D7DBE-2E34-4699-A6AF-9E4296A85123}"/>
    <cellStyle name="Millares 2 8 2 6 2 2" xfId="18428" xr:uid="{6E1DA8B5-5225-476A-960A-3714F96ED5E0}"/>
    <cellStyle name="Millares 2 8 2 6 3" xfId="13714" xr:uid="{DB8D327F-661A-4EC3-A29C-D007D0155DF0}"/>
    <cellStyle name="Millares 2 8 2 7" xfId="5705" xr:uid="{C98C818C-9B5D-49D5-B2FE-53D891B84F55}"/>
    <cellStyle name="Millares 2 8 2 7 2" xfId="15215" xr:uid="{B4D4352E-C6C7-401A-A522-889EB92DA7A0}"/>
    <cellStyle name="Millares 2 8 2 8" xfId="10497" xr:uid="{2A532C52-3696-4A80-BD06-F317D5F61102}"/>
    <cellStyle name="Millares 2 8 2 9" xfId="20436" xr:uid="{069A644E-83A6-432F-AF94-C11DD5C286A5}"/>
    <cellStyle name="Millares 2 8 3" xfId="21399" xr:uid="{263A5070-5CF9-4E20-ADD7-A651A50DFB3A}"/>
    <cellStyle name="Millares 2 8 3 2" xfId="25206" xr:uid="{832A45BD-4077-47B3-8AF5-4FE0E54E5C1F}"/>
    <cellStyle name="Millares 2 8 4" xfId="21986" xr:uid="{898ECE43-8C32-481A-ADE6-CEF0018CA06E}"/>
    <cellStyle name="Millares 2 8 4 2" xfId="25613" xr:uid="{98519FD6-DDD1-416A-8DB0-6B304D048E76}"/>
    <cellStyle name="Millares 2 8 5" xfId="22796" xr:uid="{C1E8D790-3FC9-4B7E-964E-24BD62F0F031}"/>
    <cellStyle name="Millares 2 8 5 2" xfId="26399" xr:uid="{80FF1ED6-C6B5-45B5-B427-2B4FA82CED7A}"/>
    <cellStyle name="Millares 2 8 6" xfId="23034" xr:uid="{2A2E04B8-7A5F-4F30-B78F-6287798CA532}"/>
    <cellStyle name="Millares 2 8 6 2" xfId="26629" xr:uid="{94E8E728-052F-46ED-BDD4-0A0819C1BEBD}"/>
    <cellStyle name="Millares 2 8 7" xfId="23255" xr:uid="{5697A855-F785-4D22-96FC-35F99E8FE805}"/>
    <cellStyle name="Millares 2 8 7 2" xfId="26850" xr:uid="{1A53685C-CF0A-4186-87BE-B3E8FC0167DB}"/>
    <cellStyle name="Millares 2 8 8" xfId="20859" xr:uid="{DB3AC016-8706-4FF0-9433-B52F1C558DF9}"/>
    <cellStyle name="Millares 2 8 8 2" xfId="24679" xr:uid="{4F92C163-9703-4FAF-BB55-F28F470E40BF}"/>
    <cellStyle name="Millares 2 8 9" xfId="23813" xr:uid="{A8973B97-D8B5-4AB0-A026-5039E1C88134}"/>
    <cellStyle name="Millares 2 9" xfId="232" xr:uid="{00000000-0005-0000-0000-0000AE010000}"/>
    <cellStyle name="Millares 2 9 10" xfId="20223" xr:uid="{45611C16-1856-43F8-8B3E-BEE33BE80381}"/>
    <cellStyle name="Millares 2 9 2" xfId="20668" xr:uid="{FA24DEDB-4249-4025-98B3-0F05D39CDDF8}"/>
    <cellStyle name="Millares 2 9 2 2" xfId="23581" xr:uid="{B0687DE7-ED3D-469B-AE66-6423CD69044D}"/>
    <cellStyle name="Millares 2 9 2 2 2" xfId="27176" xr:uid="{2508A00B-F889-4B32-9888-0E9C9841EE6F}"/>
    <cellStyle name="Millares 2 9 2 3" xfId="21307" xr:uid="{68715D99-83E9-4815-9A21-521922374925}"/>
    <cellStyle name="Millares 2 9 2 3 2" xfId="25124" xr:uid="{C66CC826-3E97-4E8C-8FEE-C478FEE79B6F}"/>
    <cellStyle name="Millares 2 9 2 4" xfId="24488" xr:uid="{61088C2E-A826-4D95-AC2A-4708B4BD6D44}"/>
    <cellStyle name="Millares 2 9 3" xfId="21468" xr:uid="{D2F60B3C-EBC6-4DC7-8A71-664F1A778B1C}"/>
    <cellStyle name="Millares 2 9 3 2" xfId="25275" xr:uid="{920CB160-45D1-4957-B7B6-2A0478472413}"/>
    <cellStyle name="Millares 2 9 4" xfId="22358" xr:uid="{01EC14B4-23BF-461F-A972-DE0A93942BC9}"/>
    <cellStyle name="Millares 2 9 4 2" xfId="25962" xr:uid="{85771941-98E1-41DE-AEC3-7F7925A73625}"/>
    <cellStyle name="Millares 2 9 5" xfId="22906" xr:uid="{BE2D59C7-3173-4EE0-B808-D4F677273951}"/>
    <cellStyle name="Millares 2 9 5 2" xfId="26507" xr:uid="{6D3C989F-C932-4AF1-85FA-5A01E3950124}"/>
    <cellStyle name="Millares 2 9 6" xfId="23103" xr:uid="{D5EE2D32-595B-4F3B-8A1D-36D6384EA57B}"/>
    <cellStyle name="Millares 2 9 6 2" xfId="26698" xr:uid="{0833146E-E20C-4032-AA8E-12A264EFD979}"/>
    <cellStyle name="Millares 2 9 7" xfId="23324" xr:uid="{553EF286-7040-43F2-9629-6307622EAE36}"/>
    <cellStyle name="Millares 2 9 7 2" xfId="26919" xr:uid="{E032CC98-0B9D-44B4-B19F-8275AD7CEB7E}"/>
    <cellStyle name="Millares 2 9 8" xfId="21091" xr:uid="{A9C4AEF8-0430-4ACE-ACF2-E26589BE1910}"/>
    <cellStyle name="Millares 2 9 8 2" xfId="24911" xr:uid="{96CE1067-808E-4BC9-B9E4-D78D8C605288}"/>
    <cellStyle name="Millares 2 9 9" xfId="24045" xr:uid="{332C9309-7650-4898-AC37-4D16D3525C33}"/>
    <cellStyle name="Millares 20" xfId="993" xr:uid="{00000000-0005-0000-0000-0000AF010000}"/>
    <cellStyle name="Millares 20 2" xfId="1764" xr:uid="{00000000-0005-0000-0000-0000AF010000}"/>
    <cellStyle name="Millares 20 2 2" xfId="3285" xr:uid="{A517B2A4-24C1-432D-9851-8E1215EE84FE}"/>
    <cellStyle name="Millares 20 2 2 2" xfId="8251" xr:uid="{B4133983-30CB-4A05-A2F8-CE4945E0E6BA}"/>
    <cellStyle name="Millares 20 2 2 2 2" xfId="17761" xr:uid="{CECB5959-DAE1-40F6-B34F-380AE4DAED04}"/>
    <cellStyle name="Millares 20 2 2 2 3" xfId="27023" xr:uid="{0C71E7D9-9858-43C8-9E3E-8E5460CCA9A1}"/>
    <cellStyle name="Millares 20 2 2 3" xfId="13047" xr:uid="{061B30EE-B724-48FD-B960-9A0D95C2B5C6}"/>
    <cellStyle name="Millares 20 2 2 4" xfId="23428" xr:uid="{6D661D31-1228-4247-A516-02F1C626393C}"/>
    <cellStyle name="Millares 20 2 3" xfId="6734" xr:uid="{C5B086FF-4C78-42C4-8011-9A955F288830}"/>
    <cellStyle name="Millares 20 2 3 2" xfId="16244" xr:uid="{2E45EE53-A295-403A-8147-DB4AF1266AF3}"/>
    <cellStyle name="Millares 20 2 3 2 2" xfId="25147" xr:uid="{663FF04C-A811-419A-B976-B060E1EC81CC}"/>
    <cellStyle name="Millares 20 2 3 3" xfId="21337" xr:uid="{ADC8E937-D38F-41B6-AC93-B4F9A4FCA4A0}"/>
    <cellStyle name="Millares 20 2 4" xfId="11530" xr:uid="{23222EA7-EF8F-42BD-8405-1BAF666F5E87}"/>
    <cellStyle name="Millares 20 2 4 2" xfId="24164" xr:uid="{1A4C619D-E614-43D1-B484-73D0EE07FA78}"/>
    <cellStyle name="Millares 20 2 5" xfId="20344" xr:uid="{79484860-F7FE-4A74-B76D-9390186E0ED7}"/>
    <cellStyle name="Millares 20 3" xfId="2517" xr:uid="{38CFBED7-AAD8-4843-AE3A-FB8EA74B02BF}"/>
    <cellStyle name="Millares 20 3 2" xfId="7485" xr:uid="{42799A15-6E33-4830-8086-3096183372CB}"/>
    <cellStyle name="Millares 20 3 2 2" xfId="16995" xr:uid="{FE8A6876-ECC8-4A1B-865B-A5DC17F789BF}"/>
    <cellStyle name="Millares 20 3 2 3" xfId="26568" xr:uid="{738FBAD2-332E-4EC1-91E5-D7198172E6DA}"/>
    <cellStyle name="Millares 20 3 3" xfId="12281" xr:uid="{0ED92903-297A-4128-9D34-CEE327FC4D3C}"/>
    <cellStyle name="Millares 20 3 4" xfId="22969" xr:uid="{EC2956D4-BC62-4F48-A5A5-526504CB6B0A}"/>
    <cellStyle name="Millares 20 4" xfId="5968" xr:uid="{87BBD9F6-1678-4C76-8804-E26BBFEB5DD3}"/>
    <cellStyle name="Millares 20 4 2" xfId="15478" xr:uid="{AD2D1593-2569-4E60-81EA-1974CA9E3C79}"/>
    <cellStyle name="Millares 20 4 2 2" xfId="26791" xr:uid="{7146833C-55E4-42CE-8039-2B0D68E14F59}"/>
    <cellStyle name="Millares 20 4 3" xfId="23196" xr:uid="{F27CCCB4-5FEB-43D0-A49F-F27DF5862EDD}"/>
    <cellStyle name="Millares 20 5" xfId="10764" xr:uid="{827B4697-C467-443C-B5E2-04F334E94B9A}"/>
    <cellStyle name="Millares 20 5 2" xfId="24996" xr:uid="{C107C0AD-B26F-4F96-B23F-95CA7A03A00A}"/>
    <cellStyle name="Millares 20 5 3" xfId="21177" xr:uid="{25B2971F-90CE-4A96-AC00-6A7BF6A2F0F3}"/>
    <cellStyle name="Millares 20 6" xfId="23721" xr:uid="{7D051F48-DFC0-42CA-A4B4-F488B39F21F4}"/>
    <cellStyle name="Millares 20 7" xfId="19854" xr:uid="{37F7FD67-6868-465E-9994-DBF7260146CE}"/>
    <cellStyle name="Millares 21" xfId="1366" xr:uid="{00000000-0005-0000-0000-0000B0010000}"/>
    <cellStyle name="Millares 21 2" xfId="2134" xr:uid="{00000000-0005-0000-0000-0000B0010000}"/>
    <cellStyle name="Millares 21 2 2" xfId="3655" xr:uid="{3E57EA90-6F0E-4970-A6CD-5F4E989E918A}"/>
    <cellStyle name="Millares 21 2 2 2" xfId="8621" xr:uid="{97FBD171-D94E-48E5-9BD5-DAB2D816BC98}"/>
    <cellStyle name="Millares 21 2 2 2 2" xfId="18131" xr:uid="{927292DF-9A8D-43D2-826E-4D4DD228B92E}"/>
    <cellStyle name="Millares 21 2 2 3" xfId="13417" xr:uid="{493AE6F9-9FB9-4E58-BC4B-3CB693AD3ED3}"/>
    <cellStyle name="Millares 21 2 2 4" xfId="27004" xr:uid="{E124EF23-CA8D-42B6-8546-CAFCDEF9CB65}"/>
    <cellStyle name="Millares 21 2 3" xfId="7104" xr:uid="{E8B3E7A6-075C-456E-8B72-D3AB45FF31FE}"/>
    <cellStyle name="Millares 21 2 3 2" xfId="16614" xr:uid="{2BC73D93-E894-4699-9AC3-BC19EA3D6440}"/>
    <cellStyle name="Millares 21 2 4" xfId="11900" xr:uid="{4EFD0834-373C-4002-92E5-98257E78EE1F}"/>
    <cellStyle name="Millares 21 2 5" xfId="23409" xr:uid="{93301B3F-D613-48CA-8638-ABA7212DE584}"/>
    <cellStyle name="Millares 21 3" xfId="2887" xr:uid="{C3AA4613-CCF2-4C86-9673-09F5810B4627}"/>
    <cellStyle name="Millares 21 3 2" xfId="7855" xr:uid="{F68D212A-9D1B-4897-94CE-2A009E43AA35}"/>
    <cellStyle name="Millares 21 3 2 2" xfId="17365" xr:uid="{7D036554-E4A4-4D0E-9D56-A501BB8C456A}"/>
    <cellStyle name="Millares 21 3 2 3" xfId="25136" xr:uid="{0C8014E7-1035-4786-B339-E824BCC3B2E6}"/>
    <cellStyle name="Millares 21 3 3" xfId="12651" xr:uid="{E67684BF-A302-4F78-8D03-42E63B2FCFF2}"/>
    <cellStyle name="Millares 21 3 4" xfId="21321" xr:uid="{CCD748D8-A971-4741-9D67-EAA2AA497EBF}"/>
    <cellStyle name="Millares 21 4" xfId="6338" xr:uid="{52915BA1-811D-4D0E-9D40-E0786C8E224E}"/>
    <cellStyle name="Millares 21 4 2" xfId="15848" xr:uid="{8F4F267D-CAD1-422B-8E8C-ECD9928BC8D8}"/>
    <cellStyle name="Millares 21 4 3" xfId="24130" xr:uid="{88F2DD54-C808-44E5-92FA-A6EE2B8706FF}"/>
    <cellStyle name="Millares 21 5" xfId="11134" xr:uid="{F98E88CD-EFBD-4C24-8091-C8E79AD7287F}"/>
    <cellStyle name="Millares 21 6" xfId="20310" xr:uid="{BCDE4AD8-6581-4976-8153-8E8067296DA7}"/>
    <cellStyle name="Millares 22" xfId="1367" xr:uid="{00000000-0005-0000-0000-0000B1010000}"/>
    <cellStyle name="Millares 22 2" xfId="2135" xr:uid="{00000000-0005-0000-0000-0000B1010000}"/>
    <cellStyle name="Millares 22 2 2" xfId="3656" xr:uid="{BBD453AA-F5BF-4AAA-9A84-A7FD58E34D2B}"/>
    <cellStyle name="Millares 22 2 2 2" xfId="8622" xr:uid="{4598DA0F-8EC3-4035-BE8C-9C486062111C}"/>
    <cellStyle name="Millares 22 2 2 2 2" xfId="18132" xr:uid="{FDB4FB1F-65A1-4849-B3AE-CC4F6831FE81}"/>
    <cellStyle name="Millares 22 2 2 3" xfId="13418" xr:uid="{1BD5AD3A-4BCD-4E78-BA92-6CCBC7FB509C}"/>
    <cellStyle name="Millares 22 2 3" xfId="7105" xr:uid="{E8C36A3B-CB7C-4F64-8C39-C44C8864E2C8}"/>
    <cellStyle name="Millares 22 2 3 2" xfId="16615" xr:uid="{12B2124C-2B31-43F0-AA20-953D3A3640E2}"/>
    <cellStyle name="Millares 22 2 4" xfId="11901" xr:uid="{237D3669-031C-4D8B-95EF-C58F8F9CCC60}"/>
    <cellStyle name="Millares 22 2 5" xfId="25579" xr:uid="{F46BE600-7B67-4534-AA58-3B2B33452A1A}"/>
    <cellStyle name="Millares 22 3" xfId="2888" xr:uid="{A8E3EAAE-5EB8-4754-B429-2887CA840C69}"/>
    <cellStyle name="Millares 22 3 2" xfId="7856" xr:uid="{7BB23440-4EAD-400E-B6FE-DDB0C1E37951}"/>
    <cellStyle name="Millares 22 3 2 2" xfId="17366" xr:uid="{11FAD636-F7B5-4FB3-9B9F-488A42352174}"/>
    <cellStyle name="Millares 22 3 3" xfId="12652" xr:uid="{B902DC08-3D84-48B2-94AA-AEACB5307519}"/>
    <cellStyle name="Millares 22 4" xfId="6339" xr:uid="{F5FAC428-49A5-438C-A8B6-AB3A2AAE375C}"/>
    <cellStyle name="Millares 22 4 2" xfId="15849" xr:uid="{A1E200BD-FC02-4F6A-8079-1D1AC6BD3EF8}"/>
    <cellStyle name="Millares 22 5" xfId="11135" xr:uid="{7C557A08-8D44-4DA9-86B7-A60199C6D79E}"/>
    <cellStyle name="Millares 22 6" xfId="21797" xr:uid="{394CFA1F-AFB6-435B-AD43-B1F6D742B8D7}"/>
    <cellStyle name="Millares 23" xfId="1370" xr:uid="{00000000-0005-0000-0000-000062050000}"/>
    <cellStyle name="Millares 23 2" xfId="2891" xr:uid="{C2FC9C47-C488-4EA7-96F6-053EBF4E5DD8}"/>
    <cellStyle name="Millares 23 2 2" xfId="7859" xr:uid="{524F260A-E478-4B97-B2BC-BC43D2C7A61B}"/>
    <cellStyle name="Millares 23 2 2 2" xfId="17369" xr:uid="{CC80EE02-2234-468B-8EC6-784501421E42}"/>
    <cellStyle name="Millares 23 2 3" xfId="12655" xr:uid="{8898D1D0-D3D1-4DD7-A77B-DC260857DCE0}"/>
    <cellStyle name="Millares 23 2 4" xfId="26566" xr:uid="{92D281FC-DAB3-4CA5-887B-285C24BC5B3D}"/>
    <cellStyle name="Millares 23 3" xfId="6342" xr:uid="{47380226-713D-4BC9-AC69-59C4382A3CC1}"/>
    <cellStyle name="Millares 23 3 2" xfId="15852" xr:uid="{BF292326-D2BA-49B0-8B9E-39F9D4C07581}"/>
    <cellStyle name="Millares 23 4" xfId="11138" xr:uid="{7F3F72EC-A4F3-4EE4-95E5-5DD9C97F360D}"/>
    <cellStyle name="Millares 23 5" xfId="22966" xr:uid="{A660B0B9-FCA0-4A7B-9585-074598820D4C}"/>
    <cellStyle name="Millares 24" xfId="1371" xr:uid="{00000000-0005-0000-0000-000065050000}"/>
    <cellStyle name="Millares 24 2" xfId="2892" xr:uid="{8C5C356C-1462-4C01-A16B-C4DFDDE6DA1D}"/>
    <cellStyle name="Millares 24 2 2" xfId="7860" xr:uid="{EFCA35BF-3610-4580-BE57-F5D584CAD0A0}"/>
    <cellStyle name="Millares 24 2 2 2" xfId="17370" xr:uid="{4720C9B0-5B41-4CDE-B1D5-AEA84641F685}"/>
    <cellStyle name="Millares 24 2 3" xfId="12656" xr:uid="{54BF9609-8620-4867-B75A-ECF050C7948D}"/>
    <cellStyle name="Millares 24 2 4" xfId="26783" xr:uid="{023A919A-8E99-4CAD-AFD5-83E71FCF7A4C}"/>
    <cellStyle name="Millares 24 3" xfId="6343" xr:uid="{606250BD-CE9E-48B7-9D58-C8C15942F3C8}"/>
    <cellStyle name="Millares 24 3 2" xfId="15853" xr:uid="{5B8730E5-2EA9-4602-9C9F-1F726AFD3629}"/>
    <cellStyle name="Millares 24 4" xfId="11139" xr:uid="{F8D05360-5930-4F7E-A9E2-1ABE7E90AF8C}"/>
    <cellStyle name="Millares 24 5" xfId="23188" xr:uid="{122F54DE-E57F-4DBD-8FBB-80247071A779}"/>
    <cellStyle name="Millares 25" xfId="1374" xr:uid="{00000000-0005-0000-0000-000068050000}"/>
    <cellStyle name="Millares 25 2" xfId="2895" xr:uid="{027EC269-E93C-4F3E-AB5F-FEB1D058DD67}"/>
    <cellStyle name="Millares 25 2 2" xfId="7862" xr:uid="{4AEAA32B-8A5F-4496-A1E7-9F49C38A25AC}"/>
    <cellStyle name="Millares 25 2 2 2" xfId="17372" xr:uid="{E4C651B4-DDF6-4444-ACDE-C46D223A7570}"/>
    <cellStyle name="Millares 25 2 3" xfId="12658" xr:uid="{42513D1D-0A7B-48D5-9E29-8B9D830CE801}"/>
    <cellStyle name="Millares 25 2 4" xfId="26789" xr:uid="{D9AADAB7-7A45-4002-8301-B700025E16F1}"/>
    <cellStyle name="Millares 25 3" xfId="6345" xr:uid="{7B7F10BF-1A61-4E8B-B50E-8F04E3E382A8}"/>
    <cellStyle name="Millares 25 3 2" xfId="15855" xr:uid="{3C8CCBB4-0C64-405A-98D1-760A34A21CAE}"/>
    <cellStyle name="Millares 25 4" xfId="11141" xr:uid="{706C5E6B-01A7-4442-8DF7-8694AAB6E0F7}"/>
    <cellStyle name="Millares 25 5" xfId="23194" xr:uid="{2444A71A-924D-4090-9388-3D89AEE345E9}"/>
    <cellStyle name="Millares 26" xfId="1376" xr:uid="{00000000-0005-0000-0000-000069050000}"/>
    <cellStyle name="Millares 26 2" xfId="2897" xr:uid="{66C39A8D-152A-4D72-9DAB-736740AF6EFE}"/>
    <cellStyle name="Millares 26 2 2" xfId="7864" xr:uid="{CA002F3F-1593-46CD-B18F-52975AB4BF0B}"/>
    <cellStyle name="Millares 26 2 2 2" xfId="17374" xr:uid="{B4A2031C-A994-4C4A-90E8-9C0073443E99}"/>
    <cellStyle name="Millares 26 2 3" xfId="12660" xr:uid="{D8EFDFB4-DE5B-4501-A6CB-4234954DBEC1}"/>
    <cellStyle name="Millares 26 2 4" xfId="27265" xr:uid="{6E6A27CB-1E4F-475A-98B9-58EE6F6F4A27}"/>
    <cellStyle name="Millares 26 3" xfId="6347" xr:uid="{80805CFF-53E7-4A7C-934A-03ECA355577E}"/>
    <cellStyle name="Millares 26 3 2" xfId="15857" xr:uid="{C56A533D-3035-4466-9A63-B4D03155E7AA}"/>
    <cellStyle name="Millares 26 4" xfId="11143" xr:uid="{6B37FD24-215E-4C21-92F9-F90E65BD8C11}"/>
    <cellStyle name="Millares 26 5" xfId="23676" xr:uid="{EF83FC69-FC5E-4485-9F9E-986CB4DF8EE9}"/>
    <cellStyle name="Millares 27" xfId="1379" xr:uid="{00000000-0005-0000-0000-00006C050000}"/>
    <cellStyle name="Millares 27 2" xfId="2900" xr:uid="{D0FC8C44-DE79-4192-8403-D76E41919377}"/>
    <cellStyle name="Millares 27 2 2" xfId="7867" xr:uid="{06806572-24E0-4693-BCF7-74D99EB0E7C0}"/>
    <cellStyle name="Millares 27 2 2 2" xfId="17377" xr:uid="{DB0F7A8F-F2B5-4CAF-BDCB-AD40A10AB298}"/>
    <cellStyle name="Millares 27 2 3" xfId="12663" xr:uid="{BF9E27FA-FB36-4192-A437-DCDC9DA57A27}"/>
    <cellStyle name="Millares 27 2 4" xfId="24587" xr:uid="{E55587DC-4BEB-48CB-92B4-EEC5FBC63E49}"/>
    <cellStyle name="Millares 27 3" xfId="6350" xr:uid="{7DB07A3A-1712-4E5D-A4F5-8E0ECF5A32F7}"/>
    <cellStyle name="Millares 27 3 2" xfId="15860" xr:uid="{23A0D0FF-9FB6-4E4E-988D-A5FC553A9D56}"/>
    <cellStyle name="Millares 27 4" xfId="11146" xr:uid="{043D3870-21CB-46C0-8C13-B30B79F26881}"/>
    <cellStyle name="Millares 27 5" xfId="20767" xr:uid="{33D8B21C-78D3-48AE-AB7B-F16E378A4987}"/>
    <cellStyle name="Millares 28" xfId="1381" xr:uid="{00000000-0005-0000-0000-00006F050000}"/>
    <cellStyle name="Millares 28 2" xfId="2902" xr:uid="{E66EC0F0-427F-4E1F-82A7-CEB74D42A203}"/>
    <cellStyle name="Millares 28 2 2" xfId="7869" xr:uid="{6CAB0CE1-F823-47F1-ABDF-B51102033DAB}"/>
    <cellStyle name="Millares 28 2 2 2" xfId="17379" xr:uid="{31A31A05-0A7D-48BB-BB57-04974C33DB4D}"/>
    <cellStyle name="Millares 28 2 3" xfId="12665" xr:uid="{AF5AB159-138D-4C66-ACFE-4441B4C77838}"/>
    <cellStyle name="Millares 28 3" xfId="6352" xr:uid="{72BA6EE1-6E9A-45E1-9CA1-075D2FE3C345}"/>
    <cellStyle name="Millares 28 3 2" xfId="15862" xr:uid="{B92153A0-A984-46BA-A921-FC9EEE0DC4D3}"/>
    <cellStyle name="Millares 28 4" xfId="11148" xr:uid="{638652AB-FE15-454F-838D-03C2CF9E1D40}"/>
    <cellStyle name="Millares 28 5" xfId="23687" xr:uid="{AC699205-0A32-4DAF-AC4F-67D16F5C47F4}"/>
    <cellStyle name="Millares 29" xfId="1386" xr:uid="{00000000-0005-0000-0000-000071050000}"/>
    <cellStyle name="Millares 29 2" xfId="2907" xr:uid="{2AD98213-6413-489A-8A93-F0D92BB18B9D}"/>
    <cellStyle name="Millares 29 2 2" xfId="7874" xr:uid="{266C1A47-2A67-4323-BF1F-F2C048BD411C}"/>
    <cellStyle name="Millares 29 2 2 2" xfId="17384" xr:uid="{B4B3D15B-37B6-4A23-9E9E-508F9510DE0B}"/>
    <cellStyle name="Millares 29 2 3" xfId="12670" xr:uid="{C415F64F-DA31-4D5F-A8DD-4CB2EED4A3C7}"/>
    <cellStyle name="Millares 29 3" xfId="6357" xr:uid="{E757D544-50FE-46F2-8E42-E54FD698AE04}"/>
    <cellStyle name="Millares 29 3 2" xfId="15867" xr:uid="{3259A0D8-DC1B-40DC-8DBE-6EEE88F6E4F4}"/>
    <cellStyle name="Millares 29 4" xfId="11153" xr:uid="{C757AA4F-066A-4ADC-B36D-9D972515DC77}"/>
    <cellStyle name="Millares 3" xfId="233" xr:uid="{00000000-0005-0000-0000-0000B2010000}"/>
    <cellStyle name="Millares 3 10" xfId="1014" xr:uid="{00000000-0005-0000-0000-0000B3010000}"/>
    <cellStyle name="Millares 3 10 2" xfId="1785" xr:uid="{00000000-0005-0000-0000-0000B3010000}"/>
    <cellStyle name="Millares 3 10 2 2" xfId="3306" xr:uid="{EF7B12AD-E297-4574-A621-0752DF8C7CE9}"/>
    <cellStyle name="Millares 3 10 2 2 2" xfId="5443" xr:uid="{889B91B3-90BA-47B0-A16E-D44CA70DF168}"/>
    <cellStyle name="Millares 3 10 2 2 2 2" xfId="10163" xr:uid="{15C7DA9E-969A-4D3C-9B8F-FFFFB9A222B7}"/>
    <cellStyle name="Millares 3 10 2 2 2 2 2" xfId="19672" xr:uid="{1E5C8557-AAFF-4FB7-867F-E5900E3B54BB}"/>
    <cellStyle name="Millares 3 10 2 2 2 3" xfId="14958" xr:uid="{443ECCAD-E8D0-4C39-B679-639149A5A339}"/>
    <cellStyle name="Millares 3 10 2 2 2 4" xfId="25899" xr:uid="{CEA9A0D4-FD10-4ECB-9D2B-9F8425F6D03A}"/>
    <cellStyle name="Millares 3 10 2 2 3" xfId="8272" xr:uid="{4ADF3467-4499-43A7-B5F3-4C694DFDCD6E}"/>
    <cellStyle name="Millares 3 10 2 2 3 2" xfId="17782" xr:uid="{B6EE010E-5B25-4BE6-9651-119DD83670E8}"/>
    <cellStyle name="Millares 3 10 2 2 4" xfId="13068" xr:uid="{D110108A-BEB7-4AC2-A989-5436ED9D1EE6}"/>
    <cellStyle name="Millares 3 10 2 2 5" xfId="22295" xr:uid="{F814D727-76CC-4636-9375-5CDED4CF2C92}"/>
    <cellStyle name="Millares 3 10 2 3" xfId="4645" xr:uid="{A6C70A38-9ABE-46A7-B07E-835C221FCA3C}"/>
    <cellStyle name="Millares 3 10 2 3 2" xfId="9376" xr:uid="{D9E99875-7373-4D3A-B55E-A2EA46DCE812}"/>
    <cellStyle name="Millares 3 10 2 3 2 2" xfId="18886" xr:uid="{F84D6E1F-DF6F-4573-B90F-E9BFF1528AFB}"/>
    <cellStyle name="Millares 3 10 2 3 2 3" xfId="26203" xr:uid="{60E4A619-E2DD-42E6-9B99-28FCD9BDB5E4}"/>
    <cellStyle name="Millares 3 10 2 3 3" xfId="14172" xr:uid="{F000D7E7-C4C0-40C0-AE91-7B6FDE98C9FC}"/>
    <cellStyle name="Millares 3 10 2 3 4" xfId="22599" xr:uid="{60C752A5-E8D0-4D30-91C0-9461E27C177F}"/>
    <cellStyle name="Millares 3 10 2 4" xfId="5083" xr:uid="{4128C06B-1433-419C-944F-1FED530952A7}"/>
    <cellStyle name="Millares 3 10 2 4 2" xfId="9803" xr:uid="{CD2C4572-B46A-454A-8796-0F29C8D6A4FB}"/>
    <cellStyle name="Millares 3 10 2 4 2 2" xfId="19312" xr:uid="{BCD3697F-D437-4D58-8E46-51600E55C520}"/>
    <cellStyle name="Millares 3 10 2 4 2 3" xfId="27182" xr:uid="{8933655F-FBAB-4BB6-94E9-9E3776DA5057}"/>
    <cellStyle name="Millares 3 10 2 4 3" xfId="14598" xr:uid="{61A430AA-D57E-47CA-B568-E60ADF0DEDEE}"/>
    <cellStyle name="Millares 3 10 2 4 4" xfId="23587" xr:uid="{8157112E-158F-4875-B033-451B2FED559A}"/>
    <cellStyle name="Millares 3 10 2 5" xfId="6755" xr:uid="{8EC8A2FC-FB17-49A3-B02B-1603B7B06FC9}"/>
    <cellStyle name="Millares 3 10 2 5 2" xfId="16265" xr:uid="{7DA69D6C-1D39-45B0-9DF1-991C81FA73B1}"/>
    <cellStyle name="Millares 3 10 2 5 2 2" xfId="25130" xr:uid="{310CED42-95E0-4771-99F6-C1712012AD69}"/>
    <cellStyle name="Millares 3 10 2 5 3" xfId="21313" xr:uid="{AF3C1068-9638-4370-9B25-361F4F88E47C}"/>
    <cellStyle name="Millares 3 10 2 6" xfId="11551" xr:uid="{19144CA9-E8D9-4048-9B2A-C563CE0FB34A}"/>
    <cellStyle name="Millares 3 10 2 6 2" xfId="24494" xr:uid="{31D97346-E239-44D4-A2B2-FEF0FEF88BCD}"/>
    <cellStyle name="Millares 3 10 2 7" xfId="20674" xr:uid="{234F0CC8-6B27-434C-999E-9DC6E5C6FA7F}"/>
    <cellStyle name="Millares 3 10 3" xfId="2538" xr:uid="{070FBE41-F258-4E44-AFE6-BAAA8623E6B5}"/>
    <cellStyle name="Millares 3 10 3 2" xfId="5263" xr:uid="{B2277F58-F92B-49FF-9537-A0429D085CD7}"/>
    <cellStyle name="Millares 3 10 3 2 2" xfId="9983" xr:uid="{BE94AF54-3C50-4188-9F8E-F86595CB7C70}"/>
    <cellStyle name="Millares 3 10 3 2 2 2" xfId="19492" xr:uid="{4FCFE77B-DC69-4781-8F36-CD6C9820494D}"/>
    <cellStyle name="Millares 3 10 3 2 2 3" xfId="26220" xr:uid="{E52F0CDE-3CD0-463C-96BC-771417F796F3}"/>
    <cellStyle name="Millares 3 10 3 2 3" xfId="14778" xr:uid="{EA7E8AB2-827A-4041-936A-34687DBCAF04}"/>
    <cellStyle name="Millares 3 10 3 2 4" xfId="22616" xr:uid="{2BA2C065-F925-4250-9A08-BE9A92403BA4}"/>
    <cellStyle name="Millares 3 10 3 3" xfId="7506" xr:uid="{7BEC6CA6-2B9D-4008-83AA-EA12393FE638}"/>
    <cellStyle name="Millares 3 10 3 3 2" xfId="17016" xr:uid="{16E150B7-5FE3-4AAF-AB84-84D5428D61B3}"/>
    <cellStyle name="Millares 3 10 3 3 3" xfId="25281" xr:uid="{EF817BC0-3685-4455-BBD5-5D28DF4F63E0}"/>
    <cellStyle name="Millares 3 10 3 4" xfId="12302" xr:uid="{21CA31E2-7223-4A6A-8202-E703CFDDD27F}"/>
    <cellStyle name="Millares 3 10 3 5" xfId="21474" xr:uid="{93FE3349-DC32-479A-B4A3-7B4B7B5C532C}"/>
    <cellStyle name="Millares 3 10 4" xfId="4369" xr:uid="{77B00A8A-AB86-4B9F-85DC-82812A34EF2B}"/>
    <cellStyle name="Millares 3 10 4 2" xfId="9107" xr:uid="{86B72E98-A525-43CE-8D91-79F58FD4A16F}"/>
    <cellStyle name="Millares 3 10 4 2 2" xfId="18617" xr:uid="{74949974-9D61-4F12-86F8-A3BD5F5977A1}"/>
    <cellStyle name="Millares 3 10 4 2 2 2" xfId="26513" xr:uid="{3FDEDFFF-15C3-460B-A294-7C9B3574C9E3}"/>
    <cellStyle name="Millares 3 10 4 2 3" xfId="22912" xr:uid="{08C6C30E-60D2-46D5-AA7C-0DC8C6D6314A}"/>
    <cellStyle name="Millares 3 10 4 3" xfId="13903" xr:uid="{D1447FD8-448B-4A9B-8A8F-4C8518678D12}"/>
    <cellStyle name="Millares 3 10 4 3 2" xfId="25757" xr:uid="{14A0D7EE-60BE-437C-8B29-9BFC0C6A7C3D}"/>
    <cellStyle name="Millares 3 10 4 4" xfId="22153" xr:uid="{4F75D0B5-0A39-462B-8BB8-F5FEBC28AECA}"/>
    <cellStyle name="Millares 3 10 5" xfId="4793" xr:uid="{DBCCAA30-D291-4326-B6EB-CF23DA5A4C14}"/>
    <cellStyle name="Millares 3 10 5 2" xfId="9523" xr:uid="{5425E865-61AE-4A45-AEAC-08A1917BBFE7}"/>
    <cellStyle name="Millares 3 10 5 2 2" xfId="19032" xr:uid="{C8D0E2FD-7566-4B8D-9BC1-8A4A9783108A}"/>
    <cellStyle name="Millares 3 10 5 2 3" xfId="26704" xr:uid="{40CC7C90-5AF4-48DC-B815-F846919CF8CA}"/>
    <cellStyle name="Millares 3 10 5 3" xfId="14318" xr:uid="{31C5524B-257E-41A3-B1C7-BF73271FA426}"/>
    <cellStyle name="Millares 3 10 5 4" xfId="23109" xr:uid="{ED48E34B-6914-4077-92FE-F2F796B83248}"/>
    <cellStyle name="Millares 3 10 6" xfId="5989" xr:uid="{25EBD61F-70F8-4431-8937-26DE1E56D7D1}"/>
    <cellStyle name="Millares 3 10 6 2" xfId="15499" xr:uid="{46504EE3-10AB-4EE9-9C10-809B150BFF38}"/>
    <cellStyle name="Millares 3 10 6 2 2" xfId="26925" xr:uid="{F6FC9F7C-B1C2-4AF1-8189-C7437D6B00FD}"/>
    <cellStyle name="Millares 3 10 6 3" xfId="23330" xr:uid="{7E44FABF-1A16-4155-8FC0-7AC79DE4DBAE}"/>
    <cellStyle name="Millares 3 10 7" xfId="10785" xr:uid="{D29BFACA-8BF1-4676-AD70-E3491C10D403}"/>
    <cellStyle name="Millares 3 10 7 2" xfId="24917" xr:uid="{8E785E3D-478D-4ED6-A374-80EACF4379C1}"/>
    <cellStyle name="Millares 3 10 7 3" xfId="21097" xr:uid="{09402919-C516-43BE-A92F-EF23ED2201E7}"/>
    <cellStyle name="Millares 3 10 8" xfId="24051" xr:uid="{92CEDA00-0DAC-43C2-94A7-CBE30FFC4172}"/>
    <cellStyle name="Millares 3 10 9" xfId="20230" xr:uid="{D0B80596-E30E-4EBF-99BD-AA9A56EB23AC}"/>
    <cellStyle name="Millares 3 11" xfId="1409" xr:uid="{00000000-0005-0000-0000-0000B2010000}"/>
    <cellStyle name="Millares 3 11 2" xfId="2930" xr:uid="{96882888-F701-4A8A-B4D2-43FE6B93BD52}"/>
    <cellStyle name="Millares 3 11 2 2" xfId="5407" xr:uid="{705E5510-8B3E-4CD6-A0DA-D4061AB9F758}"/>
    <cellStyle name="Millares 3 11 2 2 2" xfId="10127" xr:uid="{FBFFE35D-A2CC-465E-A20E-1806B84B7AE1}"/>
    <cellStyle name="Millares 3 11 2 2 2 2" xfId="19636" xr:uid="{FCF8841D-36A0-4A59-B9E6-6FFB8CD9E91C}"/>
    <cellStyle name="Millares 3 11 2 2 2 3" xfId="26209" xr:uid="{8E699A08-AB68-4FB0-B2DA-0B999D73DD58}"/>
    <cellStyle name="Millares 3 11 2 2 3" xfId="14922" xr:uid="{601294B4-583E-44CA-9C91-CE4D5D6340AB}"/>
    <cellStyle name="Millares 3 11 2 2 4" xfId="22605" xr:uid="{6FBB457B-DC40-4EEF-9A75-B59F01AA3300}"/>
    <cellStyle name="Millares 3 11 2 3" xfId="7896" xr:uid="{1E23DC2A-56C7-448E-8CA5-5B9BB009F7B1}"/>
    <cellStyle name="Millares 3 11 2 3 2" xfId="17406" xr:uid="{13042916-B121-42E2-A14C-877C9AC4FA7F}"/>
    <cellStyle name="Millares 3 11 2 3 2 2" xfId="27190" xr:uid="{EB4D6577-242D-42E5-B2D1-50C1DB5365C1}"/>
    <cellStyle name="Millares 3 11 2 3 3" xfId="23595" xr:uid="{2A5F972B-59A6-45FD-8292-831555B8D0E9}"/>
    <cellStyle name="Millares 3 11 2 4" xfId="12692" xr:uid="{9050FFF4-105C-4D96-B0FA-94194560EF18}"/>
    <cellStyle name="Millares 3 11 2 4 2" xfId="25289" xr:uid="{A5711628-A515-4C47-B8A4-F768C83C340C}"/>
    <cellStyle name="Millares 3 11 2 4 3" xfId="21482" xr:uid="{2227F80A-A7CA-4C40-ADF6-A36B202EFB61}"/>
    <cellStyle name="Millares 3 11 2 5" xfId="24502" xr:uid="{FA64479E-66DB-4A40-99C6-63BFF1932710}"/>
    <cellStyle name="Millares 3 11 2 6" xfId="20682" xr:uid="{2FC4548D-4734-479F-827A-5886D318614A}"/>
    <cellStyle name="Millares 3 11 3" xfId="4376" xr:uid="{2DD274D4-2D9A-4184-AF5F-AFFC2B7FC4D3}"/>
    <cellStyle name="Millares 3 11 3 2" xfId="9113" xr:uid="{2A12CE5B-CA17-4348-AB9E-7A81549C2E98}"/>
    <cellStyle name="Millares 3 11 3 2 2" xfId="18623" xr:uid="{D55E6A04-5E75-406B-A7FC-964CBB1EF0C2}"/>
    <cellStyle name="Millares 3 11 3 2 2 2" xfId="26521" xr:uid="{701E6632-6D45-49BD-9DCD-A7953648F731}"/>
    <cellStyle name="Millares 3 11 3 2 3" xfId="22920" xr:uid="{93CCBAFA-09AF-4E68-89DE-CB2D354C2C07}"/>
    <cellStyle name="Millares 3 11 3 3" xfId="13909" xr:uid="{728E87FF-1B9D-41D8-9BEC-3535E5AF25E4}"/>
    <cellStyle name="Millares 3 11 3 3 2" xfId="25612" xr:uid="{24F3C0E0-7082-4C30-A8F7-C211A7BCB3DB}"/>
    <cellStyle name="Millares 3 11 3 4" xfId="21985" xr:uid="{B059EADC-A4C1-4467-B387-DE6B303D2B6D}"/>
    <cellStyle name="Millares 3 11 4" xfId="5047" xr:uid="{E1B01CB8-0F12-42DE-9743-2DE69346A72C}"/>
    <cellStyle name="Millares 3 11 4 2" xfId="9767" xr:uid="{1A943176-28CA-4C03-BE82-5FB698ED1074}"/>
    <cellStyle name="Millares 3 11 4 2 2" xfId="19276" xr:uid="{EE6B1713-32EA-4E2E-9F8A-F94AC1C48556}"/>
    <cellStyle name="Millares 3 11 4 2 3" xfId="26712" xr:uid="{02F92629-3240-45AA-93CB-DF88A7CBE2E3}"/>
    <cellStyle name="Millares 3 11 4 3" xfId="14562" xr:uid="{5BCBE374-3835-40C6-955F-51F551C199EB}"/>
    <cellStyle name="Millares 3 11 4 4" xfId="23117" xr:uid="{676E1D4E-8735-4548-9253-0AAC04D2B312}"/>
    <cellStyle name="Millares 3 11 5" xfId="6379" xr:uid="{194D6223-3E4D-4005-B021-390194CB0B25}"/>
    <cellStyle name="Millares 3 11 5 2" xfId="15889" xr:uid="{7D2856D8-704F-45F8-B543-1E8E454BC8F1}"/>
    <cellStyle name="Millares 3 11 5 2 2" xfId="26933" xr:uid="{357A7B1E-279E-42ED-907B-E3364CD32088}"/>
    <cellStyle name="Millares 3 11 5 3" xfId="23338" xr:uid="{F83ECD88-23CF-4C10-8D3F-75E8371E5FD3}"/>
    <cellStyle name="Millares 3 11 6" xfId="11175" xr:uid="{26A6773F-7AB0-48CF-955B-9C979F5FB1EA}"/>
    <cellStyle name="Millares 3 11 6 2" xfId="24925" xr:uid="{2AA339D6-9070-485F-91AB-DD2A87D6B48A}"/>
    <cellStyle name="Millares 3 11 6 3" xfId="21105" xr:uid="{0B4B7884-C01B-4794-A6C1-1B1E071F2DAC}"/>
    <cellStyle name="Millares 3 11 7" xfId="24059" xr:uid="{8EF060A4-1793-45BB-806F-EC38DB9FEFED}"/>
    <cellStyle name="Millares 3 11 8" xfId="20239" xr:uid="{4B4B5BC0-25DB-4B53-B1A1-25A0B01D3D4E}"/>
    <cellStyle name="Millares 3 12" xfId="2162" xr:uid="{093514EE-615E-48E6-A5F7-36BBBF885A4C}"/>
    <cellStyle name="Millares 3 12 2" xfId="4391" xr:uid="{781EBEA0-BBB4-494B-8D52-162BF9D2C66C}"/>
    <cellStyle name="Millares 3 12 2 2" xfId="9128" xr:uid="{BE412094-8662-421A-A1F9-DA3E0A082099}"/>
    <cellStyle name="Millares 3 12 2 2 2" xfId="18638" xr:uid="{E200CE05-9230-4E4C-B315-8CC9C72D873F}"/>
    <cellStyle name="Millares 3 12 2 2 2 2" xfId="26562" xr:uid="{C45595A0-9A98-411D-A51C-579C9F0EC6B4}"/>
    <cellStyle name="Millares 3 12 2 2 3" xfId="22961" xr:uid="{ADAF3435-8CB0-4E98-8106-EE09E78A69E9}"/>
    <cellStyle name="Millares 3 12 2 3" xfId="13924" xr:uid="{EF336E52-783E-4D88-893C-6BCFD2CAB7A2}"/>
    <cellStyle name="Millares 3 12 2 3 2" xfId="27257" xr:uid="{920B9EF6-D620-446B-AACD-B86250542BED}"/>
    <cellStyle name="Millares 3 12 2 3 3" xfId="23662" xr:uid="{AB0A47AC-D447-4ADE-BFA3-218FBC9FBB13}"/>
    <cellStyle name="Millares 3 12 2 4" xfId="21549" xr:uid="{6F9D58B9-01D6-4127-9F55-F8009B29CF5F}"/>
    <cellStyle name="Millares 3 12 2 4 2" xfId="25356" xr:uid="{A671207C-A78E-471C-8F31-FFA6BF197CA9}"/>
    <cellStyle name="Millares 3 12 2 5" xfId="24569" xr:uid="{C31A4157-E5DB-465F-83E4-C9EDA61CCAC7}"/>
    <cellStyle name="Millares 3 12 2 6" xfId="20749" xr:uid="{2019D522-1B90-4E5A-92A5-6FAE3AE8038D}"/>
    <cellStyle name="Millares 3 12 3" xfId="5227" xr:uid="{3A181372-88AE-4471-BAF8-7FD1F1AB2E4C}"/>
    <cellStyle name="Millares 3 12 3 2" xfId="9947" xr:uid="{3387C7A4-E1AB-4273-B92C-99584B068F91}"/>
    <cellStyle name="Millares 3 12 3 2 2" xfId="19456" xr:uid="{F382D14B-F807-4325-BBB7-814BE0BBA3D5}"/>
    <cellStyle name="Millares 3 12 3 2 3" xfId="25969" xr:uid="{A4F32006-2DC0-4FD8-9C09-F8C53B0C4CDA}"/>
    <cellStyle name="Millares 3 12 3 3" xfId="14742" xr:uid="{C955F81C-536F-4040-9035-FA2CF4475F16}"/>
    <cellStyle name="Millares 3 12 3 4" xfId="22365" xr:uid="{92F5AE82-89B7-4880-AA25-4EB3D23B0AD2}"/>
    <cellStyle name="Millares 3 12 4" xfId="7130" xr:uid="{EF1AD206-7985-485E-97AC-9D508EBF1335}"/>
    <cellStyle name="Millares 3 12 4 2" xfId="16640" xr:uid="{49E5EC00-D95E-4299-A87D-0E923700E5E4}"/>
    <cellStyle name="Millares 3 12 4 2 2" xfId="25745" xr:uid="{4AC1350C-A004-4773-8856-4DB48BBB09C6}"/>
    <cellStyle name="Millares 3 12 4 3" xfId="22141" xr:uid="{38371B05-04DD-4118-B604-1BD2AF4879D4}"/>
    <cellStyle name="Millares 3 12 5" xfId="11926" xr:uid="{F6776A3C-29B6-4DA3-99A3-BEF16291C3CE}"/>
    <cellStyle name="Millares 3 12 5 2" xfId="26779" xr:uid="{151B044B-8DC1-4730-A796-173965F94692}"/>
    <cellStyle name="Millares 3 12 5 3" xfId="23184" xr:uid="{E432D69D-2A31-468C-8A65-70FDA79AE0D5}"/>
    <cellStyle name="Millares 3 12 6" xfId="23405" xr:uid="{758FDB94-E641-4538-AF99-C60493233DD9}"/>
    <cellStyle name="Millares 3 12 6 2" xfId="27000" xr:uid="{19145F55-6A75-410F-B9C3-22AA33DA026E}"/>
    <cellStyle name="Millares 3 12 7" xfId="21172" xr:uid="{B723DF26-2B9F-4260-A00C-A804E2AEE98E}"/>
    <cellStyle name="Millares 3 12 7 2" xfId="24992" xr:uid="{CBA50AE2-D1EB-4067-AA9A-F80A5BC62831}"/>
    <cellStyle name="Millares 3 12 8" xfId="24126" xr:uid="{5F2EB69F-1CDE-4CF0-A02B-7BF5A4E05E76}"/>
    <cellStyle name="Millares 3 12 9" xfId="20306" xr:uid="{0A1D0D2E-306A-4B41-B85A-917CF1F4DCE3}"/>
    <cellStyle name="Millares 3 13" xfId="3685" xr:uid="{46A34696-66E5-4BDB-8EF4-01285BEF4154}"/>
    <cellStyle name="Millares 3 13 2" xfId="8641" xr:uid="{E06DF17E-2374-424A-B8AB-A0AC602108DB}"/>
    <cellStyle name="Millares 3 13 2 2" xfId="18151" xr:uid="{9FB428A1-1C22-4E04-97B4-E1C4D9CA986D}"/>
    <cellStyle name="Millares 3 13 2 2 2" xfId="25149" xr:uid="{4AC55C8E-EC60-4139-AF84-5A087E6E64F6}"/>
    <cellStyle name="Millares 3 13 2 3" xfId="21339" xr:uid="{ADB3FE9A-CA5B-4A81-B9BF-62D02B2A0213}"/>
    <cellStyle name="Millares 3 13 3" xfId="13437" xr:uid="{7A89E54B-13C0-41F1-A8B3-667285450425}"/>
    <cellStyle name="Millares 3 13 3 2" xfId="26400" xr:uid="{4F8FC103-311C-4EE2-A5AC-12929B44CA1A}"/>
    <cellStyle name="Millares 3 13 3 3" xfId="22797" xr:uid="{FC1BC51E-0E9C-4B19-8A3D-4053894AA042}"/>
    <cellStyle name="Millares 3 13 4" xfId="23430" xr:uid="{0FE07D11-06C5-4DCC-BF3E-5977244002A5}"/>
    <cellStyle name="Millares 3 13 4 2" xfId="27025" xr:uid="{C2A30D24-4204-4542-A033-AAF8A56B2C3F}"/>
    <cellStyle name="Millares 3 13 5" xfId="21179" xr:uid="{A3FBB289-B296-49E5-A5E4-40E5703C2E73}"/>
    <cellStyle name="Millares 3 13 5 2" xfId="24998" xr:uid="{24AF432B-9CFA-4946-B4FD-52BBE1F41B71}"/>
    <cellStyle name="Millares 3 13 6" xfId="24167" xr:uid="{08074EEE-5097-4607-94AF-A608F8C61EBF}"/>
    <cellStyle name="Millares 3 13 7" xfId="20347" xr:uid="{7AF2D7DB-08F4-438B-9EE1-D37FD5DBE0D3}"/>
    <cellStyle name="Millares 3 14" xfId="3973" xr:uid="{0A519421-9E94-48E8-BB1F-5A92C5197F42}"/>
    <cellStyle name="Millares 3 14 2" xfId="8766" xr:uid="{BE865EDD-D803-473E-B337-176CB8105B64}"/>
    <cellStyle name="Millares 3 14 2 2" xfId="18276" xr:uid="{3A55D395-8350-4730-8432-5F0516E27AB1}"/>
    <cellStyle name="Millares 3 14 2 3" xfId="25142" xr:uid="{AAD614C2-9F16-4CB0-90DE-4BD659AFA3A8}"/>
    <cellStyle name="Millares 3 14 3" xfId="13562" xr:uid="{81B56751-D45F-47AC-8755-6EE7292B1F90}"/>
    <cellStyle name="Millares 3 14 4" xfId="21331" xr:uid="{374CA3D2-7B15-4828-A82F-16B1429653B2}"/>
    <cellStyle name="Millares 3 15" xfId="4671" xr:uid="{82C7C2C0-1967-45F4-8794-D645D2925DB8}"/>
    <cellStyle name="Millares 3 15 2" xfId="9401" xr:uid="{09A5AB95-B11B-4742-A006-F5E82DFA137B}"/>
    <cellStyle name="Millares 3 15 2 2" xfId="18910" xr:uid="{ED7AC188-EB65-426E-A62E-FFCE1FF1AD0C}"/>
    <cellStyle name="Millares 3 15 2 3" xfId="25363" xr:uid="{29F8E086-B65E-4ECE-B3C3-B261C4CBBA9B}"/>
    <cellStyle name="Millares 3 15 3" xfId="14196" xr:uid="{CA28655F-C15C-44B1-A847-D528013696FF}"/>
    <cellStyle name="Millares 3 15 4" xfId="21556" xr:uid="{3FCA54CA-6D14-4D58-9584-75272B0460A3}"/>
    <cellStyle name="Millares 3 16" xfId="5613" xr:uid="{A208F5E6-2BD6-404B-B2FB-9476F4C58BD4}"/>
    <cellStyle name="Millares 3 16 2" xfId="15123" xr:uid="{3AF7035A-DDCF-4791-8E93-ED7502A0132C}"/>
    <cellStyle name="Millares 3 16 2 2" xfId="25582" xr:uid="{7FD8C9AB-A13B-4958-B992-3EE79211AB1D}"/>
    <cellStyle name="Millares 3 16 3" xfId="21870" xr:uid="{D1A1F341-9653-42E5-94C9-2E69768533AC}"/>
    <cellStyle name="Millares 3 17" xfId="10389" xr:uid="{4633B0D5-62FA-475B-AF2D-E1FF72891E9E}"/>
    <cellStyle name="Millares 3 17 2" xfId="26570" xr:uid="{80F53C1F-7BBF-469E-BA9F-9CA71512F216}"/>
    <cellStyle name="Millares 3 17 3" xfId="22973" xr:uid="{A1A12E2E-B1DB-4104-8B68-C42CC73C60E0}"/>
    <cellStyle name="Millares 3 18" xfId="23190" xr:uid="{97A77173-1AB1-4864-8FC3-8BA8798BAC43}"/>
    <cellStyle name="Millares 3 18 2" xfId="26785" xr:uid="{BC48C72E-4C00-411C-8510-D82452485F61}"/>
    <cellStyle name="Millares 3 19" xfId="23198" xr:uid="{EA4E1ED0-030D-4BF6-9A57-81A6E68E312E}"/>
    <cellStyle name="Millares 3 19 2" xfId="26793" xr:uid="{56A29C8A-86F9-43AE-9FEC-1684286492B2}"/>
    <cellStyle name="Millares 3 2" xfId="234" xr:uid="{00000000-0005-0000-0000-0000B4010000}"/>
    <cellStyle name="Millares 3 2 10" xfId="5230" xr:uid="{D1CF199F-AFA1-4187-83DA-49AB9A20AF32}"/>
    <cellStyle name="Millares 3 2 10 2" xfId="9950" xr:uid="{53EECB63-0D83-4265-A680-F67321EA5DDD}"/>
    <cellStyle name="Millares 3 2 10 2 2" xfId="19459" xr:uid="{084B70F9-D056-48CC-A50B-909CA9B93AEE}"/>
    <cellStyle name="Millares 3 2 10 2 2 2" xfId="25991" xr:uid="{B2A2E716-D9C8-4C14-AC74-0AD953AFF07E}"/>
    <cellStyle name="Millares 3 2 10 2 3" xfId="22387" xr:uid="{2D9845C4-0BC5-4516-A0AB-B41744E56D89}"/>
    <cellStyle name="Millares 3 2 10 3" xfId="14745" xr:uid="{AC85FB7C-7368-400C-8319-0BD0A2A5BD0D}"/>
    <cellStyle name="Millares 3 2 10 3 2" xfId="25145" xr:uid="{C510C1C7-0150-4C74-96EF-23516055F755}"/>
    <cellStyle name="Millares 3 2 10 4" xfId="21334" xr:uid="{D20370B3-4BD4-4BF5-B08A-A956E1DB474A}"/>
    <cellStyle name="Millares 3 2 11" xfId="4681" xr:uid="{6D7D089A-00EF-4D7C-AB33-756DEEC9083E}"/>
    <cellStyle name="Millares 3 2 11 2" xfId="9411" xr:uid="{289E627C-3CD6-475B-AC57-5D9026BD4D79}"/>
    <cellStyle name="Millares 3 2 11 2 2" xfId="18920" xr:uid="{C31234F8-A64D-4E3A-BCB4-9916EB24FBEB}"/>
    <cellStyle name="Millares 3 2 11 2 2 2" xfId="26423" xr:uid="{E8B53B2C-4CB8-46F2-9F46-7A8003B4C38C}"/>
    <cellStyle name="Millares 3 2 11 2 3" xfId="22821" xr:uid="{B570D2CB-EC53-4F4E-899D-E619452505D9}"/>
    <cellStyle name="Millares 3 2 11 3" xfId="14206" xr:uid="{0E45F168-E5A1-41CA-919D-0DF334204419}"/>
    <cellStyle name="Millares 3 2 11 3 2" xfId="25366" xr:uid="{22867286-53B8-4B2F-9B30-306E2AD37BA7}"/>
    <cellStyle name="Millares 3 2 11 4" xfId="21559" xr:uid="{26BD2D0E-B506-4BF7-BD44-0F815D09BC77}"/>
    <cellStyle name="Millares 3 2 12" xfId="10390" xr:uid="{228B616C-24AB-498F-B22A-9E3EB85BF9EC}"/>
    <cellStyle name="Millares 3 2 12 2" xfId="25586" xr:uid="{A02E52B2-31E9-4CCC-92B0-0ECAF629EBDD}"/>
    <cellStyle name="Millares 3 2 12 3" xfId="21884" xr:uid="{A1F2D2F7-8BE6-4D3A-8CA4-173377C2AC1F}"/>
    <cellStyle name="Millares 3 2 13" xfId="22980" xr:uid="{884CBDA7-E3E9-4C29-A17D-ED59300F8B46}"/>
    <cellStyle name="Millares 3 2 13 2" xfId="26575" xr:uid="{20B182F5-BCA2-40F7-B9BE-85D21788B988}"/>
    <cellStyle name="Millares 3 2 14" xfId="23193" xr:uid="{0FA6C225-2F5A-453D-B427-9F4DECFB2DA7}"/>
    <cellStyle name="Millares 3 2 14 2" xfId="26788" xr:uid="{B672F40D-C48A-49EA-861B-AA4BD87D3186}"/>
    <cellStyle name="Millares 3 2 15" xfId="23201" xr:uid="{0B5F0A76-548C-4F99-AAEB-446FD4E23DFC}"/>
    <cellStyle name="Millares 3 2 15 2" xfId="26796" xr:uid="{F071DCC1-2E20-4715-BAC6-933545D6055B}"/>
    <cellStyle name="Millares 3 2 16" xfId="23678" xr:uid="{A693A3F5-F44D-433C-B7AA-AB03C6F15CA7}"/>
    <cellStyle name="Millares 3 2 16 2" xfId="27267" xr:uid="{DEE07A27-AB65-4269-A7EB-A4331FF30665}"/>
    <cellStyle name="Millares 3 2 17" xfId="20780" xr:uid="{4FEAAB03-E56D-4881-8821-84F0534C2812}"/>
    <cellStyle name="Millares 3 2 17 2" xfId="24600" xr:uid="{E3911C7E-DDE3-4042-B386-89810E4BFAD3}"/>
    <cellStyle name="Millares 3 2 18" xfId="23734" xr:uid="{CB947D26-382A-4A13-A80C-14F951E804BE}"/>
    <cellStyle name="Millares 3 2 19" xfId="19871" xr:uid="{D0A8C8D4-F205-4CFF-B474-29E5110F75EA}"/>
    <cellStyle name="Millares 3 2 2" xfId="583" xr:uid="{00000000-0005-0000-0000-0000B5010000}"/>
    <cellStyle name="Millares 3 2 2 10" xfId="10435" xr:uid="{3545EC41-55DA-4B78-B34B-B2332BE04EF8}"/>
    <cellStyle name="Millares 3 2 2 10 2" xfId="26582" xr:uid="{530350FD-3742-4CC9-A5A3-C56B9874B866}"/>
    <cellStyle name="Millares 3 2 2 10 3" xfId="22987" xr:uid="{525D1CF3-AFFF-4A86-87DD-BABFBE6DF9D4}"/>
    <cellStyle name="Millares 3 2 2 11" xfId="23208" xr:uid="{B77F0461-8F04-42BD-BA69-9CA6725F63A2}"/>
    <cellStyle name="Millares 3 2 2 11 2" xfId="26803" xr:uid="{E7BFABEB-0672-4F12-9BD2-4A10B679901E}"/>
    <cellStyle name="Millares 3 2 2 12" xfId="20812" xr:uid="{EDC94303-0AA7-47BE-B59F-0745EF3B3680}"/>
    <cellStyle name="Millares 3 2 2 12 2" xfId="24632" xr:uid="{FA1B2661-15E9-4DBF-894C-9E4C69FC5F96}"/>
    <cellStyle name="Millares 3 2 2 13" xfId="23766" xr:uid="{3002A50B-B11C-483D-AF52-35B264D43DE3}"/>
    <cellStyle name="Millares 3 2 2 14" xfId="19903" xr:uid="{B34A3D20-E82B-4A6A-A25D-5F12AA63180A}"/>
    <cellStyle name="Millares 3 2 2 2" xfId="785" xr:uid="{00000000-0005-0000-0000-0000B6010000}"/>
    <cellStyle name="Millares 3 2 2 2 10" xfId="23222" xr:uid="{7B694125-B98C-4674-9C65-272081EAB169}"/>
    <cellStyle name="Millares 3 2 2 2 10 2" xfId="26817" xr:uid="{41706395-FC91-405B-A6A0-037702228D5F}"/>
    <cellStyle name="Millares 3 2 2 2 11" xfId="20826" xr:uid="{E6909E05-42AD-4FB5-AAB9-4E1EE981ADBA}"/>
    <cellStyle name="Millares 3 2 2 2 11 2" xfId="24646" xr:uid="{52260864-8F39-4AA9-93FE-62F0292660AE}"/>
    <cellStyle name="Millares 3 2 2 2 12" xfId="23780" xr:uid="{12B2AE64-78B4-4866-8E1C-7CA0E02EB370}"/>
    <cellStyle name="Millares 3 2 2 2 13" xfId="19917" xr:uid="{AECBC597-0D75-4F5C-93FE-11C2AB22D9D1}"/>
    <cellStyle name="Millares 3 2 2 2 2" xfId="1196" xr:uid="{00000000-0005-0000-0000-0000B7010000}"/>
    <cellStyle name="Millares 3 2 2 2 2 2" xfId="1967" xr:uid="{00000000-0005-0000-0000-0000B7010000}"/>
    <cellStyle name="Millares 3 2 2 2 2 2 2" xfId="3488" xr:uid="{FE492A56-5EA7-4544-A1CB-E17CA1F5F529}"/>
    <cellStyle name="Millares 3 2 2 2 2 2 2 2" xfId="5576" xr:uid="{2E27F087-32E2-4B92-BB70-9E7BC82434BB}"/>
    <cellStyle name="Millares 3 2 2 2 2 2 2 2 2" xfId="10296" xr:uid="{AAF1EF06-45BA-4CB8-9D41-B1B85D32A21C}"/>
    <cellStyle name="Millares 3 2 2 2 2 2 2 2 2 2" xfId="19805" xr:uid="{1596F291-B77F-4653-9CC9-24909696ACFD}"/>
    <cellStyle name="Millares 3 2 2 2 2 2 2 2 3" xfId="15091" xr:uid="{3084D428-0CA4-4E76-8ED0-D45D579ECD9C}"/>
    <cellStyle name="Millares 3 2 2 2 2 2 2 2 4" xfId="26390" xr:uid="{9193774A-CD7A-4B3A-8B03-873660A49068}"/>
    <cellStyle name="Millares 3 2 2 2 2 2 2 3" xfId="8454" xr:uid="{6E920ADF-D530-495A-9EF7-82B1F3041BDF}"/>
    <cellStyle name="Millares 3 2 2 2 2 2 2 3 2" xfId="17964" xr:uid="{9DF9FB36-6C8E-45BA-B5C2-1AA602B52B7E}"/>
    <cellStyle name="Millares 3 2 2 2 2 2 2 4" xfId="13250" xr:uid="{BDF05469-FC24-4A4F-8DDA-007885300C44}"/>
    <cellStyle name="Millares 3 2 2 2 2 2 2 5" xfId="22786" xr:uid="{D9C7EC63-73AF-4A25-8599-B71AA23E2029}"/>
    <cellStyle name="Millares 3 2 2 2 2 2 3" xfId="5216" xr:uid="{89D6029A-B08B-4923-B5C8-A8A97E76FCDA}"/>
    <cellStyle name="Millares 3 2 2 2 2 2 3 2" xfId="9936" xr:uid="{39B887C1-C33C-4AB8-9ECE-B02CCBF0711A}"/>
    <cellStyle name="Millares 3 2 2 2 2 2 3 2 2" xfId="19445" xr:uid="{1981B93F-5F6D-4585-902D-B9A2A8660651}"/>
    <cellStyle name="Millares 3 2 2 2 2 2 3 2 3" xfId="25630" xr:uid="{0EE7979F-97A4-4334-8A08-184E79B76918}"/>
    <cellStyle name="Millares 3 2 2 2 2 2 3 3" xfId="14731" xr:uid="{2A94D8E2-E2C8-4EB1-96C2-585A8087424A}"/>
    <cellStyle name="Millares 3 2 2 2 2 2 3 4" xfId="22018" xr:uid="{61646ABB-9ECF-40CD-BE17-2635CCAE787A}"/>
    <cellStyle name="Millares 3 2 2 2 2 2 4" xfId="6937" xr:uid="{EEE45E3D-6443-46BE-9BD9-2C59E6CF8177}"/>
    <cellStyle name="Millares 3 2 2 2 2 2 4 2" xfId="16447" xr:uid="{70BE063A-7D1B-4D11-AEAB-2600F96B6569}"/>
    <cellStyle name="Millares 3 2 2 2 2 2 4 2 2" xfId="27095" xr:uid="{2A62E9F7-5B4E-4715-ACA4-57858C0D4738}"/>
    <cellStyle name="Millares 3 2 2 2 2 2 4 3" xfId="23500" xr:uid="{3691FD4D-3628-409F-830A-F041258FECF0}"/>
    <cellStyle name="Millares 3 2 2 2 2 2 5" xfId="11733" xr:uid="{93FE87DD-07BB-437C-BDDB-5936933C00EA}"/>
    <cellStyle name="Millares 3 2 2 2 2 2 5 2" xfId="25052" xr:uid="{15C6BB00-BA9C-410A-AB2E-0C279A15F3B8}"/>
    <cellStyle name="Millares 3 2 2 2 2 2 5 3" xfId="21234" xr:uid="{7EF1E145-BA44-4B0A-B985-5A34FAF3EA47}"/>
    <cellStyle name="Millares 3 2 2 2 2 2 6" xfId="24253" xr:uid="{1C35CC3D-3620-4739-A03C-DFF2BE733EA6}"/>
    <cellStyle name="Millares 3 2 2 2 2 2 7" xfId="20433" xr:uid="{DF9CA0AB-0544-4F4A-8705-BAA8C0FA155C}"/>
    <cellStyle name="Millares 3 2 2 2 2 3" xfId="2720" xr:uid="{B3E1A476-5A90-4A3C-95CE-8205D04EFABB}"/>
    <cellStyle name="Millares 3 2 2 2 2 3 2" xfId="5396" xr:uid="{4278A194-3F9B-40B4-B7B0-C5FEB159DBAD}"/>
    <cellStyle name="Millares 3 2 2 2 2 3 2 2" xfId="10116" xr:uid="{8B98777C-F1BC-4720-AB30-535209744CF3}"/>
    <cellStyle name="Millares 3 2 2 2 2 3 2 2 2" xfId="19625" xr:uid="{992D966A-CC0A-4110-B554-A57F7AAE49EF}"/>
    <cellStyle name="Millares 3 2 2 2 2 3 2 2 3" xfId="26219" xr:uid="{DA2602EC-B42A-45E9-8EE4-D40FE921C3F3}"/>
    <cellStyle name="Millares 3 2 2 2 2 3 2 3" xfId="14911" xr:uid="{5B32829E-A44A-4A32-AF34-59E38BD5C231}"/>
    <cellStyle name="Millares 3 2 2 2 2 3 2 4" xfId="22615" xr:uid="{19DA0A83-5F10-4BF8-81FE-63398D32F2E2}"/>
    <cellStyle name="Millares 3 2 2 2 2 3 3" xfId="7688" xr:uid="{A1C97C83-2F97-4C03-9A8B-D735349C39B2}"/>
    <cellStyle name="Millares 3 2 2 2 2 3 3 2" xfId="17198" xr:uid="{55D17CAA-1B80-4367-A931-0A284A7E7882}"/>
    <cellStyle name="Millares 3 2 2 2 2 3 3 3" xfId="25203" xr:uid="{875ECE60-107E-4807-A8E9-C21D4ED02365}"/>
    <cellStyle name="Millares 3 2 2 2 2 3 4" xfId="12484" xr:uid="{1AB20CEB-E8A6-465A-B50E-18ACAA1A1D7D}"/>
    <cellStyle name="Millares 3 2 2 2 2 3 5" xfId="21396" xr:uid="{D9B23B58-2153-41CB-99F1-A8878E87EBDB}"/>
    <cellStyle name="Millares 3 2 2 2 2 4" xfId="4570" xr:uid="{B8B85DFC-9ABD-44C6-AE02-4D25F345DB20}"/>
    <cellStyle name="Millares 3 2 2 2 2 4 2" xfId="9303" xr:uid="{E2E19602-03B7-4F91-8992-DA972A24A0CB}"/>
    <cellStyle name="Millares 3 2 2 2 2 4 2 2" xfId="18813" xr:uid="{80900087-E5DE-4B2B-8B6A-E88379C07D35}"/>
    <cellStyle name="Millares 3 2 2 2 2 4 2 3" xfId="25934" xr:uid="{900A6376-0E66-471C-B2A3-EED5708D1558}"/>
    <cellStyle name="Millares 3 2 2 2 2 4 3" xfId="14099" xr:uid="{9BD876DF-598D-4817-A2A7-871AB68D3D44}"/>
    <cellStyle name="Millares 3 2 2 2 2 4 4" xfId="22330" xr:uid="{751BDF6C-5BC3-4CE2-A942-A405C0A9A679}"/>
    <cellStyle name="Millares 3 2 2 2 2 5" xfId="5034" xr:uid="{E4F990DD-FE7B-49EB-9703-75A1BC2AA028}"/>
    <cellStyle name="Millares 3 2 2 2 2 5 2" xfId="9754" xr:uid="{F7D1EA42-42F1-46C9-AD09-20EFD2DFEF3C}"/>
    <cellStyle name="Millares 3 2 2 2 2 5 2 2" xfId="19263" xr:uid="{D218C5ED-AE08-470E-8952-C6F681628D81}"/>
    <cellStyle name="Millares 3 2 2 2 2 5 2 3" xfId="26626" xr:uid="{C10BAF07-74AA-44D0-BB46-BBBF7B5BC98C}"/>
    <cellStyle name="Millares 3 2 2 2 2 5 3" xfId="14549" xr:uid="{E5FD488C-B3A1-49D7-8F78-BF08AE96CC5C}"/>
    <cellStyle name="Millares 3 2 2 2 2 5 4" xfId="23031" xr:uid="{863EE29E-4804-4439-AC14-F13CAC6249F0}"/>
    <cellStyle name="Millares 3 2 2 2 2 6" xfId="6171" xr:uid="{948C7EC6-B51E-4D9F-9707-E2FA320C10F5}"/>
    <cellStyle name="Millares 3 2 2 2 2 6 2" xfId="15681" xr:uid="{4C0CC7EC-3B57-440C-83BD-A3650D1213C1}"/>
    <cellStyle name="Millares 3 2 2 2 2 6 2 2" xfId="26847" xr:uid="{45C0313E-094A-40EF-A77A-B3D2A0175070}"/>
    <cellStyle name="Millares 3 2 2 2 2 6 3" xfId="23252" xr:uid="{1F2E4CDC-4AB3-4006-BC91-3D9473B570F9}"/>
    <cellStyle name="Millares 3 2 2 2 2 7" xfId="10967" xr:uid="{2A24EEC6-E69A-4452-A11F-2FFA1737AA1F}"/>
    <cellStyle name="Millares 3 2 2 2 2 7 2" xfId="24676" xr:uid="{B19B164E-2C1C-4280-91B8-F5DAA863B6C7}"/>
    <cellStyle name="Millares 3 2 2 2 2 7 3" xfId="20856" xr:uid="{3705608B-01E6-43D5-8560-42E103111EC9}"/>
    <cellStyle name="Millares 3 2 2 2 2 8" xfId="23810" xr:uid="{DA3F16E0-96EC-4B2F-B940-52CF27D485F7}"/>
    <cellStyle name="Millares 3 2 2 2 2 9" xfId="19949" xr:uid="{2A5B5C8B-656E-459B-BD48-7C636BAC9D2F}"/>
    <cellStyle name="Millares 3 2 2 2 3" xfId="1591" xr:uid="{00000000-0005-0000-0000-0000B6010000}"/>
    <cellStyle name="Millares 3 2 2 2 3 2" xfId="3112" xr:uid="{D31DCE8A-5C95-4A09-B4B8-0F74DBA98CF0}"/>
    <cellStyle name="Millares 3 2 2 2 3 2 2" xfId="5511" xr:uid="{F44E13AD-28BC-49EE-B403-8CBD8343FD27}"/>
    <cellStyle name="Millares 3 2 2 2 3 2 2 2" xfId="10231" xr:uid="{4492F127-3F76-48C4-9FBE-26D6D8E02921}"/>
    <cellStyle name="Millares 3 2 2 2 3 2 2 2 2" xfId="19740" xr:uid="{388AF03E-A4DD-4D36-BFDB-7BAE91DCE7F3}"/>
    <cellStyle name="Millares 3 2 2 2 3 2 2 2 3" xfId="26325" xr:uid="{F25C2DF8-1F93-4BC5-90AB-6F81CB44B3CD}"/>
    <cellStyle name="Millares 3 2 2 2 3 2 2 3" xfId="15026" xr:uid="{FD3D663E-BFA3-4F61-9561-F1BB2ADA8C9B}"/>
    <cellStyle name="Millares 3 2 2 2 3 2 2 4" xfId="22721" xr:uid="{F66DE8B7-B48F-4905-A53B-0BE249EAF647}"/>
    <cellStyle name="Millares 3 2 2 2 3 2 3" xfId="8078" xr:uid="{65CBCBD0-EF48-462E-8F48-9BB418FCF1FB}"/>
    <cellStyle name="Millares 3 2 2 2 3 2 3 2" xfId="17588" xr:uid="{CDD8B3F8-3CC8-4EA2-8200-E17B7ACC1042}"/>
    <cellStyle name="Millares 3 2 2 2 3 2 3 2 2" xfId="27160" xr:uid="{5E1F0DA3-9702-4612-B9D5-89CCC24FDA31}"/>
    <cellStyle name="Millares 3 2 2 2 3 2 3 3" xfId="23565" xr:uid="{44E9C836-097C-46A6-B7B2-AD6CE9354DB8}"/>
    <cellStyle name="Millares 3 2 2 2 3 2 4" xfId="12874" xr:uid="{5C16D1A3-FBFA-46A2-A03C-A2421D1E033C}"/>
    <cellStyle name="Millares 3 2 2 2 3 2 4 2" xfId="25112" xr:uid="{8B3F60E8-74FB-4F01-BF46-F85930CF3EBF}"/>
    <cellStyle name="Millares 3 2 2 2 3 2 4 3" xfId="21295" xr:uid="{8FC8994C-40BA-4455-BA8C-9BDE12979B82}"/>
    <cellStyle name="Millares 3 2 2 2 3 2 5" xfId="24470" xr:uid="{EB4AB9EF-1487-4D11-A366-F90774E8C7FD}"/>
    <cellStyle name="Millares 3 2 2 2 3 2 6" xfId="20650" xr:uid="{E4208739-A197-4D78-85F3-11523F2A63B7}"/>
    <cellStyle name="Millares 3 2 2 2 3 3" xfId="5151" xr:uid="{F69005D7-6ECB-4336-AFFA-8B3785F6B6BA}"/>
    <cellStyle name="Millares 3 2 2 2 3 3 2" xfId="9871" xr:uid="{507A2CDC-B3E7-44DB-8731-B3A7ABBBFCA9}"/>
    <cellStyle name="Millares 3 2 2 2 3 3 2 2" xfId="19380" xr:uid="{F8DBCABA-CB21-49EF-AD68-3DB9F6A72A2A}"/>
    <cellStyle name="Millares 3 2 2 2 3 3 2 2 2" xfId="26496" xr:uid="{7DA105DF-C652-4516-899D-AC5FB06A748F}"/>
    <cellStyle name="Millares 3 2 2 2 3 3 2 3" xfId="22895" xr:uid="{8DEA83B3-D6A4-49BB-8444-B470EC87203A}"/>
    <cellStyle name="Millares 3 2 2 2 3 3 3" xfId="14666" xr:uid="{03B94C5F-143E-42B3-9422-DD86E3986A82}"/>
    <cellStyle name="Millares 3 2 2 2 3 3 3 2" xfId="25263" xr:uid="{7E603B61-BC16-450B-A991-60558EF91E34}"/>
    <cellStyle name="Millares 3 2 2 2 3 3 4" xfId="21456" xr:uid="{FB38200E-F0E2-412F-AF71-E0D0236221CA}"/>
    <cellStyle name="Millares 3 2 2 2 3 4" xfId="6561" xr:uid="{B805C90E-3D42-4769-8ED5-D573FEB378C9}"/>
    <cellStyle name="Millares 3 2 2 2 3 4 2" xfId="16071" xr:uid="{044D8620-4603-4F08-97F0-72C2CCF2FBAE}"/>
    <cellStyle name="Millares 3 2 2 2 3 4 2 2" xfId="26179" xr:uid="{2E1D8E4E-91A1-4C28-9AFD-8D15132CC1E2}"/>
    <cellStyle name="Millares 3 2 2 2 3 4 3" xfId="22575" xr:uid="{D52BFD01-FB43-49B3-9C97-F21118CB8D27}"/>
    <cellStyle name="Millares 3 2 2 2 3 5" xfId="11357" xr:uid="{97D9F219-D77E-4069-A59F-FEDD540CF9F3}"/>
    <cellStyle name="Millares 3 2 2 2 3 5 2" xfId="26686" xr:uid="{5CC521DD-02DF-4772-B237-DF1BC563356A}"/>
    <cellStyle name="Millares 3 2 2 2 3 5 3" xfId="23091" xr:uid="{63134EB6-3AC2-4C89-ACE2-2EEA338BF993}"/>
    <cellStyle name="Millares 3 2 2 2 3 6" xfId="23312" xr:uid="{D47DEDCB-93A4-43A5-8DFE-9874770976A0}"/>
    <cellStyle name="Millares 3 2 2 2 3 6 2" xfId="26907" xr:uid="{A240F370-5BAC-4087-9F21-43CF68290988}"/>
    <cellStyle name="Millares 3 2 2 2 3 7" xfId="21073" xr:uid="{1785F88F-522B-45B9-9505-AEB949257AC3}"/>
    <cellStyle name="Millares 3 2 2 2 3 7 2" xfId="24893" xr:uid="{7333E417-C583-4EDB-B2CE-8FC420FD7A93}"/>
    <cellStyle name="Millares 3 2 2 2 3 8" xfId="24027" xr:uid="{AE4F58F6-06BD-42BA-B9B7-202D8716AA1B}"/>
    <cellStyle name="Millares 3 2 2 2 3 9" xfId="20204" xr:uid="{B5F5D5BD-F8D2-4085-9C7B-FF941BCBBB4B}"/>
    <cellStyle name="Millares 3 2 2 2 4" xfId="2344" xr:uid="{5989F9B3-8741-477A-BF2B-1A1211D88E17}"/>
    <cellStyle name="Millares 3 2 2 2 4 2" xfId="5331" xr:uid="{A59B5BC7-EEED-4D1C-B175-D34C341AB438}"/>
    <cellStyle name="Millares 3 2 2 2 4 2 2" xfId="10051" xr:uid="{EE3D38D6-0770-448B-BEA7-EFF8F775C235}"/>
    <cellStyle name="Millares 3 2 2 2 4 2 2 2" xfId="19560" xr:uid="{E33E1F7D-7C09-43E9-96AF-49611783B827}"/>
    <cellStyle name="Millares 3 2 2 2 4 2 2 2 2" xfId="26553" xr:uid="{52742BCE-60D5-4CD7-B331-CA0EC64FAFCC}"/>
    <cellStyle name="Millares 3 2 2 2 4 2 2 3" xfId="22952" xr:uid="{56147485-DB72-441A-8B52-4466CEFCD842}"/>
    <cellStyle name="Millares 3 2 2 2 4 2 3" xfId="14846" xr:uid="{94E0FB17-1861-4033-81CC-DD827422690B}"/>
    <cellStyle name="Millares 3 2 2 2 4 2 3 2" xfId="27245" xr:uid="{0D1A6852-9DBD-41CA-9115-293438469842}"/>
    <cellStyle name="Millares 3 2 2 2 4 2 3 3" xfId="23650" xr:uid="{7104822E-A377-4DC3-902C-B5568EF5BBD7}"/>
    <cellStyle name="Millares 3 2 2 2 4 2 4" xfId="21537" xr:uid="{570A170E-BD0B-4426-8D19-DDAA0B458D86}"/>
    <cellStyle name="Millares 3 2 2 2 4 2 4 2" xfId="25344" xr:uid="{3C36128D-B184-4792-82A5-A620E0F539D5}"/>
    <cellStyle name="Millares 3 2 2 2 4 2 5" xfId="24557" xr:uid="{C0F9EB22-6448-4511-A448-D728B6AD90AE}"/>
    <cellStyle name="Millares 3 2 2 2 4 2 6" xfId="20737" xr:uid="{30746461-4EE8-480D-B403-4550449DE1AC}"/>
    <cellStyle name="Millares 3 2 2 2 4 3" xfId="7312" xr:uid="{DAC20EFC-2697-487F-BAF5-2AABA03BEAFB}"/>
    <cellStyle name="Millares 3 2 2 2 4 3 2" xfId="16822" xr:uid="{1FB2E961-A71C-48CF-B7EE-8CDA95508DC8}"/>
    <cellStyle name="Millares 3 2 2 2 4 3 2 2" xfId="26207" xr:uid="{35907228-F16F-4B29-A6BB-18BBA4842688}"/>
    <cellStyle name="Millares 3 2 2 2 4 3 3" xfId="22603" xr:uid="{B423C2D7-9917-42B9-8D56-6D25C9606765}"/>
    <cellStyle name="Millares 3 2 2 2 4 4" xfId="12108" xr:uid="{6428D476-D33A-46A6-8FF0-36F16C5904BE}"/>
    <cellStyle name="Millares 3 2 2 2 4 4 2" xfId="26767" xr:uid="{50098073-9BAC-43DB-9BD1-F02A536D7C54}"/>
    <cellStyle name="Millares 3 2 2 2 4 4 3" xfId="23172" xr:uid="{AD111DF4-6A4F-4246-947D-34C95748A207}"/>
    <cellStyle name="Millares 3 2 2 2 4 5" xfId="23393" xr:uid="{165906BF-EDD7-4C1C-AA1F-831A518F95D7}"/>
    <cellStyle name="Millares 3 2 2 2 4 5 2" xfId="26988" xr:uid="{E7D7469E-1976-435F-BC40-4E607745CD65}"/>
    <cellStyle name="Millares 3 2 2 2 4 6" xfId="21160" xr:uid="{193A4FF3-E0E3-438E-9022-404222FC1CA0}"/>
    <cellStyle name="Millares 3 2 2 2 4 6 2" xfId="24980" xr:uid="{608137A0-5AF6-4E88-87C0-31B97C2E8F9A}"/>
    <cellStyle name="Millares 3 2 2 2 4 7" xfId="24114" xr:uid="{D1A07E7E-B90F-4D0B-8E9A-515C735F746F}"/>
    <cellStyle name="Millares 3 2 2 2 4 8" xfId="20294" xr:uid="{7F8FC136-9C0D-4AD0-94C6-D9FE9C39466D}"/>
    <cellStyle name="Millares 3 2 2 2 5" xfId="4268" xr:uid="{33FFFB95-F775-4A23-8C4F-4C3E023A2DB1}"/>
    <cellStyle name="Millares 3 2 2 2 5 2" xfId="9008" xr:uid="{2F1D35FC-D9C1-477F-B669-4C26AEC7E170}"/>
    <cellStyle name="Millares 3 2 2 2 5 2 2" xfId="18518" xr:uid="{352DCD6A-67F7-42FA-8ACD-AF9A0D01D293}"/>
    <cellStyle name="Millares 3 2 2 2 5 2 2 2" xfId="26487" xr:uid="{7AACD91D-849C-4160-ACE0-85FBFAC3E1D4}"/>
    <cellStyle name="Millares 3 2 2 2 5 2 3" xfId="22886" xr:uid="{663D61C6-D442-4BF6-AB7B-3DDCA77B850F}"/>
    <cellStyle name="Millares 3 2 2 2 5 3" xfId="13804" xr:uid="{3D78240E-EA72-446D-80C7-F37E382915C7}"/>
    <cellStyle name="Millares 3 2 2 2 5 3 2" xfId="27065" xr:uid="{BCC8CD05-5E54-4AF4-B2D2-E8401F7545B4}"/>
    <cellStyle name="Millares 3 2 2 2 5 3 3" xfId="23470" xr:uid="{7FBA6918-EE4B-47F7-88EA-85ED7EEAA398}"/>
    <cellStyle name="Millares 3 2 2 2 5 4" xfId="21203" xr:uid="{7BF7801C-4F15-427D-8766-27EDB6B01BA7}"/>
    <cellStyle name="Millares 3 2 2 2 5 4 2" xfId="25022" xr:uid="{C13FFDA9-44E1-422D-8016-1251386C2FC9}"/>
    <cellStyle name="Millares 3 2 2 2 5 5" xfId="24223" xr:uid="{DDBFC1FA-D167-4FD7-9181-D35CBB46ECA8}"/>
    <cellStyle name="Millares 3 2 2 2 5 6" xfId="20403" xr:uid="{F76DFE6A-17A0-4CA4-AFE0-566CF11DB8A0}"/>
    <cellStyle name="Millares 3 2 2 2 6" xfId="4869" xr:uid="{D6EE2B0F-E669-43E3-B780-D5FFA370EDFB}"/>
    <cellStyle name="Millares 3 2 2 2 6 2" xfId="9591" xr:uid="{CE520CBF-8091-4435-95CB-4BB050C02D7B}"/>
    <cellStyle name="Millares 3 2 2 2 6 2 2" xfId="19100" xr:uid="{661DC04F-94EE-4F95-B83E-32EB02C20381}"/>
    <cellStyle name="Millares 3 2 2 2 6 2 3" xfId="25173" xr:uid="{816923D7-F872-41DF-9138-CA3E6B40BEAF}"/>
    <cellStyle name="Millares 3 2 2 2 6 3" xfId="14386" xr:uid="{3AC4175C-1E14-4C34-9CF0-F632CA9AC39C}"/>
    <cellStyle name="Millares 3 2 2 2 6 4" xfId="21365" xr:uid="{A1B10217-24E9-4685-9A7F-2EC8CE83CC2F}"/>
    <cellStyle name="Millares 3 2 2 2 7" xfId="5795" xr:uid="{07C53021-DFAF-4910-8613-91C31B9E8351}"/>
    <cellStyle name="Millares 3 2 2 2 7 2" xfId="15305" xr:uid="{C6CDA306-D303-4AB5-B7A2-712CE5350660}"/>
    <cellStyle name="Millares 3 2 2 2 7 2 2" xfId="25466" xr:uid="{9E92DDB0-0D20-4389-8979-2128FA53253C}"/>
    <cellStyle name="Millares 3 2 2 2 7 3" xfId="21667" xr:uid="{DDDC6C4E-6449-45D2-8CCD-27106EF62106}"/>
    <cellStyle name="Millares 3 2 2 2 8" xfId="10587" xr:uid="{0FE3822E-6D03-4B0E-BE92-5C6DF32708A1}"/>
    <cellStyle name="Millares 3 2 2 2 8 2" xfId="25828" xr:uid="{D13DC893-23FD-4BF1-B654-91DB673C52EF}"/>
    <cellStyle name="Millares 3 2 2 2 8 3" xfId="22224" xr:uid="{1CE15838-6042-4B8C-9717-53EE5CF4DD35}"/>
    <cellStyle name="Millares 3 2 2 2 9" xfId="23001" xr:uid="{262F6583-BA3C-4FA3-B12B-AF28DF811082}"/>
    <cellStyle name="Millares 3 2 2 2 9 2" xfId="26596" xr:uid="{D76BB23F-B8A9-4677-957A-1B52FF6AF137}"/>
    <cellStyle name="Millares 3 2 2 3" xfId="1044" xr:uid="{00000000-0005-0000-0000-0000B8010000}"/>
    <cellStyle name="Millares 3 2 2 3 2" xfId="1815" xr:uid="{00000000-0005-0000-0000-0000B8010000}"/>
    <cellStyle name="Millares 3 2 2 3 2 2" xfId="3336" xr:uid="{C8D9E62B-3994-4536-A077-3121731183A1}"/>
    <cellStyle name="Millares 3 2 2 3 2 2 2" xfId="5547" xr:uid="{1EC38DBB-02BD-409E-BF95-925EDB1A0067}"/>
    <cellStyle name="Millares 3 2 2 3 2 2 2 2" xfId="10267" xr:uid="{EA42C336-1C9E-4A28-A296-AED2C0B0DBC9}"/>
    <cellStyle name="Millares 3 2 2 3 2 2 2 2 2" xfId="19776" xr:uid="{C945F703-EB9F-4BEA-8E0F-6AD9521B640C}"/>
    <cellStyle name="Millares 3 2 2 3 2 2 2 3" xfId="15062" xr:uid="{6544B64A-14B3-498F-90A8-F53A964F72BB}"/>
    <cellStyle name="Millares 3 2 2 3 2 2 2 4" xfId="26361" xr:uid="{DF3CE6A1-24E4-4080-8AC8-11428F3BE90C}"/>
    <cellStyle name="Millares 3 2 2 3 2 2 3" xfId="8302" xr:uid="{E0FEF738-2819-40BF-AF3A-0E5FE552E3FA}"/>
    <cellStyle name="Millares 3 2 2 3 2 2 3 2" xfId="17812" xr:uid="{0CBAC16A-75A3-4EFA-B8B8-E11A8B0C18A8}"/>
    <cellStyle name="Millares 3 2 2 3 2 2 4" xfId="13098" xr:uid="{8A95849F-0F68-46ED-AE56-079CF1D36533}"/>
    <cellStyle name="Millares 3 2 2 3 2 2 5" xfId="22757" xr:uid="{4A88AA02-68CD-4393-A75A-A751503C8CC6}"/>
    <cellStyle name="Millares 3 2 2 3 2 3" xfId="5187" xr:uid="{212AD289-409B-4FF3-8B7E-E7353E736678}"/>
    <cellStyle name="Millares 3 2 2 3 2 3 2" xfId="9907" xr:uid="{F99454D8-100B-4F51-9B73-3209D1D37964}"/>
    <cellStyle name="Millares 3 2 2 3 2 3 2 2" xfId="19416" xr:uid="{ABB71C3E-FD56-486C-8F8B-B3A9EEFEE66B}"/>
    <cellStyle name="Millares 3 2 2 3 2 3 2 3" xfId="25922" xr:uid="{F1006CEE-DFB8-4FD9-AA6A-79B4182B83CE}"/>
    <cellStyle name="Millares 3 2 2 3 2 3 3" xfId="14702" xr:uid="{ED0AEC62-9A59-48C5-AAD9-15C1B863097C}"/>
    <cellStyle name="Millares 3 2 2 3 2 3 4" xfId="22318" xr:uid="{37C470A1-B148-4F9D-A34C-AFB37A56B714}"/>
    <cellStyle name="Millares 3 2 2 3 2 4" xfId="6785" xr:uid="{D0DB902C-2781-4CDB-87BC-829183EA14C8}"/>
    <cellStyle name="Millares 3 2 2 3 2 4 2" xfId="16295" xr:uid="{7477FD3F-557E-4E26-8382-3C246631EDE1}"/>
    <cellStyle name="Millares 3 2 2 3 2 4 2 2" xfId="27081" xr:uid="{35976A0B-AD66-42EF-A46E-25F31F51528E}"/>
    <cellStyle name="Millares 3 2 2 3 2 4 3" xfId="23486" xr:uid="{3EBDC657-9FF7-4167-9705-348EA6FF7EDC}"/>
    <cellStyle name="Millares 3 2 2 3 2 5" xfId="11581" xr:uid="{EE59B19B-5BF1-40FF-ABD3-54EE050234CF}"/>
    <cellStyle name="Millares 3 2 2 3 2 5 2" xfId="25038" xr:uid="{0731BCA6-FB1B-48A4-AA29-F099FFF5657B}"/>
    <cellStyle name="Millares 3 2 2 3 2 5 3" xfId="21220" xr:uid="{82A8AEEE-2591-4058-B201-BA17E2D43E5C}"/>
    <cellStyle name="Millares 3 2 2 3 2 6" xfId="24239" xr:uid="{A986EA89-5BD1-4DDF-AAB4-A16EF83C800C}"/>
    <cellStyle name="Millares 3 2 2 3 2 7" xfId="20419" xr:uid="{943E25BA-6E17-437E-A694-BC677CE4DB69}"/>
    <cellStyle name="Millares 3 2 2 3 3" xfId="2568" xr:uid="{545C9C4F-AD9B-4F39-B15C-BC0181A0BB99}"/>
    <cellStyle name="Millares 3 2 2 3 3 2" xfId="5367" xr:uid="{B66EB0FD-FB55-4D50-ACFC-1C5F6580EB32}"/>
    <cellStyle name="Millares 3 2 2 3 3 2 2" xfId="10087" xr:uid="{F3C0DA7A-BDCB-4FC1-AB8B-3F8BD0E223FA}"/>
    <cellStyle name="Millares 3 2 2 3 3 2 2 2" xfId="19596" xr:uid="{E8FC9DE3-397F-4D9A-BD7B-6066285C249F}"/>
    <cellStyle name="Millares 3 2 2 3 3 2 2 3" xfId="25949" xr:uid="{5E5892DC-8219-48D5-911A-9E6E41FED975}"/>
    <cellStyle name="Millares 3 2 2 3 3 2 3" xfId="14882" xr:uid="{10425E2B-EB3C-4C93-8E2D-8DB3E1B24995}"/>
    <cellStyle name="Millares 3 2 2 3 3 2 4" xfId="22345" xr:uid="{976E9C56-3142-43A6-81BC-4A31BEEBD53C}"/>
    <cellStyle name="Millares 3 2 2 3 3 3" xfId="7536" xr:uid="{16AD289B-A640-477A-8C09-2B567C1B1B1B}"/>
    <cellStyle name="Millares 3 2 2 3 3 3 2" xfId="17046" xr:uid="{D91FE6F6-2FE8-4743-805C-636357EB9D70}"/>
    <cellStyle name="Millares 3 2 2 3 3 3 3" xfId="25189" xr:uid="{D875189D-6751-4C37-A6D9-5733D2154555}"/>
    <cellStyle name="Millares 3 2 2 3 3 4" xfId="12332" xr:uid="{81A02565-D228-4397-8848-35E9E549BF4A}"/>
    <cellStyle name="Millares 3 2 2 3 3 5" xfId="21382" xr:uid="{CEF37225-73D4-4E45-BE24-53D5BBE4F7DA}"/>
    <cellStyle name="Millares 3 2 2 3 4" xfId="4461" xr:uid="{5347E250-1250-42BB-A6A6-B2DBBD21F7CA}"/>
    <cellStyle name="Millares 3 2 2 3 4 2" xfId="9194" xr:uid="{CB8DD3A2-E019-4282-95CB-074197FE9283}"/>
    <cellStyle name="Millares 3 2 2 3 4 2 2" xfId="18704" xr:uid="{EF0940AF-AA8F-427D-80B9-02CD8C825D04}"/>
    <cellStyle name="Millares 3 2 2 3 4 2 3" xfId="25864" xr:uid="{ABE9C848-207C-4CDC-B627-C155F967868A}"/>
    <cellStyle name="Millares 3 2 2 3 4 3" xfId="13990" xr:uid="{1E84B644-6233-4A5A-A9BF-A93F0AB6A0DF}"/>
    <cellStyle name="Millares 3 2 2 3 4 4" xfId="22260" xr:uid="{82D0B906-DE19-41C9-933E-C568CEE8157E}"/>
    <cellStyle name="Millares 3 2 2 3 5" xfId="4905" xr:uid="{DEE29B34-9E86-46FA-96A0-92E21DE62D42}"/>
    <cellStyle name="Millares 3 2 2 3 5 2" xfId="9627" xr:uid="{32767989-8A76-47AF-81C4-C2D232245816}"/>
    <cellStyle name="Millares 3 2 2 3 5 2 2" xfId="19136" xr:uid="{92BC609E-FC50-4264-A7A5-84ECD2A8EE1E}"/>
    <cellStyle name="Millares 3 2 2 3 5 2 3" xfId="26612" xr:uid="{520E0452-78D2-4C79-AF32-2D0E52F583D2}"/>
    <cellStyle name="Millares 3 2 2 3 5 3" xfId="14422" xr:uid="{137FE22A-6A2D-43B7-9DF0-F0368E85D37F}"/>
    <cellStyle name="Millares 3 2 2 3 5 4" xfId="23017" xr:uid="{F73DE068-BD1E-470D-94B3-99AF08202EF2}"/>
    <cellStyle name="Millares 3 2 2 3 6" xfId="6019" xr:uid="{E718D1A8-C3B1-4AA0-97DF-0166A28E9312}"/>
    <cellStyle name="Millares 3 2 2 3 6 2" xfId="15529" xr:uid="{EF5B967E-CC6C-453E-90C5-741799BABACA}"/>
    <cellStyle name="Millares 3 2 2 3 6 2 2" xfId="26833" xr:uid="{82DA451F-06BC-483B-9C7F-2D1FE085C7A5}"/>
    <cellStyle name="Millares 3 2 2 3 6 3" xfId="23238" xr:uid="{9F47F932-1DA4-442C-9407-328080FC1FE5}"/>
    <cellStyle name="Millares 3 2 2 3 7" xfId="10815" xr:uid="{6ABF4CC5-0CDB-4C3A-A830-308850703BCF}"/>
    <cellStyle name="Millares 3 2 2 3 7 2" xfId="24662" xr:uid="{9EDC1157-B8B3-47D8-B753-02A535C9CB54}"/>
    <cellStyle name="Millares 3 2 2 3 7 3" xfId="20842" xr:uid="{EA5A17CB-AE1A-40BB-8086-A4F8EB7F9B98}"/>
    <cellStyle name="Millares 3 2 2 3 8" xfId="23796" xr:uid="{3DDA9EDB-A74E-44B5-875C-F961930527FF}"/>
    <cellStyle name="Millares 3 2 2 3 9" xfId="19935" xr:uid="{EE78ED5A-9854-4C37-BCB4-15D965363153}"/>
    <cellStyle name="Millares 3 2 2 4" xfId="1439" xr:uid="{00000000-0005-0000-0000-0000B5010000}"/>
    <cellStyle name="Millares 3 2 2 4 2" xfId="2960" xr:uid="{CC467078-BA6D-4C7E-BB9E-BE269A912DDF}"/>
    <cellStyle name="Millares 3 2 2 4 2 2" xfId="5475" xr:uid="{87921211-2368-46E4-A045-21C40C362117}"/>
    <cellStyle name="Millares 3 2 2 4 2 2 2" xfId="10195" xr:uid="{0AAA43B0-34DA-4018-9F05-CD2E0B367D73}"/>
    <cellStyle name="Millares 3 2 2 4 2 2 2 2" xfId="19704" xr:uid="{2EF9C458-C9B1-4FE1-8F4F-C93D47D0BC86}"/>
    <cellStyle name="Millares 3 2 2 4 2 2 2 3" xfId="26295" xr:uid="{7F44217A-CB5F-469F-B7CE-6B73A05134CD}"/>
    <cellStyle name="Millares 3 2 2 4 2 2 3" xfId="14990" xr:uid="{01DC5410-44DE-4D47-8829-BA2338D40830}"/>
    <cellStyle name="Millares 3 2 2 4 2 2 4" xfId="22691" xr:uid="{5E3FFF37-348C-4CAF-AF19-95A77FB7B4D2}"/>
    <cellStyle name="Millares 3 2 2 4 2 3" xfId="5115" xr:uid="{7514C895-DF95-49DF-AF4C-A318B5E49C86}"/>
    <cellStyle name="Millares 3 2 2 4 2 3 2" xfId="9835" xr:uid="{ACB3FB78-1127-4CE1-BE71-F1A7E8E971F4}"/>
    <cellStyle name="Millares 3 2 2 4 2 3 2 2" xfId="19344" xr:uid="{14A82A21-00E1-45CF-AD41-70DE6A58E394}"/>
    <cellStyle name="Millares 3 2 2 4 2 3 2 3" xfId="25664" xr:uid="{127777B2-40B2-42D5-AE57-08F1C72D3E44}"/>
    <cellStyle name="Millares 3 2 2 4 2 3 3" xfId="14630" xr:uid="{6F2AE6C6-149C-49A0-AA3D-7537D0E3672F}"/>
    <cellStyle name="Millares 3 2 2 4 2 3 4" xfId="22059" xr:uid="{97044907-E77D-47A2-9052-3C523E1C387C}"/>
    <cellStyle name="Millares 3 2 2 4 2 4" xfId="7926" xr:uid="{43B11A79-3EEA-4AC1-A63E-4095B15F7A1D}"/>
    <cellStyle name="Millares 3 2 2 4 2 4 2" xfId="17436" xr:uid="{D050E893-31B4-4CC7-BAD6-CADB3FA11208}"/>
    <cellStyle name="Millares 3 2 2 4 2 4 2 2" xfId="27130" xr:uid="{0029B704-8A97-43C6-9825-BF9F0DA93D57}"/>
    <cellStyle name="Millares 3 2 2 4 2 4 3" xfId="23535" xr:uid="{5C6B1F39-8FB1-4F3F-B2AF-6265F3098113}"/>
    <cellStyle name="Millares 3 2 2 4 2 5" xfId="12722" xr:uid="{4A961DCB-004D-42D9-98BD-3E0066D34D50}"/>
    <cellStyle name="Millares 3 2 2 4 2 5 2" xfId="25083" xr:uid="{32786711-A4F7-430A-9888-8DD56DC77977}"/>
    <cellStyle name="Millares 3 2 2 4 2 5 3" xfId="21266" xr:uid="{215432F9-A260-447E-AF3D-8C241056734C}"/>
    <cellStyle name="Millares 3 2 2 4 2 6" xfId="24339" xr:uid="{D5F47FC8-F665-498D-B522-2C32A0DB231D}"/>
    <cellStyle name="Millares 3 2 2 4 2 7" xfId="20519" xr:uid="{9A67DE81-C23E-40DB-83CC-898913B15EC4}"/>
    <cellStyle name="Millares 3 2 2 4 3" xfId="5295" xr:uid="{2C6D6D04-3937-4D54-B7A4-53F270DE8E27}"/>
    <cellStyle name="Millares 3 2 2 4 3 2" xfId="10015" xr:uid="{EAACBC7F-0E4F-42D6-97FC-C4D5FE55A166}"/>
    <cellStyle name="Millares 3 2 2 4 3 2 2" xfId="19524" xr:uid="{1CF149D7-FD82-429E-8ACF-301CBC17AD1A}"/>
    <cellStyle name="Millares 3 2 2 4 3 2 2 2" xfId="25734" xr:uid="{683AB62E-B124-495E-9873-0D406DA78915}"/>
    <cellStyle name="Millares 3 2 2 4 3 2 3" xfId="22130" xr:uid="{36A98AB2-E6C9-4E15-9670-00ACC2C9A390}"/>
    <cellStyle name="Millares 3 2 2 4 3 3" xfId="14810" xr:uid="{6FC16C14-C12B-412C-87D1-3C9E872BD61A}"/>
    <cellStyle name="Millares 3 2 2 4 3 3 2" xfId="25234" xr:uid="{C03AC191-B192-4C2C-AD25-0AB00186292F}"/>
    <cellStyle name="Millares 3 2 2 4 3 4" xfId="21427" xr:uid="{3B84D814-8975-432B-8594-529DAFF236AA}"/>
    <cellStyle name="Millares 3 2 2 4 4" xfId="4831" xr:uid="{1C757125-B8E8-4765-9A3C-E63C8BF85EF9}"/>
    <cellStyle name="Millares 3 2 2 4 4 2" xfId="9555" xr:uid="{1164246A-6440-4814-B6BC-AF6A44B7C21F}"/>
    <cellStyle name="Millares 3 2 2 4 4 2 2" xfId="19064" xr:uid="{5B23831F-F890-4CF2-820B-5211A3BBA197}"/>
    <cellStyle name="Millares 3 2 2 4 4 2 3" xfId="25792" xr:uid="{4E3ABD78-CC7D-43D0-9048-2825F2634176}"/>
    <cellStyle name="Millares 3 2 2 4 4 3" xfId="14350" xr:uid="{52748B3F-6FC2-4F08-BE86-E729278D650B}"/>
    <cellStyle name="Millares 3 2 2 4 4 4" xfId="22188" xr:uid="{40666AC2-A39C-47FE-9F00-2CC420E9EC5E}"/>
    <cellStyle name="Millares 3 2 2 4 5" xfId="6409" xr:uid="{40C2C767-1F6E-4166-A193-DA4D99E0D21E}"/>
    <cellStyle name="Millares 3 2 2 4 5 2" xfId="15919" xr:uid="{A3CD6DE8-C9DE-4BF4-AC14-BD3AA3AD55E0}"/>
    <cellStyle name="Millares 3 2 2 4 5 2 2" xfId="26657" xr:uid="{5ECAC818-405C-4C40-A81B-5DF29279F143}"/>
    <cellStyle name="Millares 3 2 2 4 5 3" xfId="23062" xr:uid="{8DA4D39C-201B-4B34-A0C5-8395A2CF251A}"/>
    <cellStyle name="Millares 3 2 2 4 6" xfId="11205" xr:uid="{F4A6FBB2-9DA1-4DF5-8DDA-73BAF33BE128}"/>
    <cellStyle name="Millares 3 2 2 4 6 2" xfId="26878" xr:uid="{254795EC-BBC7-4BEE-A9D2-BCC1D75AF63D}"/>
    <cellStyle name="Millares 3 2 2 4 6 3" xfId="23283" xr:uid="{3DCCE422-E478-4FE1-A349-6B3FF66889B7}"/>
    <cellStyle name="Millares 3 2 2 4 7" xfId="20942" xr:uid="{C94EFB99-E0A7-4D9C-83FB-C0120243AE08}"/>
    <cellStyle name="Millares 3 2 2 4 7 2" xfId="24762" xr:uid="{EACDE5B0-76E7-4A01-9875-95698C477C07}"/>
    <cellStyle name="Millares 3 2 2 4 8" xfId="23896" xr:uid="{CEFBBD61-573E-4124-8490-DDACA6FE8B4B}"/>
    <cellStyle name="Millares 3 2 2 4 9" xfId="20073" xr:uid="{6E011832-B543-4045-B3B7-BAAADCA87CCF}"/>
    <cellStyle name="Millares 3 2 2 5" xfId="2192" xr:uid="{23ED9F66-BA80-43C8-A4E5-07F788AF22FD}"/>
    <cellStyle name="Millares 3 2 2 5 2" xfId="5432" xr:uid="{B0402948-0DB4-4B5B-AAB7-EA33D9B570D8}"/>
    <cellStyle name="Millares 3 2 2 5 2 2" xfId="10152" xr:uid="{D0F2052D-3624-43AE-8A3A-597F46B22D61}"/>
    <cellStyle name="Millares 3 2 2 5 2 2 2" xfId="19661" xr:uid="{1705F986-4A2E-4A37-8EBF-6925D439E581}"/>
    <cellStyle name="Millares 3 2 2 5 2 2 2 2" xfId="26112" xr:uid="{802E0F56-D5F7-4FDF-AA3F-50343700A7A7}"/>
    <cellStyle name="Millares 3 2 2 5 2 2 3" xfId="22508" xr:uid="{3F348B61-DCB8-4F2C-9221-3FEEEAE04D15}"/>
    <cellStyle name="Millares 3 2 2 5 2 3" xfId="14947" xr:uid="{BECDEA97-4B4C-4F50-BE3D-0A9D31FC9C9B}"/>
    <cellStyle name="Millares 3 2 2 5 2 3 2" xfId="27216" xr:uid="{6CF529EE-7D82-419C-B578-F2C32D68D470}"/>
    <cellStyle name="Millares 3 2 2 5 2 3 3" xfId="23621" xr:uid="{9655A242-5CBC-4AEA-B15E-668DA2DE9901}"/>
    <cellStyle name="Millares 3 2 2 5 2 4" xfId="21508" xr:uid="{81722648-4D90-4AAB-A0D9-6FB806AF3A46}"/>
    <cellStyle name="Millares 3 2 2 5 2 4 2" xfId="25315" xr:uid="{38F517BC-036A-4022-98CC-DD48244E6F54}"/>
    <cellStyle name="Millares 3 2 2 5 2 5" xfId="24528" xr:uid="{30ECFBDE-3D44-462C-AC9E-97F8CB167ACB}"/>
    <cellStyle name="Millares 3 2 2 5 2 6" xfId="20708" xr:uid="{88EF65AC-346A-44F7-A2F2-4185B3D75FCE}"/>
    <cellStyle name="Millares 3 2 2 5 3" xfId="5072" xr:uid="{76FCA44E-8341-4262-8604-BB710573CC50}"/>
    <cellStyle name="Millares 3 2 2 5 3 2" xfId="9792" xr:uid="{8C3F6ACF-FEF5-4648-B967-134543612701}"/>
    <cellStyle name="Millares 3 2 2 5 3 2 2" xfId="19301" xr:uid="{4020488A-312F-4E9F-A2E9-3D9EEE229D68}"/>
    <cellStyle name="Millares 3 2 2 5 3 2 3" xfId="26062" xr:uid="{51B37C01-5BB3-46B3-979A-9C6F6C42F309}"/>
    <cellStyle name="Millares 3 2 2 5 3 3" xfId="14587" xr:uid="{4144D6DB-0A66-435F-B666-51F1692C2084}"/>
    <cellStyle name="Millares 3 2 2 5 3 4" xfId="22458" xr:uid="{F616B8EE-7923-4C72-AC2E-FAEF326F80E9}"/>
    <cellStyle name="Millares 3 2 2 5 4" xfId="7160" xr:uid="{06B527D5-F3C2-4DE5-8063-BAF94B3F19D5}"/>
    <cellStyle name="Millares 3 2 2 5 4 2" xfId="16670" xr:uid="{FE79CC43-E139-4804-9139-12B6614E1796}"/>
    <cellStyle name="Millares 3 2 2 5 4 2 2" xfId="26738" xr:uid="{869B4133-9D74-4FC5-8E41-62B473169F61}"/>
    <cellStyle name="Millares 3 2 2 5 4 3" xfId="23143" xr:uid="{A37FD5E9-DB76-4922-A581-F6EBD9EDCE89}"/>
    <cellStyle name="Millares 3 2 2 5 5" xfId="11956" xr:uid="{160DE964-89AF-4FA8-8D92-44CFB6EF25E0}"/>
    <cellStyle name="Millares 3 2 2 5 5 2" xfId="26959" xr:uid="{C931CE75-CAEE-4083-A5FD-D67C2FB0CB89}"/>
    <cellStyle name="Millares 3 2 2 5 5 3" xfId="23364" xr:uid="{55A8AD4C-D4DE-4F42-8488-0A02B7EB4090}"/>
    <cellStyle name="Millares 3 2 2 5 6" xfId="21131" xr:uid="{7652E21A-EE87-45C9-A19A-2B0447AB7F5E}"/>
    <cellStyle name="Millares 3 2 2 5 6 2" xfId="24951" xr:uid="{0B566BFC-06A2-496B-8228-98D8CD784EF1}"/>
    <cellStyle name="Millares 3 2 2 5 7" xfId="24085" xr:uid="{C76C88E5-66A6-41DD-8CBF-D916CBEF93FB}"/>
    <cellStyle name="Millares 3 2 2 5 8" xfId="20265" xr:uid="{03894979-9D56-41B1-8FF6-55A09D2CAB57}"/>
    <cellStyle name="Millares 3 2 2 6" xfId="3953" xr:uid="{1ACDBB9A-6367-4FB5-96A9-4C556881C33A}"/>
    <cellStyle name="Millares 3 2 2 6 2" xfId="5252" xr:uid="{4969C81E-E6B4-4510-B102-6AAA77CC3CB5}"/>
    <cellStyle name="Millares 3 2 2 6 2 2" xfId="9972" xr:uid="{3DE32EA6-A379-4808-B9F3-7A744CF2FD42}"/>
    <cellStyle name="Millares 3 2 2 6 2 2 2" xfId="19481" xr:uid="{88CEC0BE-A6D9-4BEB-B35E-EF2222BC001C}"/>
    <cellStyle name="Millares 3 2 2 6 2 2 3" xfId="25631" xr:uid="{9F0BA1BA-A24B-4577-A78B-C87C0F5C4665}"/>
    <cellStyle name="Millares 3 2 2 6 2 3" xfId="14767" xr:uid="{622B0829-E4AA-4FEE-9EFB-7EA79BC35862}"/>
    <cellStyle name="Millares 3 2 2 6 2 4" xfId="22019" xr:uid="{4E877DF9-F697-4B0B-BB6C-83BC95BBA91C}"/>
    <cellStyle name="Millares 3 2 2 6 3" xfId="8750" xr:uid="{100A63EB-E970-4C68-9F1D-890A07E8B794}"/>
    <cellStyle name="Millares 3 2 2 6 3 2" xfId="18260" xr:uid="{C6643893-860E-4EE5-9DB3-F0432FB12C62}"/>
    <cellStyle name="Millares 3 2 2 6 3 2 2" xfId="27051" xr:uid="{F7D3DC90-D214-48BA-8F9A-C95E25F7D783}"/>
    <cellStyle name="Millares 3 2 2 6 3 3" xfId="23456" xr:uid="{B1A78756-60A0-4932-9561-7081388F1B01}"/>
    <cellStyle name="Millares 3 2 2 6 4" xfId="13546" xr:uid="{EC4007BD-D9B0-4CB0-8F09-4EF9841A9230}"/>
    <cellStyle name="Millares 3 2 2 6 4 2" xfId="25008" xr:uid="{9ED4B86D-2405-48FA-905F-4F68BA24329E}"/>
    <cellStyle name="Millares 3 2 2 6 4 3" xfId="21189" xr:uid="{E9C95E04-172C-4EF1-B3DE-89D2D824D75C}"/>
    <cellStyle name="Millares 3 2 2 6 5" xfId="24209" xr:uid="{8A103320-98AD-4AC2-8B8B-713CCF236C5D}"/>
    <cellStyle name="Millares 3 2 2 6 6" xfId="20389" xr:uid="{8BD20210-8799-4CC2-94F6-5E282526BEE2}"/>
    <cellStyle name="Millares 3 2 2 7" xfId="4115" xr:uid="{F26572C5-9B9C-42A3-8FA0-BBB70FD0DE0F}"/>
    <cellStyle name="Millares 3 2 2 7 2" xfId="8856" xr:uid="{01436CEC-D072-45A1-BA0F-D160EF41FBE7}"/>
    <cellStyle name="Millares 3 2 2 7 2 2" xfId="18366" xr:uid="{6CD98E6B-FDF0-47D4-8AE7-F6F074F370DB}"/>
    <cellStyle name="Millares 3 2 2 7 2 2 2" xfId="26446" xr:uid="{26FECC5E-ADF9-44CC-B528-6273D0F99082}"/>
    <cellStyle name="Millares 3 2 2 7 2 3" xfId="22844" xr:uid="{881ACA84-1FF3-42E3-A36B-CAF7C3FE4964}"/>
    <cellStyle name="Millares 3 2 2 7 3" xfId="13652" xr:uid="{A0F199B5-684D-44B2-AD7F-74DA19F6F4FB}"/>
    <cellStyle name="Millares 3 2 2 7 3 2" xfId="25159" xr:uid="{7C39A3BF-94D1-4ED5-92D6-0F5214DA5BC4}"/>
    <cellStyle name="Millares 3 2 2 7 4" xfId="21351" xr:uid="{82E968E0-6F22-44BC-A2EC-C3853CFCEA56}"/>
    <cellStyle name="Millares 3 2 2 8" xfId="4780" xr:uid="{5CC3F5BD-4428-4442-AA4C-590F8C316EB5}"/>
    <cellStyle name="Millares 3 2 2 8 2" xfId="9510" xr:uid="{DA90D54D-93B9-4F4F-939C-0E823EE6F62E}"/>
    <cellStyle name="Millares 3 2 2 8 2 2" xfId="19019" xr:uid="{16445EDB-8826-42CC-87C8-249938F314C7}"/>
    <cellStyle name="Millares 3 2 2 8 2 3" xfId="25406" xr:uid="{B6E40A5A-0433-4F66-BA31-D5385EA72EAA}"/>
    <cellStyle name="Millares 3 2 2 8 3" xfId="14305" xr:uid="{62F77F92-3E7B-4593-93D7-1C368546CEC3}"/>
    <cellStyle name="Millares 3 2 2 8 4" xfId="21605" xr:uid="{D02C1596-35FA-4B37-AAA7-D4100644E608}"/>
    <cellStyle name="Millares 3 2 2 9" xfId="5643" xr:uid="{0A71C955-B8D0-4533-A1E8-C40BD83A6825}"/>
    <cellStyle name="Millares 3 2 2 9 2" xfId="15153" xr:uid="{A500883A-E947-4A23-A48A-7E46DF867198}"/>
    <cellStyle name="Millares 3 2 2 9 2 2" xfId="25743" xr:uid="{E5C6BAF1-940B-4A83-ABF4-62D4DAC486C6}"/>
    <cellStyle name="Millares 3 2 2 9 3" xfId="22139" xr:uid="{53A43F5B-C540-4FDB-A166-17A014448CF6}"/>
    <cellStyle name="Millares 3 2 3" xfId="745" xr:uid="{00000000-0005-0000-0000-0000B9010000}"/>
    <cellStyle name="Millares 3 2 3 10" xfId="23215" xr:uid="{908CAEDF-DF5B-40A9-8C6A-7AF175369A4D}"/>
    <cellStyle name="Millares 3 2 3 10 2" xfId="26810" xr:uid="{65396FB0-2557-44D6-B8FE-9898BC06EB8D}"/>
    <cellStyle name="Millares 3 2 3 11" xfId="20819" xr:uid="{C76306C6-6BDB-4372-92EE-F35C3498199D}"/>
    <cellStyle name="Millares 3 2 3 11 2" xfId="24639" xr:uid="{338AF124-BAB8-4741-8B9B-D1164A6CBF01}"/>
    <cellStyle name="Millares 3 2 3 12" xfId="23773" xr:uid="{52A0B0D5-22CF-4631-9E38-93A8831D7C3A}"/>
    <cellStyle name="Millares 3 2 3 13" xfId="19910" xr:uid="{88311616-19F8-4BF2-AB2F-A937C7569E6F}"/>
    <cellStyle name="Millares 3 2 3 2" xfId="1160" xr:uid="{00000000-0005-0000-0000-0000BA010000}"/>
    <cellStyle name="Millares 3 2 3 2 10" xfId="20849" xr:uid="{3B7041B3-0104-4F42-90E2-B795E46D071C}"/>
    <cellStyle name="Millares 3 2 3 2 10 2" xfId="24669" xr:uid="{4D4E25F5-B5A0-4A46-8D73-2C5A46C2E0E9}"/>
    <cellStyle name="Millares 3 2 3 2 11" xfId="23803" xr:uid="{A5F9D295-B0F9-46AB-AE15-6FBF751B1C74}"/>
    <cellStyle name="Millares 3 2 3 2 12" xfId="19942" xr:uid="{11A79989-B65B-4826-9D59-85C2B8EF2DEB}"/>
    <cellStyle name="Millares 3 2 3 2 2" xfId="1931" xr:uid="{00000000-0005-0000-0000-0000BA010000}"/>
    <cellStyle name="Millares 3 2 3 2 2 2" xfId="3452" xr:uid="{31CB7CB4-DA29-4A6C-9615-6BD102901590}"/>
    <cellStyle name="Millares 3 2 3 2 2 2 2" xfId="5567" xr:uid="{62C4CB14-FBE9-4DA1-A7CF-6F5080DEB055}"/>
    <cellStyle name="Millares 3 2 3 2 2 2 2 2" xfId="10287" xr:uid="{8E91FD6D-EE51-426C-81FD-2DF0D6592E2F}"/>
    <cellStyle name="Millares 3 2 3 2 2 2 2 2 2" xfId="19796" xr:uid="{A077199B-738C-4D04-8587-29F8E8244B7D}"/>
    <cellStyle name="Millares 3 2 3 2 2 2 2 2 3" xfId="26381" xr:uid="{2C3A2FF2-59B8-45F9-90C8-705D74382054}"/>
    <cellStyle name="Millares 3 2 3 2 2 2 2 3" xfId="15082" xr:uid="{9E9A1F3A-D550-4E33-B18D-3081BD6E9EA9}"/>
    <cellStyle name="Millares 3 2 3 2 2 2 2 4" xfId="22777" xr:uid="{8CABCEE4-0984-4061-9DE0-0993AB3F9DF0}"/>
    <cellStyle name="Millares 3 2 3 2 2 2 3" xfId="5207" xr:uid="{5423930A-C4EE-44A3-9EE2-3CD3F2916194}"/>
    <cellStyle name="Millares 3 2 3 2 2 2 3 2" xfId="9927" xr:uid="{BBC20B55-BB48-4276-ADEC-F19E34AEF3F8}"/>
    <cellStyle name="Millares 3 2 3 2 2 2 3 2 2" xfId="19436" xr:uid="{FCEFFFF9-8B14-407E-B940-A3070747F7C2}"/>
    <cellStyle name="Millares 3 2 3 2 2 2 3 2 3" xfId="25684" xr:uid="{C052AC85-04FF-4E90-B532-15B0E762F95E}"/>
    <cellStyle name="Millares 3 2 3 2 2 2 3 3" xfId="14722" xr:uid="{4007243E-EF27-4DBD-8DA7-238566699875}"/>
    <cellStyle name="Millares 3 2 3 2 2 2 3 4" xfId="22079" xr:uid="{C1AF2688-7792-4A17-94EB-5CC528FF97CD}"/>
    <cellStyle name="Millares 3 2 3 2 2 2 4" xfId="8418" xr:uid="{8E7D3B93-C051-4420-BFBE-47226FC29BB1}"/>
    <cellStyle name="Millares 3 2 3 2 2 2 4 2" xfId="17928" xr:uid="{97C0D4F6-CBF7-4A29-B5F7-AD3F414E9443}"/>
    <cellStyle name="Millares 3 2 3 2 2 2 4 2 2" xfId="27151" xr:uid="{2A391ACF-4FF7-4848-9B4F-6D125DB34B8C}"/>
    <cellStyle name="Millares 3 2 3 2 2 2 4 3" xfId="23556" xr:uid="{E3392259-4A81-483F-B861-51809E2182FD}"/>
    <cellStyle name="Millares 3 2 3 2 2 2 5" xfId="13214" xr:uid="{A36081C1-DCBC-454E-89AC-CDD60BD33572}"/>
    <cellStyle name="Millares 3 2 3 2 2 2 5 2" xfId="25103" xr:uid="{7F08AD11-2776-44A9-9E4D-967FDA5C30B0}"/>
    <cellStyle name="Millares 3 2 3 2 2 2 5 3" xfId="21286" xr:uid="{85E3FCAA-A3A0-4EF4-8A81-DEE472FECF8D}"/>
    <cellStyle name="Millares 3 2 3 2 2 2 6" xfId="24434" xr:uid="{9737DEBF-2F32-42EE-B03F-71C1DAE21803}"/>
    <cellStyle name="Millares 3 2 3 2 2 2 7" xfId="20614" xr:uid="{8D0C9A23-49AD-49FB-B5C5-EAE4090DDD82}"/>
    <cellStyle name="Millares 3 2 3 2 2 3" xfId="5387" xr:uid="{21D8509A-6370-4642-A05F-85E09EE957B8}"/>
    <cellStyle name="Millares 3 2 3 2 2 3 2" xfId="10107" xr:uid="{27342BAB-4F3C-4D96-B072-62E424FA2E1A}"/>
    <cellStyle name="Millares 3 2 3 2 2 3 2 2" xfId="19616" xr:uid="{890ACCD8-E557-4D6D-A5EA-6C203D34E1DD}"/>
    <cellStyle name="Millares 3 2 3 2 2 3 2 2 2" xfId="26275" xr:uid="{AE9C4155-E20F-45BA-B10D-6C34431F9DF1}"/>
    <cellStyle name="Millares 3 2 3 2 2 3 2 3" xfId="22671" xr:uid="{1788D514-DFB6-4F11-A89C-3205F95A652D}"/>
    <cellStyle name="Millares 3 2 3 2 2 3 3" xfId="14902" xr:uid="{F356F7DC-DE75-439A-8671-86918A0D12A9}"/>
    <cellStyle name="Millares 3 2 3 2 2 3 3 2" xfId="25254" xr:uid="{B2E4338E-61F1-4FD8-8DC7-2DFF269F81DC}"/>
    <cellStyle name="Millares 3 2 3 2 2 3 4" xfId="21447" xr:uid="{E8A80A6F-7529-4630-855A-C2626A11ACD4}"/>
    <cellStyle name="Millares 3 2 3 2 2 4" xfId="4999" xr:uid="{06C5CAF3-42E9-46C0-80F9-2C5BE37A156B}"/>
    <cellStyle name="Millares 3 2 3 2 2 4 2" xfId="9719" xr:uid="{85B22FD7-C4FA-4223-ACA5-FE98F70BF7C8}"/>
    <cellStyle name="Millares 3 2 3 2 2 4 2 2" xfId="19228" xr:uid="{95DB9812-3D49-41C8-BFA7-6789238B6D1B}"/>
    <cellStyle name="Millares 3 2 3 2 2 4 2 3" xfId="25915" xr:uid="{86D1B334-CCAE-4E6B-B7D0-9CF8753BE5D0}"/>
    <cellStyle name="Millares 3 2 3 2 2 4 3" xfId="14514" xr:uid="{61D70508-8EC3-4918-8A11-8BD8E3A8B419}"/>
    <cellStyle name="Millares 3 2 3 2 2 4 4" xfId="22311" xr:uid="{72D24095-7417-49FA-BEED-610A4FA6E5E7}"/>
    <cellStyle name="Millares 3 2 3 2 2 5" xfId="6901" xr:uid="{7B0993B8-4990-46AD-8B55-7C4CF44DEEE3}"/>
    <cellStyle name="Millares 3 2 3 2 2 5 2" xfId="16411" xr:uid="{2A2A2C9C-E0B5-45EC-A5F6-542E3284B662}"/>
    <cellStyle name="Millares 3 2 3 2 2 5 2 2" xfId="26677" xr:uid="{FB06EB8B-49A6-4C4B-AC67-B301F8C88CE6}"/>
    <cellStyle name="Millares 3 2 3 2 2 5 3" xfId="23082" xr:uid="{4904E016-63C4-4A5B-A33A-8393A3C96F17}"/>
    <cellStyle name="Millares 3 2 3 2 2 6" xfId="11697" xr:uid="{61B9D5A7-9423-45BE-BB11-8E9C42E9DC7B}"/>
    <cellStyle name="Millares 3 2 3 2 2 6 2" xfId="26898" xr:uid="{CFBA3191-E2FD-4F5A-9CAB-5B0E723183AB}"/>
    <cellStyle name="Millares 3 2 3 2 2 6 3" xfId="23303" xr:uid="{8DF65EBF-9A26-41C4-8B13-7655D0ABD077}"/>
    <cellStyle name="Millares 3 2 3 2 2 7" xfId="21037" xr:uid="{9FBA0D6E-05AD-411C-9004-2DD2F8DD975A}"/>
    <cellStyle name="Millares 3 2 3 2 2 7 2" xfId="24857" xr:uid="{FA06F9CE-BC4C-4125-B819-00BB0CA280D6}"/>
    <cellStyle name="Millares 3 2 3 2 2 8" xfId="23991" xr:uid="{F95FA7C3-0B0B-41AA-AE10-E6FB8565BC4E}"/>
    <cellStyle name="Millares 3 2 3 2 2 9" xfId="20168" xr:uid="{BB7E9EB1-673C-4E44-ABE1-CA633CE7F655}"/>
    <cellStyle name="Millares 3 2 3 2 3" xfId="2684" xr:uid="{EC9AB056-FA6C-4E55-9342-031A90293AE7}"/>
    <cellStyle name="Millares 3 2 3 2 3 2" xfId="5502" xr:uid="{985105A6-7792-4FA0-8832-5F4FC0145E5B}"/>
    <cellStyle name="Millares 3 2 3 2 3 2 2" xfId="10222" xr:uid="{CE83242D-F4EE-474B-9B27-DD97EBC546BA}"/>
    <cellStyle name="Millares 3 2 3 2 3 2 2 2" xfId="19731" xr:uid="{961A8F74-3335-4DE5-9DE2-BE5D157C856C}"/>
    <cellStyle name="Millares 3 2 3 2 3 2 2 2 2" xfId="26318" xr:uid="{D4EA24D3-C264-4754-9E7D-F7FA3D3CC60D}"/>
    <cellStyle name="Millares 3 2 3 2 3 2 2 3" xfId="22714" xr:uid="{3286EED4-931E-4F05-837E-BD93BA15652A}"/>
    <cellStyle name="Millares 3 2 3 2 3 2 3" xfId="15017" xr:uid="{49CE3207-7DD3-4D71-97A3-109CEB68E682}"/>
    <cellStyle name="Millares 3 2 3 2 3 2 3 2" xfId="27236" xr:uid="{863AB2F2-6417-419C-81B2-2CB54D61701A}"/>
    <cellStyle name="Millares 3 2 3 2 3 2 3 3" xfId="23641" xr:uid="{540939B3-73F3-4300-A653-25943FE22103}"/>
    <cellStyle name="Millares 3 2 3 2 3 2 4" xfId="21528" xr:uid="{7C39A10F-D0ED-4475-81B4-250D5D923DBA}"/>
    <cellStyle name="Millares 3 2 3 2 3 2 4 2" xfId="25335" xr:uid="{CAC60E1B-7DCB-48E1-AC9E-4809B916F4DF}"/>
    <cellStyle name="Millares 3 2 3 2 3 2 5" xfId="24548" xr:uid="{903F37C1-EEBA-49C5-8183-9E833E670FE7}"/>
    <cellStyle name="Millares 3 2 3 2 3 2 6" xfId="20728" xr:uid="{686943E5-7C13-40AC-9ECA-1BE25273DF99}"/>
    <cellStyle name="Millares 3 2 3 2 3 3" xfId="5142" xr:uid="{95D58F7A-6DC3-4065-856C-3235C384267F}"/>
    <cellStyle name="Millares 3 2 3 2 3 3 2" xfId="9862" xr:uid="{28E9429E-83B1-45BB-A094-E88830FE6382}"/>
    <cellStyle name="Millares 3 2 3 2 3 3 2 2" xfId="19371" xr:uid="{B7578662-DA18-4371-84C3-55ECF70F2227}"/>
    <cellStyle name="Millares 3 2 3 2 3 3 2 3" xfId="26143" xr:uid="{699DCD5F-602B-493A-9192-77DB16C4CF7D}"/>
    <cellStyle name="Millares 3 2 3 2 3 3 3" xfId="14657" xr:uid="{03B6E377-E8FC-4D33-9EC2-7575FD0E59E5}"/>
    <cellStyle name="Millares 3 2 3 2 3 3 4" xfId="22539" xr:uid="{D823E399-778A-4689-B7DB-F6FEC738CD90}"/>
    <cellStyle name="Millares 3 2 3 2 3 4" xfId="7652" xr:uid="{40685E33-ED7C-4DBE-8BC6-D9998F9504A2}"/>
    <cellStyle name="Millares 3 2 3 2 3 4 2" xfId="17162" xr:uid="{69AB0FDA-1195-4CE0-A5AA-905E93B1143B}"/>
    <cellStyle name="Millares 3 2 3 2 3 4 2 2" xfId="26758" xr:uid="{9A2B2E23-56B9-48CA-83FC-04D5440CD97A}"/>
    <cellStyle name="Millares 3 2 3 2 3 4 3" xfId="23163" xr:uid="{73B94BC1-98BA-45DB-A3AE-B318A5D44CF1}"/>
    <cellStyle name="Millares 3 2 3 2 3 5" xfId="12448" xr:uid="{E380C9EB-43B2-4D32-8DE1-C638751F3C30}"/>
    <cellStyle name="Millares 3 2 3 2 3 5 2" xfId="26979" xr:uid="{4B29F81B-C2A0-4DF0-9978-5E7AF431C4C6}"/>
    <cellStyle name="Millares 3 2 3 2 3 5 3" xfId="23384" xr:uid="{06AE4C4E-A3B5-4F11-8C46-BBE4A12250EB}"/>
    <cellStyle name="Millares 3 2 3 2 3 6" xfId="21151" xr:uid="{A89AE48D-1CD3-4557-BCA9-9EE18C4FB61A}"/>
    <cellStyle name="Millares 3 2 3 2 3 6 2" xfId="24971" xr:uid="{796F59A4-1F56-40F4-8BBF-D92DEA5E6D4B}"/>
    <cellStyle name="Millares 3 2 3 2 3 7" xfId="24105" xr:uid="{574A0F12-7C56-4CF4-92CE-6A4FBF76D446}"/>
    <cellStyle name="Millares 3 2 3 2 3 8" xfId="20285" xr:uid="{851D17DF-CCEA-4A37-AAA9-799B0E593E76}"/>
    <cellStyle name="Millares 3 2 3 2 4" xfId="4553" xr:uid="{325F6DAC-3850-4202-9241-ED48B2DF1896}"/>
    <cellStyle name="Millares 3 2 3 2 4 2" xfId="5322" xr:uid="{C0B08031-7608-4801-B24E-FD9868025253}"/>
    <cellStyle name="Millares 3 2 3 2 4 2 2" xfId="10042" xr:uid="{0C91BD85-9B36-4CF7-82A5-07D9B89AF81E}"/>
    <cellStyle name="Millares 3 2 3 2 4 2 2 2" xfId="19551" xr:uid="{2DED0BB4-0095-4124-BCD8-89B19CF7AF33}"/>
    <cellStyle name="Millares 3 2 3 2 4 2 2 3" xfId="26267" xr:uid="{48B96603-3130-431C-BEBA-B1B9464A8B29}"/>
    <cellStyle name="Millares 3 2 3 2 4 2 3" xfId="14837" xr:uid="{3D433908-EFBE-49A2-B49A-0D2EE87B0BFB}"/>
    <cellStyle name="Millares 3 2 3 2 4 2 4" xfId="22663" xr:uid="{44F9EA7F-7C12-4D0F-966E-95742C5CAD79}"/>
    <cellStyle name="Millares 3 2 3 2 4 3" xfId="9286" xr:uid="{9EBB2202-C89F-44B0-A802-59C9750D0754}"/>
    <cellStyle name="Millares 3 2 3 2 4 3 2" xfId="18796" xr:uid="{2D277B42-6641-45AB-B816-DA4474FEC205}"/>
    <cellStyle name="Millares 3 2 3 2 4 3 2 2" xfId="27088" xr:uid="{35D4D2F8-CA26-4E06-B7DD-E96B2D93EEF4}"/>
    <cellStyle name="Millares 3 2 3 2 4 3 3" xfId="23493" xr:uid="{0C107A7A-BC39-44E7-93AF-6BAAF52EF98D}"/>
    <cellStyle name="Millares 3 2 3 2 4 4" xfId="14082" xr:uid="{B8C57C9E-2827-4B3C-8D3F-54CDDAEB6D7F}"/>
    <cellStyle name="Millares 3 2 3 2 4 4 2" xfId="25045" xr:uid="{7957E6BB-F32F-4166-AF43-562D6F3A7C0C}"/>
    <cellStyle name="Millares 3 2 3 2 4 4 3" xfId="21227" xr:uid="{2A23F59E-9B01-467B-99AF-310F3A69A250}"/>
    <cellStyle name="Millares 3 2 3 2 4 5" xfId="24246" xr:uid="{982696D8-D694-4C9A-BC26-4FD2A0A58F4D}"/>
    <cellStyle name="Millares 3 2 3 2 4 6" xfId="20426" xr:uid="{D62B7742-0FA4-4E38-BF78-DC1CC9D42B43}"/>
    <cellStyle name="Millares 3 2 3 2 5" xfId="4860" xr:uid="{50BE3519-B316-4236-B6D2-21292BEAA017}"/>
    <cellStyle name="Millares 3 2 3 2 5 2" xfId="9582" xr:uid="{FA636DE1-3C20-41DC-90B8-C9803A2A23F9}"/>
    <cellStyle name="Millares 3 2 3 2 5 2 2" xfId="19091" xr:uid="{1A2B3DA2-3269-471B-8E2B-CCC438F91E43}"/>
    <cellStyle name="Millares 3 2 3 2 5 2 2 2" xfId="26477" xr:uid="{EEAA93C0-547D-456C-AE3C-C68CD5CF9D99}"/>
    <cellStyle name="Millares 3 2 3 2 5 2 3" xfId="22876" xr:uid="{01A2E4F3-8498-432B-96AD-52E992CCB288}"/>
    <cellStyle name="Millares 3 2 3 2 5 3" xfId="14377" xr:uid="{1AB1D3C0-6EE7-4624-BF60-C3262E9C4912}"/>
    <cellStyle name="Millares 3 2 3 2 5 3 2" xfId="25196" xr:uid="{672BB8B0-936B-47E4-955D-9FFB0C3845A8}"/>
    <cellStyle name="Millares 3 2 3 2 5 4" xfId="21389" xr:uid="{F765D97F-85F1-4760-BE2F-04C6585F4FC1}"/>
    <cellStyle name="Millares 3 2 3 2 6" xfId="6135" xr:uid="{602B7063-EE05-4318-B1CC-181D732AE872}"/>
    <cellStyle name="Millares 3 2 3 2 6 2" xfId="15645" xr:uid="{CFFF3E71-42E4-4FE6-A631-DAF23BE58B6C}"/>
    <cellStyle name="Millares 3 2 3 2 6 2 2" xfId="25565" xr:uid="{1896D24A-C885-4354-8CA3-80CA247CCDA4}"/>
    <cellStyle name="Millares 3 2 3 2 6 3" xfId="21783" xr:uid="{2C7A6646-6C4B-44F4-BCA4-3BE679F12B18}"/>
    <cellStyle name="Millares 3 2 3 2 7" xfId="10931" xr:uid="{C94FD9AE-B63D-42D2-84D3-60F1C6198989}"/>
    <cellStyle name="Millares 3 2 3 2 7 2" xfId="25819" xr:uid="{4222E2B1-4BCA-4685-83A4-3D3499FE16D6}"/>
    <cellStyle name="Millares 3 2 3 2 7 3" xfId="22215" xr:uid="{8E419ED9-F8CA-4D31-BA1C-BAEBBA40C5FC}"/>
    <cellStyle name="Millares 3 2 3 2 8" xfId="23024" xr:uid="{FEADFB23-CB3A-4E63-A86D-A18C5A8F81BF}"/>
    <cellStyle name="Millares 3 2 3 2 8 2" xfId="26619" xr:uid="{64A7C784-D5DC-4C3D-BF60-E64F7578F9F1}"/>
    <cellStyle name="Millares 3 2 3 2 9" xfId="23245" xr:uid="{5725E920-ED26-4230-95A5-2C736A78AECE}"/>
    <cellStyle name="Millares 3 2 3 2 9 2" xfId="26840" xr:uid="{EA1B0815-EDCF-4E22-9D84-C409C7EDA689}"/>
    <cellStyle name="Millares 3 2 3 3" xfId="1555" xr:uid="{00000000-0005-0000-0000-0000B9010000}"/>
    <cellStyle name="Millares 3 2 3 3 10" xfId="20037" xr:uid="{F867DFFD-B3B6-4448-AA28-63E1B3906DA0}"/>
    <cellStyle name="Millares 3 2 3 3 2" xfId="3076" xr:uid="{909408E7-B3A7-47B8-8024-0F48AC6D7A6A}"/>
    <cellStyle name="Millares 3 2 3 3 2 2" xfId="5538" xr:uid="{1401DD65-2006-4704-A16A-89FFB27AE2E5}"/>
    <cellStyle name="Millares 3 2 3 3 2 2 2" xfId="10258" xr:uid="{82E33506-FB0C-46C9-A4F5-2447201726D3}"/>
    <cellStyle name="Millares 3 2 3 3 2 2 2 2" xfId="19767" xr:uid="{4041445D-BAA9-4D61-BC46-E94E86FCDD55}"/>
    <cellStyle name="Millares 3 2 3 3 2 2 2 3" xfId="26352" xr:uid="{9F63C845-CC5D-45C8-BCDC-3680D82347D7}"/>
    <cellStyle name="Millares 3 2 3 3 2 2 3" xfId="15053" xr:uid="{BE825BCB-66F1-45FF-AD20-7AD28BC0D4B8}"/>
    <cellStyle name="Millares 3 2 3 3 2 2 4" xfId="22748" xr:uid="{56EAB7A7-E933-498C-B73C-E37E672240D5}"/>
    <cellStyle name="Millares 3 2 3 3 2 3" xfId="5178" xr:uid="{AC9A1DEB-3B56-49DF-82FE-BC468F5B3D99}"/>
    <cellStyle name="Millares 3 2 3 3 2 3 2" xfId="9898" xr:uid="{A87FB4C0-E644-473A-896D-7530A6064E4E}"/>
    <cellStyle name="Millares 3 2 3 3 2 3 2 2" xfId="19407" xr:uid="{F89F657E-B620-408B-93C4-A5912BF88CF5}"/>
    <cellStyle name="Millares 3 2 3 3 2 3 2 3" xfId="25871" xr:uid="{BD7EFDD1-4D8C-4AC3-9D8D-AA7D2D36895F}"/>
    <cellStyle name="Millares 3 2 3 3 2 3 3" xfId="14693" xr:uid="{ECF8AEBA-BF17-4E38-8FAE-AE432121AE80}"/>
    <cellStyle name="Millares 3 2 3 3 2 3 4" xfId="22267" xr:uid="{C8780D9D-9605-4BD4-AA53-D0D25F953FB5}"/>
    <cellStyle name="Millares 3 2 3 3 2 4" xfId="8042" xr:uid="{D5E50236-D550-4D7D-8103-EC7163279B39}"/>
    <cellStyle name="Millares 3 2 3 3 2 4 2" xfId="17552" xr:uid="{A44C158E-625B-4BEB-90AB-A4143CB10EE0}"/>
    <cellStyle name="Millares 3 2 3 3 2 4 2 2" xfId="27120" xr:uid="{EE39FEFA-D107-419B-9821-F285ADDA4ABE}"/>
    <cellStyle name="Millares 3 2 3 3 2 4 3" xfId="23525" xr:uid="{99112D70-6CA3-4EED-940A-86074A39AEDC}"/>
    <cellStyle name="Millares 3 2 3 3 2 5" xfId="12838" xr:uid="{A635BC5F-D40A-4AAD-920E-A28118CD45A3}"/>
    <cellStyle name="Millares 3 2 3 3 2 5 2" xfId="25074" xr:uid="{DAFEBCCD-4529-4BB0-B851-7F3630E5FA56}"/>
    <cellStyle name="Millares 3 2 3 3 2 5 3" xfId="21257" xr:uid="{F9B92DFE-CD20-4E20-B7E4-5D84AD76E3D1}"/>
    <cellStyle name="Millares 3 2 3 3 2 6" xfId="24303" xr:uid="{59C1EBD7-BC7C-4ABA-AB76-FCEB716DFC3A}"/>
    <cellStyle name="Millares 3 2 3 3 2 7" xfId="20483" xr:uid="{F45FE8D7-D565-4486-855B-B76F7B8083EE}"/>
    <cellStyle name="Millares 3 2 3 3 3" xfId="5358" xr:uid="{12940C50-5955-4146-B116-D718B32692CE}"/>
    <cellStyle name="Millares 3 2 3 3 3 2" xfId="10078" xr:uid="{86A4E8FF-13CB-49C0-B157-A11933BEBE64}"/>
    <cellStyle name="Millares 3 2 3 3 3 2 2" xfId="19587" xr:uid="{A3FBAC17-E3F3-41C1-B23D-DD23C1428B93}"/>
    <cellStyle name="Millares 3 2 3 3 3 2 2 2" xfId="26215" xr:uid="{C9C1ACD0-07ED-4261-9F04-A3D32DBB271B}"/>
    <cellStyle name="Millares 3 2 3 3 3 2 3" xfId="22611" xr:uid="{319B10C3-561B-40F2-BC5C-5B6A9F8848DE}"/>
    <cellStyle name="Millares 3 2 3 3 3 3" xfId="14873" xr:uid="{F052605C-9CE0-45ED-A7BB-3DED219E47B7}"/>
    <cellStyle name="Millares 3 2 3 3 3 3 2" xfId="25225" xr:uid="{DFC94BFC-8CAD-43A7-A584-B62D2C8110A8}"/>
    <cellStyle name="Millares 3 2 3 3 3 4" xfId="21418" xr:uid="{33E03B0A-DFE7-4B51-87EC-5E9AA14DB065}"/>
    <cellStyle name="Millares 3 2 3 3 4" xfId="4896" xr:uid="{C7DF15F0-E810-4764-AEDD-BE6DF2CA1A03}"/>
    <cellStyle name="Millares 3 2 3 3 4 2" xfId="9618" xr:uid="{DA22DB92-1526-48EE-A373-B65D3DDB1BE5}"/>
    <cellStyle name="Millares 3 2 3 3 4 2 2" xfId="19127" xr:uid="{3A88E362-13D2-4C75-AFFF-B47DB4B2F52B}"/>
    <cellStyle name="Millares 3 2 3 3 4 2 2 2" xfId="26428" xr:uid="{D6E89645-C2A9-4A8D-A955-A8B37DE49EE5}"/>
    <cellStyle name="Millares 3 2 3 3 4 2 3" xfId="22826" xr:uid="{7B28FF97-701A-4087-BF21-4DAB51791C6C}"/>
    <cellStyle name="Millares 3 2 3 3 4 3" xfId="14413" xr:uid="{D3200C42-AC09-45A2-9E04-6D01D2E251A2}"/>
    <cellStyle name="Millares 3 2 3 3 4 3 2" xfId="25537" xr:uid="{364FE9F6-D076-4EC1-BB00-A3781D239036}"/>
    <cellStyle name="Millares 3 2 3 3 4 4" xfId="21755" xr:uid="{C237FBD8-B4AE-4102-9D2D-33DFEFA9529A}"/>
    <cellStyle name="Millares 3 2 3 3 5" xfId="6525" xr:uid="{ACD0911B-853C-4C8D-8811-D01CDED7A0E5}"/>
    <cellStyle name="Millares 3 2 3 3 5 2" xfId="16035" xr:uid="{3DA94A75-FD3C-4DC0-91DA-C858DB6D27D5}"/>
    <cellStyle name="Millares 3 2 3 3 5 2 2" xfId="25855" xr:uid="{A46D67F9-1E74-417B-BD19-E6D614E2C278}"/>
    <cellStyle name="Millares 3 2 3 3 5 3" xfId="22251" xr:uid="{F2E642CA-FB59-4709-98E4-99ED85E22076}"/>
    <cellStyle name="Millares 3 2 3 3 6" xfId="11321" xr:uid="{079DF24C-77ED-4D80-A266-FC2E621A4F26}"/>
    <cellStyle name="Millares 3 2 3 3 6 2" xfId="26648" xr:uid="{84255814-DC82-4CA1-BD92-A70DA72C8BF5}"/>
    <cellStyle name="Millares 3 2 3 3 6 3" xfId="23053" xr:uid="{BED0A3C0-6349-460E-B671-3D7321A5AD48}"/>
    <cellStyle name="Millares 3 2 3 3 7" xfId="23274" xr:uid="{47341C24-0AC3-469A-B060-AE8080BA9E37}"/>
    <cellStyle name="Millares 3 2 3 3 7 2" xfId="26869" xr:uid="{7A6530AD-6FAA-4805-9ACA-3DF61E10657A}"/>
    <cellStyle name="Millares 3 2 3 3 8" xfId="20906" xr:uid="{170889FA-7C5F-44F9-9975-56AEBEC2F314}"/>
    <cellStyle name="Millares 3 2 3 3 8 2" xfId="24726" xr:uid="{609F3FA8-4CEF-41D9-8D3D-36C6D9B31505}"/>
    <cellStyle name="Millares 3 2 3 3 9" xfId="23860" xr:uid="{6220D2E1-E1FA-4583-B628-2A47B447335E}"/>
    <cellStyle name="Millares 3 2 3 4" xfId="2308" xr:uid="{AEF27FBC-9ABA-4896-BA3E-4CBE3BBC96DA}"/>
    <cellStyle name="Millares 3 2 3 4 2" xfId="5106" xr:uid="{69CC7C06-2480-4971-8E5C-3673641FD9D8}"/>
    <cellStyle name="Millares 3 2 3 4 2 2" xfId="5466" xr:uid="{3A034E2A-54A6-4EDC-99F6-48633B5556CE}"/>
    <cellStyle name="Millares 3 2 3 4 2 2 2" xfId="10186" xr:uid="{D51DEAD8-E9EB-49AE-A64C-258D62EF8052}"/>
    <cellStyle name="Millares 3 2 3 4 2 2 2 2" xfId="19695" xr:uid="{86FFC374-0AFD-46D0-8FF2-CDEF459580C3}"/>
    <cellStyle name="Millares 3 2 3 4 2 2 2 3" xfId="25869" xr:uid="{BB21F6B0-E6FD-4CE2-B360-BD16F2A9B7AD}"/>
    <cellStyle name="Millares 3 2 3 4 2 2 3" xfId="14981" xr:uid="{C03E97DD-D59B-40FC-A885-9CE5F47BEAB6}"/>
    <cellStyle name="Millares 3 2 3 4 2 2 4" xfId="22265" xr:uid="{E3F0DB0E-C588-41D0-B517-26C38B9AD2AF}"/>
    <cellStyle name="Millares 3 2 3 4 2 3" xfId="9826" xr:uid="{29DBEDB4-6558-4FE7-A679-370223B1D15B}"/>
    <cellStyle name="Millares 3 2 3 4 2 3 2" xfId="19335" xr:uid="{2517C735-F772-46AC-B813-292B4D9C7B64}"/>
    <cellStyle name="Millares 3 2 3 4 2 3 2 2" xfId="25891" xr:uid="{F1A6E32D-86B8-47D3-B948-BDB605147C35}"/>
    <cellStyle name="Millares 3 2 3 4 2 3 3" xfId="22287" xr:uid="{9F5EC848-5B62-4559-A72E-53AC02F33D58}"/>
    <cellStyle name="Millares 3 2 3 4 2 4" xfId="14621" xr:uid="{66DA1A96-4583-4338-9737-37047B0D4C6E}"/>
    <cellStyle name="Millares 3 2 3 4 2 4 2" xfId="27207" xr:uid="{D0DC0271-87F7-42AB-9348-DA4E4EA19C73}"/>
    <cellStyle name="Millares 3 2 3 4 2 4 3" xfId="23612" xr:uid="{5408914F-E1AC-48CD-96CB-784E16FE3A88}"/>
    <cellStyle name="Millares 3 2 3 4 2 5" xfId="21499" xr:uid="{B8E055A7-9463-4AB3-B746-036A75489909}"/>
    <cellStyle name="Millares 3 2 3 4 2 5 2" xfId="25306" xr:uid="{6D4822D8-7FD2-4437-B409-26CD0DD273EE}"/>
    <cellStyle name="Millares 3 2 3 4 2 6" xfId="24519" xr:uid="{59101092-C85C-40BF-8C94-F963C8082578}"/>
    <cellStyle name="Millares 3 2 3 4 2 7" xfId="20699" xr:uid="{0BB8DD1F-3226-4518-A51B-3B283EC5688A}"/>
    <cellStyle name="Millares 3 2 3 4 3" xfId="5286" xr:uid="{A8243F28-1B71-443E-8445-A1629A5927CC}"/>
    <cellStyle name="Millares 3 2 3 4 3 2" xfId="10006" xr:uid="{4FD43ABB-A719-40F2-9BB1-CA80FA27245D}"/>
    <cellStyle name="Millares 3 2 3 4 3 2 2" xfId="19515" xr:uid="{938745A9-D6B2-40B0-AECB-AE477F528A72}"/>
    <cellStyle name="Millares 3 2 3 4 3 2 3" xfId="25783" xr:uid="{8725CBFB-5A38-4C93-917E-9D15C6A68FB0}"/>
    <cellStyle name="Millares 3 2 3 4 3 3" xfId="14801" xr:uid="{A190C7F9-C43C-43F3-B193-6C56C98961F7}"/>
    <cellStyle name="Millares 3 2 3 4 3 4" xfId="22179" xr:uid="{C3C4D3BD-A162-445A-ACC8-FA79A36E872C}"/>
    <cellStyle name="Millares 3 2 3 4 4" xfId="4822" xr:uid="{45FFAA5E-6192-4DE4-85B1-8B0254E88E9F}"/>
    <cellStyle name="Millares 3 2 3 4 4 2" xfId="9546" xr:uid="{389942D7-E697-498B-B5C7-E52E7D20DFBE}"/>
    <cellStyle name="Millares 3 2 3 4 4 2 2" xfId="19055" xr:uid="{4A5E8B4A-C5AA-423F-9019-42D5196D4D8F}"/>
    <cellStyle name="Millares 3 2 3 4 4 2 3" xfId="26532" xr:uid="{A75D42D1-6171-4969-ACEB-8F4348B8574E}"/>
    <cellStyle name="Millares 3 2 3 4 4 3" xfId="14341" xr:uid="{E8F5F89E-68F0-48A5-97A1-B0B52AE3FE27}"/>
    <cellStyle name="Millares 3 2 3 4 4 4" xfId="22931" xr:uid="{5EC5A61B-D6D5-4E86-ACA2-8D0837EAB51E}"/>
    <cellStyle name="Millares 3 2 3 4 5" xfId="7276" xr:uid="{3FA3FBEC-5159-48C3-8FA4-9A0DCFEFA358}"/>
    <cellStyle name="Millares 3 2 3 4 5 2" xfId="16786" xr:uid="{E7CC2857-532F-4247-874D-2AF0152F7E35}"/>
    <cellStyle name="Millares 3 2 3 4 5 2 2" xfId="26729" xr:uid="{EF7B1FE2-3117-4265-B08A-218C30030F43}"/>
    <cellStyle name="Millares 3 2 3 4 5 3" xfId="23134" xr:uid="{78FB7613-C484-4A5F-A330-D844ABA86405}"/>
    <cellStyle name="Millares 3 2 3 4 6" xfId="12072" xr:uid="{72B270EE-EF70-463B-88A9-BA3A8EC8718F}"/>
    <cellStyle name="Millares 3 2 3 4 6 2" xfId="26950" xr:uid="{0D4F88D6-508C-4294-A1E0-97D1A46B5647}"/>
    <cellStyle name="Millares 3 2 3 4 6 3" xfId="23355" xr:uid="{066B339F-FFA7-41E0-92F8-C4F34F6E98EE}"/>
    <cellStyle name="Millares 3 2 3 4 7" xfId="21122" xr:uid="{D8627E28-62AC-4EBF-8FEF-A3BDBC4E32B9}"/>
    <cellStyle name="Millares 3 2 3 4 7 2" xfId="24942" xr:uid="{8ADC4267-6A1A-4CF6-9AEA-9CD4B33D52E1}"/>
    <cellStyle name="Millares 3 2 3 4 8" xfId="24076" xr:uid="{F3073D59-E71D-4E5C-8F37-1BEC5F3C9F63}"/>
    <cellStyle name="Millares 3 2 3 4 9" xfId="20256" xr:uid="{13EDF4DB-9ED1-4674-BD40-2DBC851D6AFE}"/>
    <cellStyle name="Millares 3 2 3 5" xfId="3917" xr:uid="{A6621CC1-1F41-4C67-B087-FAE4E08F88B5}"/>
    <cellStyle name="Millares 3 2 3 5 2" xfId="5423" xr:uid="{3CAADC57-C2BD-46E1-AD31-B41DDA4139D8}"/>
    <cellStyle name="Millares 3 2 3 5 2 2" xfId="10143" xr:uid="{EA4A2D72-BA1F-4C47-9DE3-2A35AB180667}"/>
    <cellStyle name="Millares 3 2 3 5 2 2 2" xfId="19652" xr:uid="{47A27CF3-8AB9-420D-873C-5C75B2C6D923}"/>
    <cellStyle name="Millares 3 2 3 5 2 2 3" xfId="26027" xr:uid="{38713167-A706-4975-8F0B-6A6733EB305C}"/>
    <cellStyle name="Millares 3 2 3 5 2 3" xfId="14938" xr:uid="{EF6AF3A2-62B1-44F1-9E9F-7A921DC95824}"/>
    <cellStyle name="Millares 3 2 3 5 2 4" xfId="22423" xr:uid="{36C7DA96-DCE8-4304-B040-9E96F7AF3D09}"/>
    <cellStyle name="Millares 3 2 3 5 3" xfId="5063" xr:uid="{7E8B570F-2F9C-484C-AFDB-10AC99C5A46B}"/>
    <cellStyle name="Millares 3 2 3 5 3 2" xfId="9783" xr:uid="{5AB7023D-8AC9-442A-A51A-599A48F08955}"/>
    <cellStyle name="Millares 3 2 3 5 3 2 2" xfId="19292" xr:uid="{BAF20575-0DC6-4240-839F-0A856D9D4E49}"/>
    <cellStyle name="Millares 3 2 3 5 3 2 3" xfId="27058" xr:uid="{05548DA8-F313-4F94-9882-97E7E9D3BDCD}"/>
    <cellStyle name="Millares 3 2 3 5 3 3" xfId="14578" xr:uid="{D7A5C381-4824-4EF3-9BB9-EFC43B683CC0}"/>
    <cellStyle name="Millares 3 2 3 5 3 4" xfId="23463" xr:uid="{71150282-0FFE-42D0-BBD7-56E21BE2BCF6}"/>
    <cellStyle name="Millares 3 2 3 5 4" xfId="8714" xr:uid="{5B34966C-5EF0-4AA8-B082-4669E8ABF0B7}"/>
    <cellStyle name="Millares 3 2 3 5 4 2" xfId="18224" xr:uid="{4158FB33-B191-4A3A-9100-42A967C231EF}"/>
    <cellStyle name="Millares 3 2 3 5 4 2 2" xfId="25015" xr:uid="{ADF844AF-DA78-4FF0-854C-360EAFCC8A04}"/>
    <cellStyle name="Millares 3 2 3 5 4 3" xfId="21196" xr:uid="{15C4EA40-C4C6-437F-BD6B-0ECD9CF8EF2C}"/>
    <cellStyle name="Millares 3 2 3 5 5" xfId="13510" xr:uid="{504AB71B-BFAB-4515-892F-F9BD58E2A9E5}"/>
    <cellStyle name="Millares 3 2 3 5 5 2" xfId="24216" xr:uid="{2BF876E1-EC75-4F88-8C64-5638A4A669A9}"/>
    <cellStyle name="Millares 3 2 3 5 6" xfId="20396" xr:uid="{FBCFDACD-81EC-48BA-A561-8A3C405AE291}"/>
    <cellStyle name="Millares 3 2 3 6" xfId="4232" xr:uid="{8ECD85AA-464A-4F2C-82D1-2BE92F384163}"/>
    <cellStyle name="Millares 3 2 3 6 2" xfId="5243" xr:uid="{1D132DC1-1BFD-48FE-931B-93465907478D}"/>
    <cellStyle name="Millares 3 2 3 6 2 2" xfId="9963" xr:uid="{832D9B1C-3B8C-4615-82B1-9FF117C8F3DA}"/>
    <cellStyle name="Millares 3 2 3 6 2 2 2" xfId="19472" xr:uid="{EFF78949-EDDD-4C28-A711-2C9015F1BAD7}"/>
    <cellStyle name="Millares 3 2 3 6 2 2 3" xfId="25735" xr:uid="{987EF231-0B2A-4A05-991E-54CF4A4D1AB9}"/>
    <cellStyle name="Millares 3 2 3 6 2 3" xfId="14758" xr:uid="{EA010A36-0089-41D3-AC33-DF19E868CFEC}"/>
    <cellStyle name="Millares 3 2 3 6 2 4" xfId="22131" xr:uid="{E8F43BF6-F00B-40C1-8633-F447A7F15260}"/>
    <cellStyle name="Millares 3 2 3 6 3" xfId="8972" xr:uid="{991B8F67-10CA-40E4-91E7-5410760AFD66}"/>
    <cellStyle name="Millares 3 2 3 6 3 2" xfId="18482" xr:uid="{356C09C1-427D-4E4A-B02B-71CC294E2CD3}"/>
    <cellStyle name="Millares 3 2 3 6 3 3" xfId="25166" xr:uid="{89012D2A-8926-4D31-8705-A58A7DD05DC4}"/>
    <cellStyle name="Millares 3 2 3 6 4" xfId="13768" xr:uid="{02EAC114-5E8C-4EB5-85F3-8E674D9F10D7}"/>
    <cellStyle name="Millares 3 2 3 6 5" xfId="21358" xr:uid="{7722791B-F2C1-4603-AD23-8A49C674CA62}"/>
    <cellStyle name="Millares 3 2 3 7" xfId="4744" xr:uid="{CC2013BC-24E9-4EA7-904A-83103AE5E261}"/>
    <cellStyle name="Millares 3 2 3 7 2" xfId="9474" xr:uid="{CC95D16A-30D3-4991-9388-CBE2DDE5AB15}"/>
    <cellStyle name="Millares 3 2 3 7 2 2" xfId="18983" xr:uid="{BDFCB898-A0AA-42A1-95D9-0C7470193FEC}"/>
    <cellStyle name="Millares 3 2 3 7 2 2 2" xfId="26435" xr:uid="{E9510D6A-2056-4E3D-8AF4-DAA994ED3A9E}"/>
    <cellStyle name="Millares 3 2 3 7 2 3" xfId="22833" xr:uid="{45A1BDE7-C0DC-4F96-B540-28E3B11BDAB8}"/>
    <cellStyle name="Millares 3 2 3 7 3" xfId="14269" xr:uid="{B0BF68E3-98CD-4008-BBD9-45E7C6A8E320}"/>
    <cellStyle name="Millares 3 2 3 7 3 2" xfId="25447" xr:uid="{D5231309-B2D4-48B8-A9CD-756CF1FC510C}"/>
    <cellStyle name="Millares 3 2 3 7 4" xfId="21648" xr:uid="{106D0A46-CAC1-4C25-B7A2-DC84712687AC}"/>
    <cellStyle name="Millares 3 2 3 8" xfId="5759" xr:uid="{ED8EA54C-BF2D-4C62-9ED9-E605ED2CD6A9}"/>
    <cellStyle name="Millares 3 2 3 8 2" xfId="15269" xr:uid="{2F09C69A-D3D1-41F3-A060-24BE4402E059}"/>
    <cellStyle name="Millares 3 2 3 8 2 2" xfId="25730" xr:uid="{F7F5A993-D572-4E82-AB4B-E5D0BBADC0EC}"/>
    <cellStyle name="Millares 3 2 3 8 3" xfId="22126" xr:uid="{8E7F613C-0CF1-4434-B7A4-5BBBAA8B40AB}"/>
    <cellStyle name="Millares 3 2 3 9" xfId="10551" xr:uid="{65960F28-86D7-4007-8EB2-E30F2AC884D7}"/>
    <cellStyle name="Millares 3 2 3 9 2" xfId="26589" xr:uid="{0621E055-43BE-474B-A191-07998140CCB2}"/>
    <cellStyle name="Millares 3 2 3 9 3" xfId="22994" xr:uid="{A8011248-4F83-4C15-AB57-68C547382326}"/>
    <cellStyle name="Millares 3 2 4" xfId="960" xr:uid="{00000000-0005-0000-0000-0000BB010000}"/>
    <cellStyle name="Millares 3 2 4 10" xfId="20835" xr:uid="{80DEAF4D-3E59-4441-9657-B7CF6A6AF552}"/>
    <cellStyle name="Millares 3 2 4 10 2" xfId="24655" xr:uid="{8FB56CA1-A369-453B-A7D6-182EEFFD86AE}"/>
    <cellStyle name="Millares 3 2 4 11" xfId="23789" xr:uid="{DE864565-3533-4C68-ACB3-EA8DF0E6259A}"/>
    <cellStyle name="Millares 3 2 4 12" xfId="19928" xr:uid="{710E8CCF-3599-492F-A529-94B8B4E26CD3}"/>
    <cellStyle name="Millares 3 2 4 2" xfId="1351" xr:uid="{00000000-0005-0000-0000-0000BC010000}"/>
    <cellStyle name="Millares 3 2 4 2 10" xfId="20213" xr:uid="{7A958168-EC5E-4571-9F5E-DEBB79228243}"/>
    <cellStyle name="Millares 3 2 4 2 2" xfId="2119" xr:uid="{00000000-0005-0000-0000-0000BC010000}"/>
    <cellStyle name="Millares 3 2 4 2 2 2" xfId="3640" xr:uid="{456B7CE9-B2EF-4B37-B4EE-29CBC464C578}"/>
    <cellStyle name="Millares 3 2 4 2 2 2 2" xfId="5518" xr:uid="{99D9AEE6-1975-4A06-8231-4D5A53008119}"/>
    <cellStyle name="Millares 3 2 4 2 2 2 2 2" xfId="10238" xr:uid="{B6FF3E74-24F5-4F7F-B8FA-9181D8677C08}"/>
    <cellStyle name="Millares 3 2 4 2 2 2 2 2 2" xfId="19747" xr:uid="{DFD74794-161C-4B57-9972-091A545D7D41}"/>
    <cellStyle name="Millares 3 2 4 2 2 2 2 3" xfId="15033" xr:uid="{32A778E4-D580-488E-81EC-83D2B9072312}"/>
    <cellStyle name="Millares 3 2 4 2 2 2 2 4" xfId="26332" xr:uid="{70F397DA-2A59-4258-9767-401957A47538}"/>
    <cellStyle name="Millares 3 2 4 2 2 2 3" xfId="8606" xr:uid="{B00E874E-F9E5-4515-BB2C-C9BDE38266DA}"/>
    <cellStyle name="Millares 3 2 4 2 2 2 3 2" xfId="18116" xr:uid="{0D3C41A5-B74C-41C9-B20D-E698CCFCF9A3}"/>
    <cellStyle name="Millares 3 2 4 2 2 2 4" xfId="13402" xr:uid="{AF2DDA77-4E41-4613-86C3-5AC9B04C9040}"/>
    <cellStyle name="Millares 3 2 4 2 2 2 5" xfId="22728" xr:uid="{F7A1D142-1A28-44C8-B2CD-69D3E08892D0}"/>
    <cellStyle name="Millares 3 2 4 2 2 3" xfId="5158" xr:uid="{796058D3-11D9-4BC4-BEB9-ED9333AF278B}"/>
    <cellStyle name="Millares 3 2 4 2 2 3 2" xfId="9878" xr:uid="{538E8BA9-6C02-4843-94FC-F776F958F608}"/>
    <cellStyle name="Millares 3 2 4 2 2 3 2 2" xfId="19387" xr:uid="{279CAD75-F634-4218-ACCC-875AA003AD6B}"/>
    <cellStyle name="Millares 3 2 4 2 2 3 2 3" xfId="25711" xr:uid="{840C3462-8F25-4D03-8203-805F0884B4E1}"/>
    <cellStyle name="Millares 3 2 4 2 2 3 3" xfId="14673" xr:uid="{C7646556-570A-4510-89F1-E7A8058EC468}"/>
    <cellStyle name="Millares 3 2 4 2 2 3 4" xfId="22107" xr:uid="{0D5BCF99-EE63-4399-AC38-DF2B5F246922}"/>
    <cellStyle name="Millares 3 2 4 2 2 4" xfId="7089" xr:uid="{83E94AD9-D44A-4A90-9B45-FFC7B20263A1}"/>
    <cellStyle name="Millares 3 2 4 2 2 4 2" xfId="16599" xr:uid="{E50DCEF3-A712-4BC0-A944-6128E94E476D}"/>
    <cellStyle name="Millares 3 2 4 2 2 4 2 2" xfId="27167" xr:uid="{DEDA5E48-092B-4EF8-BE3E-B8A76402B04F}"/>
    <cellStyle name="Millares 3 2 4 2 2 4 3" xfId="23572" xr:uid="{B9C201C0-97F9-4132-BC2D-1BD194E92598}"/>
    <cellStyle name="Millares 3 2 4 2 2 5" xfId="11885" xr:uid="{D36501E4-4068-4CBE-8D12-28702223E798}"/>
    <cellStyle name="Millares 3 2 4 2 2 5 2" xfId="25119" xr:uid="{E2E99228-A05E-47DC-9049-FD885DF6F37D}"/>
    <cellStyle name="Millares 3 2 4 2 2 5 3" xfId="21302" xr:uid="{FB768C1D-9A60-4AF0-B963-26378BCF3478}"/>
    <cellStyle name="Millares 3 2 4 2 2 6" xfId="24479" xr:uid="{8062E361-39BA-4024-91A1-A919B73E97E0}"/>
    <cellStyle name="Millares 3 2 4 2 2 7" xfId="20659" xr:uid="{7EA9EA70-89E7-4E96-B8C9-817352CF96B7}"/>
    <cellStyle name="Millares 3 2 4 2 3" xfId="2872" xr:uid="{A1433B30-DD08-4534-A36A-2ED080F7A01A}"/>
    <cellStyle name="Millares 3 2 4 2 3 2" xfId="5338" xr:uid="{EE019607-D237-43BB-8AF8-667D0E7A3651}"/>
    <cellStyle name="Millares 3 2 4 2 3 2 2" xfId="10058" xr:uid="{A5FDED41-3231-4BF6-9BF6-04BB0925C639}"/>
    <cellStyle name="Millares 3 2 4 2 3 2 2 2" xfId="19567" xr:uid="{5D3464D6-3F8A-4FBE-8AA0-F7A937987335}"/>
    <cellStyle name="Millares 3 2 4 2 3 2 2 3" xfId="26281" xr:uid="{BCE96616-9691-42F6-9B84-9857CB0EA407}"/>
    <cellStyle name="Millares 3 2 4 2 3 2 3" xfId="14853" xr:uid="{798C6E0E-5953-48E0-B855-B733EC21AA0E}"/>
    <cellStyle name="Millares 3 2 4 2 3 2 4" xfId="22677" xr:uid="{1DCB55AE-5150-4959-8E92-DB9638678D5F}"/>
    <cellStyle name="Millares 3 2 4 2 3 3" xfId="7840" xr:uid="{BBB40A0F-E25F-4578-9BB5-969703A0D686}"/>
    <cellStyle name="Millares 3 2 4 2 3 3 2" xfId="17350" xr:uid="{60ECC878-1F75-4897-A138-95A523A5C3E1}"/>
    <cellStyle name="Millares 3 2 4 2 3 3 3" xfId="25270" xr:uid="{9328DA80-B3F4-4793-A05D-42BD9CA464CA}"/>
    <cellStyle name="Millares 3 2 4 2 3 4" xfId="12636" xr:uid="{5331F3D9-AEC6-4516-B51A-6F8D5B0DF607}"/>
    <cellStyle name="Millares 3 2 4 2 3 5" xfId="21463" xr:uid="{EBE9D995-7AA9-438E-888A-3CB1408640B6}"/>
    <cellStyle name="Millares 3 2 4 2 4" xfId="4443" xr:uid="{4B02B231-6E96-40F0-B1D5-74A564EAA31D}"/>
    <cellStyle name="Millares 3 2 4 2 4 2" xfId="9177" xr:uid="{4AD88667-CB41-4441-8013-9EB7301E68E8}"/>
    <cellStyle name="Millares 3 2 4 2 4 2 2" xfId="18687" xr:uid="{C96ED6F0-F582-404B-B4D6-2A2E161E7C5D}"/>
    <cellStyle name="Millares 3 2 4 2 4 2 2 2" xfId="26502" xr:uid="{25BF1F89-4BCA-41C2-8F04-4C13CE63664D}"/>
    <cellStyle name="Millares 3 2 4 2 4 2 3" xfId="22901" xr:uid="{82815EAD-8DD0-4605-B34E-015395A6DB77}"/>
    <cellStyle name="Millares 3 2 4 2 4 3" xfId="13973" xr:uid="{127034CC-FF04-4366-9AAA-715CCB91C850}"/>
    <cellStyle name="Millares 3 2 4 2 4 3 2" xfId="25576" xr:uid="{DE7800C1-A937-43A0-853E-60580F90EB67}"/>
    <cellStyle name="Millares 3 2 4 2 4 4" xfId="21794" xr:uid="{14CFFC72-E946-44DE-B8FF-240C1FEEA6B1}"/>
    <cellStyle name="Millares 3 2 4 2 5" xfId="4876" xr:uid="{9FD6630B-8BCE-4677-97E4-0AA50E769AA9}"/>
    <cellStyle name="Millares 3 2 4 2 5 2" xfId="9598" xr:uid="{5EB1F1EF-CE74-4C63-937A-64E42E55995D}"/>
    <cellStyle name="Millares 3 2 4 2 5 2 2" xfId="19107" xr:uid="{C0927529-E200-44DE-8AA6-B45AE27798E1}"/>
    <cellStyle name="Millares 3 2 4 2 5 2 3" xfId="25835" xr:uid="{40D1656A-CA7F-4649-A6C3-8D4FE6627CBC}"/>
    <cellStyle name="Millares 3 2 4 2 5 3" xfId="14393" xr:uid="{9AF1CE5D-389C-49AE-8A28-9C28A629E093}"/>
    <cellStyle name="Millares 3 2 4 2 5 4" xfId="22231" xr:uid="{0847843E-E26B-41F4-B3C6-E65C5F5CBB95}"/>
    <cellStyle name="Millares 3 2 4 2 6" xfId="6323" xr:uid="{EB9C94B9-A37E-4FC9-9006-593F4EB91685}"/>
    <cellStyle name="Millares 3 2 4 2 6 2" xfId="15833" xr:uid="{21BF541B-4D43-4FC8-B057-468D84A045DD}"/>
    <cellStyle name="Millares 3 2 4 2 6 2 2" xfId="26693" xr:uid="{1B299AC6-FE42-47D0-9C5D-0039F966D527}"/>
    <cellStyle name="Millares 3 2 4 2 6 3" xfId="23098" xr:uid="{C884AC51-30C8-46E3-A293-93C445940CB2}"/>
    <cellStyle name="Millares 3 2 4 2 7" xfId="11119" xr:uid="{F2C0ADCF-3C36-4D72-90BD-0CC0D7C00615}"/>
    <cellStyle name="Millares 3 2 4 2 7 2" xfId="26914" xr:uid="{22FBBABD-49A2-43FE-B128-AAB194671FCC}"/>
    <cellStyle name="Millares 3 2 4 2 7 3" xfId="23319" xr:uid="{BF2F1D4E-366A-4FDF-84F9-0D8522F630D6}"/>
    <cellStyle name="Millares 3 2 4 2 8" xfId="21082" xr:uid="{7AAB66DC-385F-4DE6-8EEF-3FFA0AA44F4C}"/>
    <cellStyle name="Millares 3 2 4 2 8 2" xfId="24902" xr:uid="{FD4D1BE3-595C-4159-8FA8-D89C4AE082D4}"/>
    <cellStyle name="Millares 3 2 4 2 9" xfId="24036" xr:uid="{B349A9AB-C270-4091-9BE1-32DB66EDBA8B}"/>
    <cellStyle name="Millares 3 2 4 3" xfId="1739" xr:uid="{00000000-0005-0000-0000-0000BB010000}"/>
    <cellStyle name="Millares 3 2 4 3 2" xfId="3260" xr:uid="{A7ED2414-C0F7-42C1-BDA4-47A698CB4653}"/>
    <cellStyle name="Millares 3 2 4 3 2 2" xfId="5583" xr:uid="{CAD7DDE7-9B0D-4B53-BB29-1A09836A77C5}"/>
    <cellStyle name="Millares 3 2 4 3 2 2 2" xfId="10303" xr:uid="{A858B55A-763D-4000-B936-DD8FB3F4C1AB}"/>
    <cellStyle name="Millares 3 2 4 3 2 2 2 2" xfId="19812" xr:uid="{6931AD85-5E5E-43DD-9364-595CE54FDE82}"/>
    <cellStyle name="Millares 3 2 4 3 2 2 2 3" xfId="26397" xr:uid="{09C994C3-E346-4615-932D-85A5CAD9743F}"/>
    <cellStyle name="Millares 3 2 4 3 2 2 3" xfId="15098" xr:uid="{54EEE143-E764-4C62-A888-B567A6A4F1D5}"/>
    <cellStyle name="Millares 3 2 4 3 2 2 4" xfId="22793" xr:uid="{F9A8228A-5C53-4BBE-8C35-C5AD38B4B448}"/>
    <cellStyle name="Millares 3 2 4 3 2 3" xfId="5223" xr:uid="{128A9B99-0C6E-4D54-8B69-124980DACA02}"/>
    <cellStyle name="Millares 3 2 4 3 2 3 2" xfId="9943" xr:uid="{8E047032-393B-459E-9DD1-69793EA2FB05}"/>
    <cellStyle name="Millares 3 2 4 3 2 3 2 2" xfId="19452" xr:uid="{74C73239-2401-43EC-A84D-4F65ABA61C9F}"/>
    <cellStyle name="Millares 3 2 4 3 2 3 2 3" xfId="25680" xr:uid="{0E0B327F-114F-4185-8E57-DCBB6777CD0D}"/>
    <cellStyle name="Millares 3 2 4 3 2 3 3" xfId="14738" xr:uid="{8A38FBDC-1D58-42D3-A177-E88AC4029358}"/>
    <cellStyle name="Millares 3 2 4 3 2 3 4" xfId="22075" xr:uid="{450506F0-1879-4BA1-AD79-289ADABC9D4F}"/>
    <cellStyle name="Millares 3 2 4 3 2 4" xfId="8226" xr:uid="{EEF540D3-8F4F-441A-9A0E-31C82A1B2F6B}"/>
    <cellStyle name="Millares 3 2 4 3 2 4 2" xfId="17736" xr:uid="{FD02D302-9C7E-4032-ACFC-5A9C8C206F8D}"/>
    <cellStyle name="Millares 3 2 4 3 2 4 2 2" xfId="27252" xr:uid="{0C60ED04-6289-4C5A-A80E-BC7922146240}"/>
    <cellStyle name="Millares 3 2 4 3 2 4 3" xfId="23657" xr:uid="{F2522237-541D-4B86-84A7-DA4414E4A32F}"/>
    <cellStyle name="Millares 3 2 4 3 2 5" xfId="13022" xr:uid="{4476A194-1428-427C-BBA2-275D9B685EB4}"/>
    <cellStyle name="Millares 3 2 4 3 2 5 2" xfId="25351" xr:uid="{7FB05ECE-44D2-4AC0-AEE9-777CE1D7FB34}"/>
    <cellStyle name="Millares 3 2 4 3 2 5 3" xfId="21544" xr:uid="{0A1D6595-D1A5-4059-A333-E769105C69BE}"/>
    <cellStyle name="Millares 3 2 4 3 2 6" xfId="24564" xr:uid="{C264DBE6-C445-4CB4-AA89-B16DCBA399DE}"/>
    <cellStyle name="Millares 3 2 4 3 2 7" xfId="20744" xr:uid="{8AF40E81-F5ED-4C30-BB28-F4979BF77917}"/>
    <cellStyle name="Millares 3 2 4 3 3" xfId="5403" xr:uid="{88708D27-02E8-4595-96EB-D79168B30A7D}"/>
    <cellStyle name="Millares 3 2 4 3 3 2" xfId="10123" xr:uid="{E3990A2E-5C3C-4A34-9C65-9E6111244913}"/>
    <cellStyle name="Millares 3 2 4 3 3 2 2" xfId="19632" xr:uid="{C9CA88C6-9040-4477-9CE7-A13693973696}"/>
    <cellStyle name="Millares 3 2 4 3 3 2 3" xfId="25942" xr:uid="{B29EA635-AF20-46BD-9CF9-8514B1F3DEDD}"/>
    <cellStyle name="Millares 3 2 4 3 3 3" xfId="14918" xr:uid="{CB6290B3-CA13-439C-BB9C-5F3100D0C536}"/>
    <cellStyle name="Millares 3 2 4 3 3 4" xfId="22338" xr:uid="{29A94676-0CB3-461D-8FD2-688B2820BB9F}"/>
    <cellStyle name="Millares 3 2 4 3 4" xfId="5043" xr:uid="{442AA775-E575-4039-9AB2-A55D113AF2F6}"/>
    <cellStyle name="Millares 3 2 4 3 4 2" xfId="9763" xr:uid="{8C3CBD50-4944-4034-9E9D-ADB15A3D2E68}"/>
    <cellStyle name="Millares 3 2 4 3 4 2 2" xfId="19272" xr:uid="{2F8106A0-88BF-4325-A443-6C1D42803BF3}"/>
    <cellStyle name="Millares 3 2 4 3 4 2 3" xfId="26557" xr:uid="{B46803A9-D31B-4C66-A2A3-91EFE3D824C7}"/>
    <cellStyle name="Millares 3 2 4 3 4 3" xfId="14558" xr:uid="{30C03364-E0F3-426A-B9AD-CD3BC2E8788D}"/>
    <cellStyle name="Millares 3 2 4 3 4 4" xfId="22956" xr:uid="{3B383F59-5974-487C-BF9C-7DE0C9CBB9DB}"/>
    <cellStyle name="Millares 3 2 4 3 5" xfId="6709" xr:uid="{639609BF-6C1B-4DD5-9E64-0EEDD5E9827C}"/>
    <cellStyle name="Millares 3 2 4 3 5 2" xfId="16219" xr:uid="{495B1B7E-772E-4CEF-B81A-8F13C7B29A53}"/>
    <cellStyle name="Millares 3 2 4 3 5 2 2" xfId="26774" xr:uid="{FC4C5862-F330-4AAB-8D4C-4FECA9B9857E}"/>
    <cellStyle name="Millares 3 2 4 3 5 3" xfId="23179" xr:uid="{989D3D1B-3869-4743-82F3-7A5E46C185CC}"/>
    <cellStyle name="Millares 3 2 4 3 6" xfId="11505" xr:uid="{1777116E-979F-42A6-B78E-32410F12C972}"/>
    <cellStyle name="Millares 3 2 4 3 6 2" xfId="26995" xr:uid="{89EB3708-0B53-4D45-84DA-BCE8E4E31B29}"/>
    <cellStyle name="Millares 3 2 4 3 6 3" xfId="23400" xr:uid="{0CD4FACC-FF43-4363-A558-C798631A6A63}"/>
    <cellStyle name="Millares 3 2 4 3 7" xfId="21167" xr:uid="{F53DD53B-9C8A-450A-B377-D4DD331A2680}"/>
    <cellStyle name="Millares 3 2 4 3 7 2" xfId="24987" xr:uid="{D21DE44E-2906-4D43-957C-24489E869743}"/>
    <cellStyle name="Millares 3 2 4 3 8" xfId="24121" xr:uid="{275B3BAC-6C54-4864-847E-1FA7F17DC726}"/>
    <cellStyle name="Millares 3 2 4 3 9" xfId="20301" xr:uid="{633E8644-D254-4DD6-8225-5ECC055DF4BE}"/>
    <cellStyle name="Millares 3 2 4 4" xfId="2492" xr:uid="{CCCC3C39-5A6A-4EF4-A224-815DD644B9F6}"/>
    <cellStyle name="Millares 3 2 4 4 2" xfId="5122" xr:uid="{D8AE7309-AD9B-4FF1-A52A-B80F7FD96EEE}"/>
    <cellStyle name="Millares 3 2 4 4 2 2" xfId="5482" xr:uid="{5B9AAA39-A5D1-4829-94C0-53F03357B990}"/>
    <cellStyle name="Millares 3 2 4 4 2 2 2" xfId="10202" xr:uid="{308DCDB7-9701-4534-81D9-4811AA1BCDE4}"/>
    <cellStyle name="Millares 3 2 4 4 2 2 2 2" xfId="19711" xr:uid="{78A703D6-8CE9-4BFD-9360-E7895E19A9FF}"/>
    <cellStyle name="Millares 3 2 4 4 2 2 2 3" xfId="26305" xr:uid="{DAB1B526-153B-44EB-9FFC-A916FBBD32A1}"/>
    <cellStyle name="Millares 3 2 4 4 2 2 3" xfId="14997" xr:uid="{DCD23098-8ACF-44F2-9FEB-92C292D20CD8}"/>
    <cellStyle name="Millares 3 2 4 4 2 2 4" xfId="22701" xr:uid="{3E89FC46-EE2F-4EFA-8680-67473F9CD8FC}"/>
    <cellStyle name="Millares 3 2 4 4 2 3" xfId="9842" xr:uid="{4F42D35B-45B9-4CC3-BFA2-67BDEE19E442}"/>
    <cellStyle name="Millares 3 2 4 4 2 3 2" xfId="19351" xr:uid="{AC2BBBC1-143A-4D0B-BDD0-DAA9718DB488}"/>
    <cellStyle name="Millares 3 2 4 4 2 3 3" xfId="25799" xr:uid="{60AD0EF0-47A8-4F23-804D-C3CE8445C29B}"/>
    <cellStyle name="Millares 3 2 4 4 2 4" xfId="14637" xr:uid="{00F04F04-7952-4FB6-852D-F9B15F6B3700}"/>
    <cellStyle name="Millares 3 2 4 4 2 5" xfId="22195" xr:uid="{0B06F4C7-27C7-4B92-95BC-6C852328F982}"/>
    <cellStyle name="Millares 3 2 4 4 3" xfId="5302" xr:uid="{7327C9BC-A4D3-456F-957D-AADF1503B7F9}"/>
    <cellStyle name="Millares 3 2 4 4 3 2" xfId="10022" xr:uid="{5B022055-5143-4583-B234-9F98A082B2CE}"/>
    <cellStyle name="Millares 3 2 4 4 3 2 2" xfId="19531" xr:uid="{2D2D47D3-9423-41C7-8285-B822196C1B2B}"/>
    <cellStyle name="Millares 3 2 4 4 3 2 3" xfId="25924" xr:uid="{D89D605C-9EE9-4D05-8EB9-E83839FAF89B}"/>
    <cellStyle name="Millares 3 2 4 4 3 3" xfId="14817" xr:uid="{944673DC-23B6-4250-9D09-70509EA6B7FE}"/>
    <cellStyle name="Millares 3 2 4 4 3 4" xfId="22320" xr:uid="{A0ADDF2B-1E84-43B5-827E-5AD9E6E29142}"/>
    <cellStyle name="Millares 3 2 4 4 4" xfId="4839" xr:uid="{13E63B55-1214-4710-8661-2F324A9FEB77}"/>
    <cellStyle name="Millares 3 2 4 4 4 2" xfId="9562" xr:uid="{F61BF08A-7A11-447D-9094-7BC820AFFD30}"/>
    <cellStyle name="Millares 3 2 4 4 4 2 2" xfId="19071" xr:uid="{11B89FFB-439F-4AE2-A7C7-51C1F5D4CC02}"/>
    <cellStyle name="Millares 3 2 4 4 4 2 3" xfId="27074" xr:uid="{1BBDD40B-FB1A-487E-8114-FF35D7EA7470}"/>
    <cellStyle name="Millares 3 2 4 4 4 3" xfId="14357" xr:uid="{0825C0DF-FC5D-4347-BC7B-92CB42F4D958}"/>
    <cellStyle name="Millares 3 2 4 4 4 4" xfId="23479" xr:uid="{A39B587F-FF73-479A-9850-1606E69F3C1B}"/>
    <cellStyle name="Millares 3 2 4 4 5" xfId="7460" xr:uid="{341BA15F-894B-4ECC-B188-CD41C409009D}"/>
    <cellStyle name="Millares 3 2 4 4 5 2" xfId="16970" xr:uid="{5FA86531-7D2E-427B-B7A6-4A338DFE1489}"/>
    <cellStyle name="Millares 3 2 4 4 5 2 2" xfId="25031" xr:uid="{03165D3E-8AEA-421C-9CDF-8C89C4A28067}"/>
    <cellStyle name="Millares 3 2 4 4 5 3" xfId="21213" xr:uid="{4E7B620F-8CD3-4F33-8C1F-15613FCDC907}"/>
    <cellStyle name="Millares 3 2 4 4 6" xfId="12256" xr:uid="{69C64B7C-8F20-490F-9A7A-761AD8BBAA2E}"/>
    <cellStyle name="Millares 3 2 4 4 6 2" xfId="24232" xr:uid="{5C601294-907D-43A5-B91B-A0AD2F00172F}"/>
    <cellStyle name="Millares 3 2 4 4 7" xfId="20412" xr:uid="{34E98B0B-7344-45DC-BF30-9A08102223BD}"/>
    <cellStyle name="Millares 3 2 4 5" xfId="3964" xr:uid="{BCFC9EE3-A719-46AC-8823-D25ED5A80E69}"/>
    <cellStyle name="Millares 3 2 4 5 2" xfId="5439" xr:uid="{466832E4-19B5-4D23-90CC-4BE0F69A00F8}"/>
    <cellStyle name="Millares 3 2 4 5 2 2" xfId="10159" xr:uid="{F5308F70-6D40-4006-BD48-739884B18E08}"/>
    <cellStyle name="Millares 3 2 4 5 2 2 2" xfId="19668" xr:uid="{35509F52-5041-4F54-8977-F115C873041B}"/>
    <cellStyle name="Millares 3 2 4 5 2 2 3" xfId="26188" xr:uid="{0154DF30-DA7A-42DC-B7AE-2E3ABC908B1A}"/>
    <cellStyle name="Millares 3 2 4 5 2 3" xfId="14954" xr:uid="{402D48B8-620A-4E04-822A-C4380371B516}"/>
    <cellStyle name="Millares 3 2 4 5 2 4" xfId="22584" xr:uid="{A9FB5E59-622E-456E-9B8F-869905C6DD95}"/>
    <cellStyle name="Millares 3 2 4 5 3" xfId="5079" xr:uid="{B25AB7F4-4AFD-4D2C-AD4C-3DDF701C948F}"/>
    <cellStyle name="Millares 3 2 4 5 3 2" xfId="9799" xr:uid="{89B32F7E-9CDE-4156-B867-22F8FE304391}"/>
    <cellStyle name="Millares 3 2 4 5 3 2 2" xfId="19308" xr:uid="{E9D12658-326D-435E-B414-5038C318E052}"/>
    <cellStyle name="Millares 3 2 4 5 3 3" xfId="14594" xr:uid="{E5B1C6B4-556B-4C75-AB11-40BCCD854829}"/>
    <cellStyle name="Millares 3 2 4 5 3 4" xfId="25182" xr:uid="{513408D8-F453-4767-B829-19FFAB18B87B}"/>
    <cellStyle name="Millares 3 2 4 5 4" xfId="8759" xr:uid="{A6B50D22-1562-46DC-A84B-F21CD70A5943}"/>
    <cellStyle name="Millares 3 2 4 5 4 2" xfId="18269" xr:uid="{90354F94-8A6A-4662-80AE-73C27DF482CD}"/>
    <cellStyle name="Millares 3 2 4 5 5" xfId="13555" xr:uid="{FD1B17F8-8A94-47C3-A753-E0A90C6FCB6B}"/>
    <cellStyle name="Millares 3 2 4 5 6" xfId="21375" xr:uid="{00D93380-561A-4A57-8C41-57F54518E4BD}"/>
    <cellStyle name="Millares 3 2 4 6" xfId="4070" xr:uid="{4D41D92E-8A17-425A-8682-ECAD5DD68A93}"/>
    <cellStyle name="Millares 3 2 4 6 2" xfId="5259" xr:uid="{A387C1FE-573F-4927-8E85-C9ECD7A5776F}"/>
    <cellStyle name="Millares 3 2 4 6 2 2" xfId="9979" xr:uid="{C8CCFB7C-4202-4C9A-823A-E11E2E574235}"/>
    <cellStyle name="Millares 3 2 4 6 2 2 2" xfId="19488" xr:uid="{DB9FD294-24E0-42FE-835C-6A76E5B7191D}"/>
    <cellStyle name="Millares 3 2 4 6 2 2 3" xfId="26229" xr:uid="{E7069631-9C64-4E19-AFDE-BAF2CAD49C4F}"/>
    <cellStyle name="Millares 3 2 4 6 2 3" xfId="14774" xr:uid="{5C149927-4132-4BDA-BEC1-27A89EA9A538}"/>
    <cellStyle name="Millares 3 2 4 6 2 4" xfId="22625" xr:uid="{F04E5525-6D51-4810-8EC3-94501DAF0993}"/>
    <cellStyle name="Millares 3 2 4 6 3" xfId="8820" xr:uid="{89BA2F8A-BECA-48F1-A6EF-D299236C14C6}"/>
    <cellStyle name="Millares 3 2 4 6 3 2" xfId="18330" xr:uid="{A49156D0-8E73-47CC-ACB5-06A6FE17D1CE}"/>
    <cellStyle name="Millares 3 2 4 6 3 3" xfId="25546" xr:uid="{6ACA10F9-2F65-45FF-ADA7-B7F6D85099FE}"/>
    <cellStyle name="Millares 3 2 4 6 4" xfId="13616" xr:uid="{A750C78B-E605-4F56-AB98-5CE23C2067A7}"/>
    <cellStyle name="Millares 3 2 4 6 5" xfId="21764" xr:uid="{6F098221-5DB7-43AD-9456-41883994B311}"/>
    <cellStyle name="Millares 3 2 4 7" xfId="4789" xr:uid="{9F49FE02-93B8-46FE-91E1-6319E86176B0}"/>
    <cellStyle name="Millares 3 2 4 7 2" xfId="9519" xr:uid="{1D1731F1-087C-41B3-B633-3AADF64308AD}"/>
    <cellStyle name="Millares 3 2 4 7 2 2" xfId="19028" xr:uid="{090BDCBE-D2DF-4483-B266-8727AB879B3E}"/>
    <cellStyle name="Millares 3 2 4 7 2 3" xfId="25753" xr:uid="{BF7928B3-7933-4C30-A53C-EBA5E3F5387D}"/>
    <cellStyle name="Millares 3 2 4 7 3" xfId="14314" xr:uid="{8EA8952F-AC4E-4D8E-907A-13FA20D8FDFB}"/>
    <cellStyle name="Millares 3 2 4 7 4" xfId="22149" xr:uid="{B3596F8E-F55D-4200-8591-E859158E26AA}"/>
    <cellStyle name="Millares 3 2 4 8" xfId="5943" xr:uid="{C543487C-9FEF-482A-A64A-CF7B77332947}"/>
    <cellStyle name="Millares 3 2 4 8 2" xfId="15453" xr:uid="{A3B811CD-B17F-492D-AFE0-D5FD9367EF86}"/>
    <cellStyle name="Millares 3 2 4 8 2 2" xfId="26605" xr:uid="{AECC0187-D02F-4617-BBCE-205A148389EB}"/>
    <cellStyle name="Millares 3 2 4 8 3" xfId="23010" xr:uid="{7C68A9A8-41C2-4656-9C0E-BBB42F3205BF}"/>
    <cellStyle name="Millares 3 2 4 9" xfId="10739" xr:uid="{586125F7-4951-4318-A73D-E1540E2EF5B3}"/>
    <cellStyle name="Millares 3 2 4 9 2" xfId="26826" xr:uid="{6909E2EA-C3A1-4F49-837C-13E97997A193}"/>
    <cellStyle name="Millares 3 2 4 9 3" xfId="23231" xr:uid="{E88614CC-1F73-4A35-B05D-EBEE95338E03}"/>
    <cellStyle name="Millares 3 2 5" xfId="3781" xr:uid="{E32E1F58-310A-4CDB-93BE-3811D8A0974E}"/>
    <cellStyle name="Millares 3 2 5 10" xfId="23928" xr:uid="{5082756A-869B-4F21-8E03-32C805F7248D}"/>
    <cellStyle name="Millares 3 2 5 11" xfId="20105" xr:uid="{6BC2DC53-20FB-4617-AF4E-AA684C477C36}"/>
    <cellStyle name="Millares 3 2 5 2" xfId="4383" xr:uid="{A9DBD6C4-5D8C-46CD-B989-AAAD5251347C}"/>
    <cellStyle name="Millares 3 2 5 2 2" xfId="5194" xr:uid="{DC67E8BA-0D23-4D1B-9B2E-8BAE9F7EE83A}"/>
    <cellStyle name="Millares 3 2 5 2 2 2" xfId="5554" xr:uid="{90E1D0D3-DFA8-41C1-AADA-50873285BB8D}"/>
    <cellStyle name="Millares 3 2 5 2 2 2 2" xfId="10274" xr:uid="{3EAC41B8-F5A3-46FB-BA48-237E54B1C48E}"/>
    <cellStyle name="Millares 3 2 5 2 2 2 2 2" xfId="19783" xr:uid="{A2E943FE-8F84-4E48-A02F-46E2F892E5D9}"/>
    <cellStyle name="Millares 3 2 5 2 2 2 2 3" xfId="26368" xr:uid="{7690EE53-3FFF-4D74-A616-C3223FFD8874}"/>
    <cellStyle name="Millares 3 2 5 2 2 2 3" xfId="15069" xr:uid="{C624F76D-53B6-4FB6-B704-D8D810A62565}"/>
    <cellStyle name="Millares 3 2 5 2 2 2 4" xfId="22764" xr:uid="{186062CB-83E8-469E-B92C-E4541BDA5F79}"/>
    <cellStyle name="Millares 3 2 5 2 2 3" xfId="9914" xr:uid="{0B966FF6-3CE1-4BCA-BB9C-38130C38FA44}"/>
    <cellStyle name="Millares 3 2 5 2 2 3 2" xfId="19423" xr:uid="{08D52382-ACFC-443D-87D7-A5C4358A8555}"/>
    <cellStyle name="Millares 3 2 5 2 2 3 2 2" xfId="25879" xr:uid="{D4D60FDD-CEFB-4F3F-B2B1-28A673498D76}"/>
    <cellStyle name="Millares 3 2 5 2 2 3 3" xfId="22275" xr:uid="{4D626D7B-9C08-4CC0-B556-147AC058779D}"/>
    <cellStyle name="Millares 3 2 5 2 2 4" xfId="14709" xr:uid="{564E8053-9669-41AF-8C6B-68DBC2C43AD7}"/>
    <cellStyle name="Millares 3 2 5 2 2 4 2" xfId="27223" xr:uid="{85837678-B3EF-4B3C-9A7B-53A2DEF56B0F}"/>
    <cellStyle name="Millares 3 2 5 2 2 4 3" xfId="23628" xr:uid="{3E1197E4-CA8D-4319-B9DE-08F1024F2428}"/>
    <cellStyle name="Millares 3 2 5 2 2 5" xfId="21515" xr:uid="{4C8BE199-BC09-4290-83D2-1BAC2A286361}"/>
    <cellStyle name="Millares 3 2 5 2 2 5 2" xfId="25322" xr:uid="{3F9927F5-A22C-483A-9A78-A134144D5E98}"/>
    <cellStyle name="Millares 3 2 5 2 2 6" xfId="24535" xr:uid="{34D6B48A-B7AC-4035-8CF7-5F9C93BB67E3}"/>
    <cellStyle name="Millares 3 2 5 2 2 7" xfId="20715" xr:uid="{3B28FC62-CA2B-4953-8291-B8A9521973FF}"/>
    <cellStyle name="Millares 3 2 5 2 3" xfId="5374" xr:uid="{AEDD3E35-6EB4-460B-B74F-5A4E5676F0CC}"/>
    <cellStyle name="Millares 3 2 5 2 3 2" xfId="10094" xr:uid="{08C63974-D6B5-47C6-A14C-F01F298BBB57}"/>
    <cellStyle name="Millares 3 2 5 2 3 2 2" xfId="19603" xr:uid="{2F2C00EC-3FE5-48D5-8061-8A0AE7666F1C}"/>
    <cellStyle name="Millares 3 2 5 2 3 2 3" xfId="25880" xr:uid="{B00BDA09-5A59-4372-BD28-BE6F438502FE}"/>
    <cellStyle name="Millares 3 2 5 2 3 3" xfId="14889" xr:uid="{3C53E7CF-7BFC-4DAC-879E-00B749891FFA}"/>
    <cellStyle name="Millares 3 2 5 2 3 4" xfId="22276" xr:uid="{02C8BAEB-E16A-4D07-AA2A-628DFE488A1D}"/>
    <cellStyle name="Millares 3 2 5 2 4" xfId="4935" xr:uid="{C4D456EA-6EF6-4CB7-B6E3-BF965E5CD5AA}"/>
    <cellStyle name="Millares 3 2 5 2 4 2" xfId="9657" xr:uid="{254B6635-0126-45A9-84CA-E10FB51C4C0A}"/>
    <cellStyle name="Millares 3 2 5 2 4 2 2" xfId="19166" xr:uid="{939A3155-6476-44C0-AF64-1DFC69410765}"/>
    <cellStyle name="Millares 3 2 5 2 4 2 3" xfId="26543" xr:uid="{867D136C-76A2-4163-A8C4-9C36542227F0}"/>
    <cellStyle name="Millares 3 2 5 2 4 3" xfId="14452" xr:uid="{700F9116-97AC-4A21-821C-30F66DAB188A}"/>
    <cellStyle name="Millares 3 2 5 2 4 4" xfId="22942" xr:uid="{699010A5-1157-4DED-9F54-8AC061416C05}"/>
    <cellStyle name="Millares 3 2 5 2 5" xfId="9120" xr:uid="{D6D2F4A9-48FD-4706-9E1D-20762391135E}"/>
    <cellStyle name="Millares 3 2 5 2 5 2" xfId="18630" xr:uid="{D50A8DCA-11A7-4048-A5CE-A2C9B6B4CC92}"/>
    <cellStyle name="Millares 3 2 5 2 5 2 2" xfId="26745" xr:uid="{50561F8D-A8A2-4EB2-A80F-B00E5FC839C9}"/>
    <cellStyle name="Millares 3 2 5 2 5 3" xfId="23150" xr:uid="{F55033D0-583F-41DE-B605-71924CBA7B9C}"/>
    <cellStyle name="Millares 3 2 5 2 6" xfId="13916" xr:uid="{95C4DE4E-A877-4DB5-BF36-2E846737BE0C}"/>
    <cellStyle name="Millares 3 2 5 2 6 2" xfId="26966" xr:uid="{EAEF7E24-C639-4595-B7E8-28489C5DE095}"/>
    <cellStyle name="Millares 3 2 5 2 6 3" xfId="23371" xr:uid="{7E1A10FC-0B5A-4F70-AF75-65F4F5AA7DBF}"/>
    <cellStyle name="Millares 3 2 5 2 7" xfId="21138" xr:uid="{38F80ACA-D169-4440-87CB-5629347567BD}"/>
    <cellStyle name="Millares 3 2 5 2 7 2" xfId="24958" xr:uid="{4CC86080-4C4B-4B9D-8FB3-7071632104B3}"/>
    <cellStyle name="Millares 3 2 5 2 8" xfId="24092" xr:uid="{EFA04D12-658A-4FC6-A393-EC6EC9E1C8A1}"/>
    <cellStyle name="Millares 3 2 5 2 9" xfId="20272" xr:uid="{C8278F4C-F242-4D6E-B25D-BA5D29C3BFB0}"/>
    <cellStyle name="Millares 3 2 5 3" xfId="5093" xr:uid="{5B23AF61-4FC3-4014-9892-6EAC19B7C154}"/>
    <cellStyle name="Millares 3 2 5 3 2" xfId="5453" xr:uid="{297A3D49-C948-4A29-8FF4-5F1D6938F5F5}"/>
    <cellStyle name="Millares 3 2 5 3 2 2" xfId="10173" xr:uid="{35BB9F77-574A-4B7E-9282-B7C5F85786CA}"/>
    <cellStyle name="Millares 3 2 5 3 2 2 2" xfId="19682" xr:uid="{BB26BC8C-67CC-4D98-97E0-376F8682DAEA}"/>
    <cellStyle name="Millares 3 2 5 3 2 2 3" xfId="26087" xr:uid="{29EF35FF-78AD-47FE-897F-E60286F202E6}"/>
    <cellStyle name="Millares 3 2 5 3 2 3" xfId="14968" xr:uid="{476C90C1-B61E-4232-B38E-FC0F461FE5AE}"/>
    <cellStyle name="Millares 3 2 5 3 2 4" xfId="22483" xr:uid="{F3D3A8BD-73D4-41EA-90B3-3254F55AA357}"/>
    <cellStyle name="Millares 3 2 5 3 3" xfId="9813" xr:uid="{972565EF-F02B-40E7-B277-014880E7915F}"/>
    <cellStyle name="Millares 3 2 5 3 3 2" xfId="19322" xr:uid="{CF8AA432-3B15-4E3C-9DD9-F0929E1DC599}"/>
    <cellStyle name="Millares 3 2 5 3 3 2 2" xfId="27138" xr:uid="{6CF350BA-2C5F-414D-B0F7-F7EC30B1762D}"/>
    <cellStyle name="Millares 3 2 5 3 3 3" xfId="23543" xr:uid="{4D7BCDFA-AB88-4EDF-BBA3-A1C52AD836AF}"/>
    <cellStyle name="Millares 3 2 5 3 4" xfId="14608" xr:uid="{EB42DE3A-088D-4319-BA6E-7840DDB3F2A0}"/>
    <cellStyle name="Millares 3 2 5 3 4 2" xfId="25090" xr:uid="{42F2D8C4-B62F-4E06-9016-6481BAC5CEBD}"/>
    <cellStyle name="Millares 3 2 5 3 4 3" xfId="21273" xr:uid="{4B2FD9D0-E1A8-4FCD-8673-9D4E1CDFE5E3}"/>
    <cellStyle name="Millares 3 2 5 3 5" xfId="24371" xr:uid="{731B030A-6AB3-49BD-A0B4-9A2B95EC7B32}"/>
    <cellStyle name="Millares 3 2 5 3 6" xfId="20551" xr:uid="{022CE00F-8F7A-4E99-A3A4-512E939731ED}"/>
    <cellStyle name="Millares 3 2 5 4" xfId="5273" xr:uid="{25EF8597-C006-4079-BB98-44BC74623447}"/>
    <cellStyle name="Millares 3 2 5 4 2" xfId="9993" xr:uid="{2D75BF06-78A8-471D-BFFE-271FFFFD7A69}"/>
    <cellStyle name="Millares 3 2 5 4 2 2" xfId="19502" xr:uid="{6DB14660-1D67-46A9-BF96-D2DC585CBB1C}"/>
    <cellStyle name="Millares 3 2 5 4 2 2 2" xfId="26276" xr:uid="{1DF82D40-4CE6-4364-97B0-1B202D0738E5}"/>
    <cellStyle name="Millares 3 2 5 4 2 3" xfId="22672" xr:uid="{3F1CA3E0-AF28-40B0-B481-A3EA256B1C20}"/>
    <cellStyle name="Millares 3 2 5 4 3" xfId="14788" xr:uid="{1C1FCFD3-DD85-4600-B260-2D25CC526C44}"/>
    <cellStyle name="Millares 3 2 5 4 3 2" xfId="25241" xr:uid="{B0718F54-6526-40AA-BBFD-F95C43671390}"/>
    <cellStyle name="Millares 3 2 5 4 4" xfId="21434" xr:uid="{8DBA4168-D2FC-4039-A598-4A082F9FC02E}"/>
    <cellStyle name="Millares 3 2 5 5" xfId="4806" xr:uid="{16C720E6-4872-4271-B4CA-82E61D939C23}"/>
    <cellStyle name="Millares 3 2 5 5 2" xfId="9533" xr:uid="{FEB4BCB4-3087-4642-A363-E770BC7ABE5A}"/>
    <cellStyle name="Millares 3 2 5 5 2 2" xfId="19042" xr:uid="{D30C2913-04E3-4215-9435-07048571B415}"/>
    <cellStyle name="Millares 3 2 5 5 2 2 2" xfId="26455" xr:uid="{F0563D43-F6DC-462C-9788-EE1D0E4E49E8}"/>
    <cellStyle name="Millares 3 2 5 5 2 3" xfId="22853" xr:uid="{A6CAA0D0-C2E1-4807-800D-D42312F2DBD2}"/>
    <cellStyle name="Millares 3 2 5 5 3" xfId="14328" xr:uid="{50005B14-6068-4821-82FE-876B62E2A83E}"/>
    <cellStyle name="Millares 3 2 5 5 3 2" xfId="25528" xr:uid="{8B7D2A7C-C013-454A-B2E7-D08A058A7B23}"/>
    <cellStyle name="Millares 3 2 5 5 4" xfId="21731" xr:uid="{CF13C0EB-A643-477B-B56F-EE9EF26E2F86}"/>
    <cellStyle name="Millares 3 2 5 6" xfId="8651" xr:uid="{8BB4C1BD-9DFF-44AC-8292-BAAFB4280E75}"/>
    <cellStyle name="Millares 3 2 5 6 2" xfId="18161" xr:uid="{DD53EF3C-C7A5-4CDB-B3F1-05CAB7C92EFD}"/>
    <cellStyle name="Millares 3 2 5 6 2 2" xfId="25769" xr:uid="{5AC49FBA-110E-4D32-9013-7B7E4BA63462}"/>
    <cellStyle name="Millares 3 2 5 6 3" xfId="22165" xr:uid="{915A5204-0002-4D5C-BD59-0B5C7B101874}"/>
    <cellStyle name="Millares 3 2 5 7" xfId="13447" xr:uid="{BC56689D-E74F-4BCC-A02F-DAD57F94F2F0}"/>
    <cellStyle name="Millares 3 2 5 7 2" xfId="26664" xr:uid="{A9890F3F-BCD3-4D20-82AA-0C0C14AE6D3B}"/>
    <cellStyle name="Millares 3 2 5 7 3" xfId="23069" xr:uid="{BEDEC11F-A7B9-49DC-BE58-0431B1515B02}"/>
    <cellStyle name="Millares 3 2 5 8" xfId="23290" xr:uid="{C5B39ED0-CBB8-4E94-8DD2-6BD5799DFE0D}"/>
    <cellStyle name="Millares 3 2 5 8 2" xfId="26885" xr:uid="{164F1D91-F1EA-4F12-8B16-F536C6139917}"/>
    <cellStyle name="Millares 3 2 5 9" xfId="20974" xr:uid="{31D790CD-BE69-4E68-8E8C-D34FB2554150}"/>
    <cellStyle name="Millares 3 2 5 9 2" xfId="24794" xr:uid="{48918656-8B16-4ED6-AB3F-7650E0864FB3}"/>
    <cellStyle name="Millares 3 2 6" xfId="4398" xr:uid="{98603105-52B1-428A-AA3B-1D648C48BEE7}"/>
    <cellStyle name="Millares 3 2 6 10" xfId="20013" xr:uid="{5C2E622C-B943-4FEA-8C19-7532DD7AFCDA}"/>
    <cellStyle name="Millares 3 2 6 2" xfId="5129" xr:uid="{9D31FA26-BEE7-4835-ACED-B78858514258}"/>
    <cellStyle name="Millares 3 2 6 2 2" xfId="5489" xr:uid="{97A48FF0-AF1A-4A31-80F9-239DF11BD7DB}"/>
    <cellStyle name="Millares 3 2 6 2 2 2" xfId="10209" xr:uid="{ACE22047-689A-4F34-9468-7A5FC583DA64}"/>
    <cellStyle name="Millares 3 2 6 2 2 2 2" xfId="19718" xr:uid="{036719BF-DA0F-4C98-85D1-7A06975B5B14}"/>
    <cellStyle name="Millares 3 2 6 2 2 2 3" xfId="26312" xr:uid="{7E998A10-D57C-420A-A4DD-39B4F168E6C7}"/>
    <cellStyle name="Millares 3 2 6 2 2 3" xfId="15004" xr:uid="{D8B8BCCF-F89C-4813-8D45-3D4EB91D696A}"/>
    <cellStyle name="Millares 3 2 6 2 2 4" xfId="22708" xr:uid="{1E051226-243C-45BC-8A9A-DA61DAF7DF7A}"/>
    <cellStyle name="Millares 3 2 6 2 3" xfId="9849" xr:uid="{5193C211-1C64-4486-95F4-08C69CBF2F87}"/>
    <cellStyle name="Millares 3 2 6 2 3 2" xfId="19358" xr:uid="{BB514A87-7944-4896-91C0-5B5CD1A9D7E8}"/>
    <cellStyle name="Millares 3 2 6 2 3 2 2" xfId="25617" xr:uid="{00DC8C47-AE21-4087-9372-5A69081C3B1C}"/>
    <cellStyle name="Millares 3 2 6 2 3 3" xfId="21990" xr:uid="{7A6625D3-4053-42E9-8A10-98A89C1E5D21}"/>
    <cellStyle name="Millares 3 2 6 2 4" xfId="14644" xr:uid="{8DB0B916-7168-4651-82D3-119D62B6F17B}"/>
    <cellStyle name="Millares 3 2 6 2 4 2" xfId="27111" xr:uid="{2BABCF68-A1FF-4034-80C4-9332B9624B2F}"/>
    <cellStyle name="Millares 3 2 6 2 4 3" xfId="23516" xr:uid="{FA0DA581-B655-4944-8034-8B224A413FF2}"/>
    <cellStyle name="Millares 3 2 6 2 5" xfId="21248" xr:uid="{DB5190DE-0CD7-4816-9810-3F2A7A34D3FD}"/>
    <cellStyle name="Millares 3 2 6 2 5 2" xfId="25065" xr:uid="{4A89425F-2C55-4FB7-94BD-48296D05A86D}"/>
    <cellStyle name="Millares 3 2 6 2 6" xfId="24279" xr:uid="{DA1F5333-1700-418B-9234-09A8E70068D0}"/>
    <cellStyle name="Millares 3 2 6 2 7" xfId="20459" xr:uid="{D49637B9-F232-4B67-BFB0-4EE0E7C8410D}"/>
    <cellStyle name="Millares 3 2 6 3" xfId="5309" xr:uid="{CB3EA523-401F-4988-BAF2-154A822C8852}"/>
    <cellStyle name="Millares 3 2 6 3 2" xfId="10029" xr:uid="{60F9EDDC-5666-43BC-B420-4ECCEC3C11A6}"/>
    <cellStyle name="Millares 3 2 6 3 2 2" xfId="19538" xr:uid="{6EA5644F-C923-4425-A3DA-2AFE4F3623F0}"/>
    <cellStyle name="Millares 3 2 6 3 2 2 2" xfId="25640" xr:uid="{0AD67D11-FA6B-4DB4-AE4A-133F41580026}"/>
    <cellStyle name="Millares 3 2 6 3 2 3" xfId="22028" xr:uid="{A6AFA80F-72B0-4491-AE29-ADC9CFA3F312}"/>
    <cellStyle name="Millares 3 2 6 3 3" xfId="14824" xr:uid="{86FFDE76-79B7-4132-88B8-AE57DCCE6DC3}"/>
    <cellStyle name="Millares 3 2 6 3 3 2" xfId="25216" xr:uid="{2DEB6B48-E86E-4C6A-B1B7-639C3218B158}"/>
    <cellStyle name="Millares 3 2 6 3 4" xfId="21409" xr:uid="{6A9CA31D-0A3F-4E1A-8CA4-050D982B89E4}"/>
    <cellStyle name="Millares 3 2 6 4" xfId="4847" xr:uid="{D607FBF9-AD5F-4DC7-9C63-340B79F80893}"/>
    <cellStyle name="Millares 3 2 6 4 2" xfId="9569" xr:uid="{47FC8B3F-3B53-41B3-80B5-2525FBF57A27}"/>
    <cellStyle name="Millares 3 2 6 4 2 2" xfId="19078" xr:uid="{3ED7E78A-5C04-4AF4-9E3B-C9C94D53CA71}"/>
    <cellStyle name="Millares 3 2 6 4 2 2 2" xfId="26481" xr:uid="{765A1E66-C687-4CFD-A118-57885F706562}"/>
    <cellStyle name="Millares 3 2 6 4 2 3" xfId="22880" xr:uid="{EAE57EFF-C549-43DA-8884-21098BB8D087}"/>
    <cellStyle name="Millares 3 2 6 4 3" xfId="14364" xr:uid="{117A241D-487E-4CAC-8BA7-EEAB429914BA}"/>
    <cellStyle name="Millares 3 2 6 4 3 2" xfId="25552" xr:uid="{A4148C57-8488-425B-9EF9-E5412F8DCB44}"/>
    <cellStyle name="Millares 3 2 6 4 4" xfId="21770" xr:uid="{39837B49-A1D2-4A0F-A5EF-35449CB5FCF2}"/>
    <cellStyle name="Millares 3 2 6 5" xfId="9135" xr:uid="{2308469D-19B2-448F-9D76-26A1AC52B312}"/>
    <cellStyle name="Millares 3 2 6 5 2" xfId="18645" xr:uid="{CA3E9E0E-70D0-43D5-8AD5-284108AA24DC}"/>
    <cellStyle name="Millares 3 2 6 5 2 2" xfId="25806" xr:uid="{3C5741D5-B7AA-4B40-B93B-46B2DE96B183}"/>
    <cellStyle name="Millares 3 2 6 5 3" xfId="22202" xr:uid="{EFB31B03-0168-4ACD-B9DF-209425DAB7E6}"/>
    <cellStyle name="Millares 3 2 6 6" xfId="13931" xr:uid="{F415FDA0-BD9D-4B69-B9F2-5C4957FCC301}"/>
    <cellStyle name="Millares 3 2 6 6 2" xfId="26639" xr:uid="{D823AF4B-C560-487C-8264-38365EE5E5EB}"/>
    <cellStyle name="Millares 3 2 6 6 3" xfId="23044" xr:uid="{F719B119-680E-46D0-988F-E89D2EC9D72B}"/>
    <cellStyle name="Millares 3 2 6 7" xfId="23265" xr:uid="{9CB8CB12-C603-479C-A09E-2FA234451B1E}"/>
    <cellStyle name="Millares 3 2 6 7 2" xfId="26860" xr:uid="{32E41A3A-AFD1-4F70-A802-B7005D053C11}"/>
    <cellStyle name="Millares 3 2 6 8" xfId="20882" xr:uid="{87526B99-B478-4BE0-B070-55E1DA1AE88E}"/>
    <cellStyle name="Millares 3 2 6 8 2" xfId="24702" xr:uid="{8C2A540A-9190-48F0-BCF8-36429FBAD48C}"/>
    <cellStyle name="Millares 3 2 6 9" xfId="23836" xr:uid="{0559B77D-291E-4BDE-AE11-2F3E90DDC53D}"/>
    <cellStyle name="Millares 3 2 7" xfId="3982" xr:uid="{59869A19-B440-4FFC-AC80-9270160CB4B9}"/>
    <cellStyle name="Millares 3 2 7 2" xfId="5169" xr:uid="{C9486FC8-C455-463F-8576-157574C32663}"/>
    <cellStyle name="Millares 3 2 7 2 2" xfId="5529" xr:uid="{6AE85471-7856-4A3B-B676-D77132813608}"/>
    <cellStyle name="Millares 3 2 7 2 2 2" xfId="10249" xr:uid="{49A8F968-E955-4D5D-B145-2E733A2E5170}"/>
    <cellStyle name="Millares 3 2 7 2 2 2 2" xfId="19758" xr:uid="{A4F3F89B-431A-47A1-9346-1DF749449A17}"/>
    <cellStyle name="Millares 3 2 7 2 2 2 3" xfId="26343" xr:uid="{7A51B1F4-03F0-447E-A3A2-A8398E0FD028}"/>
    <cellStyle name="Millares 3 2 7 2 2 3" xfId="15044" xr:uid="{706ACEDB-CFA2-4D5B-A6E7-C2F2B54F3E9F}"/>
    <cellStyle name="Millares 3 2 7 2 2 4" xfId="22739" xr:uid="{40A09B92-8849-4AD3-8806-E649C4ABB82A}"/>
    <cellStyle name="Millares 3 2 7 2 3" xfId="9889" xr:uid="{4B029050-97CB-40E2-8877-5D68CAAC08A4}"/>
    <cellStyle name="Millares 3 2 7 2 3 2" xfId="19398" xr:uid="{7D831199-5046-4BA0-8017-F35CE07EA8FA}"/>
    <cellStyle name="Millares 3 2 7 2 3 2 2" xfId="25951" xr:uid="{0FBA1132-1396-4E58-B5F7-78D6BB3B1CF9}"/>
    <cellStyle name="Millares 3 2 7 2 3 3" xfId="22347" xr:uid="{6E115D83-C43A-4434-9C04-80B63AA9EA2B}"/>
    <cellStyle name="Millares 3 2 7 2 4" xfId="14684" xr:uid="{3C58333C-6D18-4264-A240-1FE7A16FC668}"/>
    <cellStyle name="Millares 3 2 7 2 4 2" xfId="27198" xr:uid="{9774131B-7872-4501-AF07-12ABE12A4771}"/>
    <cellStyle name="Millares 3 2 7 2 4 3" xfId="23603" xr:uid="{81304A72-D009-412C-A3CB-85149DA4AC23}"/>
    <cellStyle name="Millares 3 2 7 2 5" xfId="21490" xr:uid="{3AA49E12-8363-45B7-8785-572757012ECE}"/>
    <cellStyle name="Millares 3 2 7 2 5 2" xfId="25297" xr:uid="{7D63CBFC-34CB-4B20-AFD5-E12E43A88DB9}"/>
    <cellStyle name="Millares 3 2 7 2 6" xfId="24510" xr:uid="{1A1815ED-43AD-458F-8C57-796A8BECAC7B}"/>
    <cellStyle name="Millares 3 2 7 2 7" xfId="20690" xr:uid="{F45606D0-053B-4B62-8024-40FC74C238DB}"/>
    <cellStyle name="Millares 3 2 7 3" xfId="5349" xr:uid="{5BE1D4CD-F1E1-4B43-AFD2-0240A8E34935}"/>
    <cellStyle name="Millares 3 2 7 3 2" xfId="10069" xr:uid="{5DC12FAD-AB82-448D-8FCA-C43877099235}"/>
    <cellStyle name="Millares 3 2 7 3 2 2" xfId="19578" xr:uid="{D3A84EC2-5D20-4E05-AA7A-7F69BBAACD6E}"/>
    <cellStyle name="Millares 3 2 7 3 2 2 2" xfId="26271" xr:uid="{B830E8CB-AD62-4A5B-94D5-217575C9ECDD}"/>
    <cellStyle name="Millares 3 2 7 3 2 3" xfId="22667" xr:uid="{170FEDEE-B32D-4C0C-A5D6-444AAE484758}"/>
    <cellStyle name="Millares 3 2 7 3 3" xfId="14864" xr:uid="{F6A9F0BF-8A57-40C0-B55B-B72137E9F08E}"/>
    <cellStyle name="Millares 3 2 7 3 3 2" xfId="25386" xr:uid="{08DE4F10-80A6-437E-8F3D-17399BF5F6A3}"/>
    <cellStyle name="Millares 3 2 7 3 4" xfId="21580" xr:uid="{67FCF47C-8783-4632-A783-ECD207E55251}"/>
    <cellStyle name="Millares 3 2 7 4" xfId="4887" xr:uid="{D950F6D1-AE0D-4A5C-8630-0E33B5E7B28A}"/>
    <cellStyle name="Millares 3 2 7 4 2" xfId="9609" xr:uid="{91EA2DFD-FDE2-4027-9DC0-A8070731AF43}"/>
    <cellStyle name="Millares 3 2 7 4 2 2" xfId="19118" xr:uid="{A1D62B13-2F17-4BF8-B1B9-28909E43DB9D}"/>
    <cellStyle name="Millares 3 2 7 4 2 3" xfId="25846" xr:uid="{877378F7-23A7-404E-A08C-3D2E25176F44}"/>
    <cellStyle name="Millares 3 2 7 4 3" xfId="14404" xr:uid="{DEC53935-CD03-4DDF-AD05-A89722E4F2F1}"/>
    <cellStyle name="Millares 3 2 7 4 4" xfId="22242" xr:uid="{97273F6A-852A-4CAE-8585-C6EC3BD59CA8}"/>
    <cellStyle name="Millares 3 2 7 5" xfId="8774" xr:uid="{82869717-BAE0-419B-93D4-E45822CD9724}"/>
    <cellStyle name="Millares 3 2 7 5 2" xfId="18284" xr:uid="{A6DB89F5-61CF-4B2E-A475-5904ABADC216}"/>
    <cellStyle name="Millares 3 2 7 5 2 2" xfId="26720" xr:uid="{24399186-7D18-40AD-9216-C64F8CCBC738}"/>
    <cellStyle name="Millares 3 2 7 5 3" xfId="23125" xr:uid="{D0CFC3F2-37B9-41CA-889B-5D4B5EA91361}"/>
    <cellStyle name="Millares 3 2 7 6" xfId="13570" xr:uid="{00642882-3030-404D-A0D2-A3F2F3B1B3AA}"/>
    <cellStyle name="Millares 3 2 7 6 2" xfId="26941" xr:uid="{4DE53460-6DA8-4174-B5BD-A9153A7E2033}"/>
    <cellStyle name="Millares 3 2 7 6 3" xfId="23346" xr:uid="{AAD3330E-5383-4903-A49F-1605CAEC59C5}"/>
    <cellStyle name="Millares 3 2 7 7" xfId="21113" xr:uid="{3E7CB446-5B94-42B1-8ECC-399D37A221EF}"/>
    <cellStyle name="Millares 3 2 7 7 2" xfId="24933" xr:uid="{66CD9436-10E4-4F9D-A7C5-3AD78B2B87DC}"/>
    <cellStyle name="Millares 3 2 7 8" xfId="24067" xr:uid="{DDDB6CE9-F85C-4062-BACE-53C90F7F2517}"/>
    <cellStyle name="Millares 3 2 7 9" xfId="20247" xr:uid="{9715D971-5F39-45C5-8357-18BFB6B2491A}"/>
    <cellStyle name="Millares 3 2 8" xfId="4796" xr:uid="{E7AF66A2-657C-4835-A328-D72AF514CC2E}"/>
    <cellStyle name="Millares 3 2 8 2" xfId="5086" xr:uid="{A2E8FB0A-942E-44A9-BEDD-29D6A9FC2B7C}"/>
    <cellStyle name="Millares 3 2 8 2 2" xfId="5446" xr:uid="{40F1719E-E14B-4EE2-B00C-2F25F7E09098}"/>
    <cellStyle name="Millares 3 2 8 2 2 2" xfId="10166" xr:uid="{6ECA3D4C-81E5-4726-9F84-733C1A5118A5}"/>
    <cellStyle name="Millares 3 2 8 2 2 2 2" xfId="19675" xr:uid="{A668143B-E960-447F-A874-6923F2E3E2D1}"/>
    <cellStyle name="Millares 3 2 8 2 2 2 3" xfId="26257" xr:uid="{15A4A77C-14C6-4C97-ADA1-6F9541140305}"/>
    <cellStyle name="Millares 3 2 8 2 2 3" xfId="14961" xr:uid="{4AF2BDB0-D4D8-4EA9-B778-4D4A8E95EAC4}"/>
    <cellStyle name="Millares 3 2 8 2 2 4" xfId="22653" xr:uid="{73F694E1-37F3-4467-90CF-344F9E7E9FC4}"/>
    <cellStyle name="Millares 3 2 8 2 3" xfId="9806" xr:uid="{B6EC9EEE-8CA7-4387-8881-EA4EA6953AB6}"/>
    <cellStyle name="Millares 3 2 8 2 3 2" xfId="19315" xr:uid="{5B601C58-D55B-4B2E-831D-8A34CC4E3971}"/>
    <cellStyle name="Millares 3 2 8 2 3 2 2" xfId="25580" xr:uid="{8FCAC7DB-B569-43D1-A8A9-933ABD5B65FA}"/>
    <cellStyle name="Millares 3 2 8 2 3 3" xfId="21798" xr:uid="{50AAEAD3-E9BF-42E9-8FFF-2573D0C17EBD}"/>
    <cellStyle name="Millares 3 2 8 2 4" xfId="14601" xr:uid="{35B1DB2D-8C69-42AE-B3AD-A21F4520F6D3}"/>
    <cellStyle name="Millares 3 2 8 2 4 2" xfId="27260" xr:uid="{2447188A-FD38-46C7-86CE-97453398BBB2}"/>
    <cellStyle name="Millares 3 2 8 2 4 3" xfId="23665" xr:uid="{0B34D21A-A221-4A49-91B2-9EB6DFEE6E70}"/>
    <cellStyle name="Millares 3 2 8 2 5" xfId="21552" xr:uid="{5C59DDFA-BABE-4BB0-82F0-2F92A8762EF3}"/>
    <cellStyle name="Millares 3 2 8 2 5 2" xfId="25359" xr:uid="{77BDB03B-2D65-4453-BAA5-BE0078D8E333}"/>
    <cellStyle name="Millares 3 2 8 2 6" xfId="24572" xr:uid="{2DF96E28-9F8E-4292-AAB1-01278B2722D1}"/>
    <cellStyle name="Millares 3 2 8 2 7" xfId="20752" xr:uid="{B8A17040-61CA-4067-A72D-2EE45A306A09}"/>
    <cellStyle name="Millares 3 2 8 3" xfId="5266" xr:uid="{93EC869D-DD5C-42DF-B37B-5A8AD9E64803}"/>
    <cellStyle name="Millares 3 2 8 3 2" xfId="9986" xr:uid="{243207C5-F2E6-4648-A082-8C615BBB7DBF}"/>
    <cellStyle name="Millares 3 2 8 3 2 2" xfId="19495" xr:uid="{5A66A2B9-F61C-4DE3-B428-FAFC35AFB967}"/>
    <cellStyle name="Millares 3 2 8 3 2 3" xfId="25760" xr:uid="{6865E816-9D8B-43AB-89C6-6AE78AE7DA9B}"/>
    <cellStyle name="Millares 3 2 8 3 3" xfId="14781" xr:uid="{3A3D28BD-E47A-4C16-AF9A-322E41CB16C8}"/>
    <cellStyle name="Millares 3 2 8 3 4" xfId="22156" xr:uid="{AA43C326-4FCC-4623-8070-780D4DBCAB1E}"/>
    <cellStyle name="Millares 3 2 8 4" xfId="9526" xr:uid="{A12D6241-5D05-474D-9172-EE0FA5186197}"/>
    <cellStyle name="Millares 3 2 8 4 2" xfId="19035" xr:uid="{824AD429-8B86-4162-85F8-6E820ACEA4A1}"/>
    <cellStyle name="Millares 3 2 8 4 2 2" xfId="26565" xr:uid="{9138756F-B9CA-4A42-B0D4-496E918A0466}"/>
    <cellStyle name="Millares 3 2 8 4 3" xfId="22964" xr:uid="{DB409C11-2853-4F2E-9D4D-5809C7582F0C}"/>
    <cellStyle name="Millares 3 2 8 5" xfId="14321" xr:uid="{D436EF19-289A-47E7-8673-9D4E492CADBD}"/>
    <cellStyle name="Millares 3 2 8 5 2" xfId="26782" xr:uid="{08067039-14A8-4114-848C-34092FF3B9B9}"/>
    <cellStyle name="Millares 3 2 8 5 3" xfId="23187" xr:uid="{8E3A3328-C351-4455-A978-BD5C1431A644}"/>
    <cellStyle name="Millares 3 2 8 6" xfId="23408" xr:uid="{5A29C4FD-E1D3-43ED-AB6B-3B5DED93D652}"/>
    <cellStyle name="Millares 3 2 8 6 2" xfId="27003" xr:uid="{6B893044-7935-415D-BE0C-287F0F8ED81F}"/>
    <cellStyle name="Millares 3 2 8 7" xfId="21175" xr:uid="{21A97A8F-0908-493A-A39F-947E3FA60F04}"/>
    <cellStyle name="Millares 3 2 8 7 2" xfId="24995" xr:uid="{6690C4F9-1999-4F12-B39E-87629D97434B}"/>
    <cellStyle name="Millares 3 2 8 8" xfId="24129" xr:uid="{7808F9A6-2620-41C3-A656-CAC416A3336E}"/>
    <cellStyle name="Millares 3 2 8 9" xfId="20309" xr:uid="{82A2A720-C618-43B6-ACD4-2C79E1CE31BE}"/>
    <cellStyle name="Millares 3 2 9" xfId="5050" xr:uid="{B633EC40-2F94-421C-94F0-E3A0B0448095}"/>
    <cellStyle name="Millares 3 2 9 2" xfId="5410" xr:uid="{ED55C8F0-3E68-4954-BB53-4E45EA2C110D}"/>
    <cellStyle name="Millares 3 2 9 2 2" xfId="10130" xr:uid="{3B53752D-7599-450E-8526-D4CBF8EB13F8}"/>
    <cellStyle name="Millares 3 2 9 2 2 2" xfId="19639" xr:uid="{423169ED-ED2D-4BD9-856A-834648653C66}"/>
    <cellStyle name="Millares 3 2 9 2 2 2 2" xfId="26292" xr:uid="{0A896AD4-F53C-44EB-AB8F-33AFC883BB34}"/>
    <cellStyle name="Millares 3 2 9 2 2 3" xfId="22688" xr:uid="{5BE39602-0D36-4473-BEFE-BE073B134686}"/>
    <cellStyle name="Millares 3 2 9 2 3" xfId="14925" xr:uid="{E26BB28B-2240-4EFF-8D72-2A2D445E4C40}"/>
    <cellStyle name="Millares 3 2 9 2 3 2" xfId="25152" xr:uid="{767FB9C8-382B-4B8A-83BE-8D8DB5F451BC}"/>
    <cellStyle name="Millares 3 2 9 2 4" xfId="21342" xr:uid="{160E3E1D-0CCA-487D-A7D3-25E1819D24D1}"/>
    <cellStyle name="Millares 3 2 9 3" xfId="9770" xr:uid="{904D1249-1FFF-4235-98B3-07F2425629E7}"/>
    <cellStyle name="Millares 3 2 9 3 2" xfId="19279" xr:uid="{E5F5819D-A177-4EA6-96D3-1D2618CB4E43}"/>
    <cellStyle name="Millares 3 2 9 3 2 2" xfId="25657" xr:uid="{7BDDE7F9-FB38-4C4D-9FF6-99A441751F1E}"/>
    <cellStyle name="Millares 3 2 9 3 3" xfId="22050" xr:uid="{E5618988-5E92-4CAE-A61F-68F77C29E3F6}"/>
    <cellStyle name="Millares 3 2 9 4" xfId="14565" xr:uid="{E7C0E434-4BF5-414C-AB6D-D0C3FE6936B1}"/>
    <cellStyle name="Millares 3 2 9 4 2" xfId="27031" xr:uid="{6F0801D5-CE44-4FA2-9D52-EE1FB4C40034}"/>
    <cellStyle name="Millares 3 2 9 4 3" xfId="23436" xr:uid="{F05C0DBD-263E-45F8-BCF0-36FE4EF5E48E}"/>
    <cellStyle name="Millares 3 2 9 5" xfId="21182" xr:uid="{9DF6AF6B-357F-42DC-B5DD-DD51B2A31DD2}"/>
    <cellStyle name="Millares 3 2 9 5 2" xfId="25001" xr:uid="{7569C256-EC87-4336-81BB-10E0A65B667F}"/>
    <cellStyle name="Millares 3 2 9 6" xfId="24177" xr:uid="{27A3C006-58D9-4647-8CFF-B5C6B12D415F}"/>
    <cellStyle name="Millares 3 2 9 7" xfId="20357" xr:uid="{02CB61DD-9B69-4E30-BA25-A8B905BE628A}"/>
    <cellStyle name="Millares 3 20" xfId="23671" xr:uid="{7B60C16D-25AF-44A3-9DE8-7A46FE9B57B5}"/>
    <cellStyle name="Millares 3 20 2" xfId="27262" xr:uid="{F39D5669-5031-48B1-9B3B-7353A30946C7}"/>
    <cellStyle name="Millares 3 21" xfId="20770" xr:uid="{E44D7955-2FC3-4340-A737-4A9D52F1DEB9}"/>
    <cellStyle name="Millares 3 21 2" xfId="24590" xr:uid="{36279407-5088-435C-8CA9-C963B8606620}"/>
    <cellStyle name="Millares 3 22" xfId="23724" xr:uid="{16157BA5-5DED-47DC-87D0-919D98D3DF5F}"/>
    <cellStyle name="Millares 3 23" xfId="19859" xr:uid="{65EF5F90-64CD-4751-AE22-B9D276290713}"/>
    <cellStyle name="Millares 3 3" xfId="634" xr:uid="{00000000-0005-0000-0000-0000BD010000}"/>
    <cellStyle name="Millares 3 3 10" xfId="5679" xr:uid="{E51BDDE4-3B97-4D78-A577-11777C506DFE}"/>
    <cellStyle name="Millares 3 3 10 2" xfId="15189" xr:uid="{D1231D39-BDE1-425C-8BE5-F5B0C04B452A}"/>
    <cellStyle name="Millares 3 3 10 2 2" xfId="25679" xr:uid="{E50E6EEE-FB62-4354-91C8-49F176401889}"/>
    <cellStyle name="Millares 3 3 10 3" xfId="22074" xr:uid="{8F2750E8-2D00-4CD3-BEF0-F7D438EBC7E1}"/>
    <cellStyle name="Millares 3 3 11" xfId="10471" xr:uid="{422F6D42-2214-4DC5-92EF-2563F1A51DA7}"/>
    <cellStyle name="Millares 3 3 11 2" xfId="26579" xr:uid="{92644647-892B-47D6-BB9D-875E7D500C12}"/>
    <cellStyle name="Millares 3 3 11 3" xfId="22984" xr:uid="{464EB438-8939-467F-ABBD-49D6C5592275}"/>
    <cellStyle name="Millares 3 3 12" xfId="23205" xr:uid="{F75FB256-F676-4EF3-8990-5B0D30D39CBC}"/>
    <cellStyle name="Millares 3 3 12 2" xfId="26800" xr:uid="{36509A72-9B15-4892-AD90-1C08D9DE0A14}"/>
    <cellStyle name="Millares 3 3 13" xfId="20809" xr:uid="{2321150F-14EE-4FB3-A0E2-D6D692562013}"/>
    <cellStyle name="Millares 3 3 13 2" xfId="24629" xr:uid="{762D3C0A-D41C-4F00-A595-579BF2B20F09}"/>
    <cellStyle name="Millares 3 3 14" xfId="23763" xr:uid="{CFC82CC9-E419-4144-AB56-4648539AB073}"/>
    <cellStyle name="Millares 3 3 15" xfId="19900" xr:uid="{CA7C3958-1A78-48A7-B1CB-DF4F806C89A9}"/>
    <cellStyle name="Millares 3 3 2" xfId="821" xr:uid="{00000000-0005-0000-0000-0000BE010000}"/>
    <cellStyle name="Millares 3 3 2 10" xfId="23219" xr:uid="{EF6C85FC-EB2E-417C-8945-A9540AC7899E}"/>
    <cellStyle name="Millares 3 3 2 10 2" xfId="26814" xr:uid="{F77D976F-DE81-4DDA-8E53-14C7CC042AEB}"/>
    <cellStyle name="Millares 3 3 2 11" xfId="20823" xr:uid="{07DE4031-00B1-4F0D-8155-D6F9841A088F}"/>
    <cellStyle name="Millares 3 3 2 11 2" xfId="24643" xr:uid="{078EDBAA-B79E-4537-918A-9A7719AD6E6B}"/>
    <cellStyle name="Millares 3 3 2 12" xfId="23777" xr:uid="{D6C986EB-BDE0-470D-B1FC-A443E6D84A59}"/>
    <cellStyle name="Millares 3 3 2 13" xfId="19914" xr:uid="{A0800D79-B185-45DD-B8EC-F5915C3768D0}"/>
    <cellStyle name="Millares 3 3 2 2" xfId="1232" xr:uid="{00000000-0005-0000-0000-0000BF010000}"/>
    <cellStyle name="Millares 3 3 2 2 10" xfId="20853" xr:uid="{6C1D5159-2CC1-401C-8EBE-AC322229C060}"/>
    <cellStyle name="Millares 3 3 2 2 10 2" xfId="24673" xr:uid="{BD2A9BDA-55B8-4FFA-8C0F-6ED51C0E0BB5}"/>
    <cellStyle name="Millares 3 3 2 2 11" xfId="23807" xr:uid="{EF762D7A-08F6-4E99-9FAF-3B1723FC7B65}"/>
    <cellStyle name="Millares 3 3 2 2 12" xfId="19946" xr:uid="{2B9D6902-03C1-46F0-8A9E-8D735858C16E}"/>
    <cellStyle name="Millares 3 3 2 2 2" xfId="2003" xr:uid="{00000000-0005-0000-0000-0000BF010000}"/>
    <cellStyle name="Millares 3 3 2 2 2 2" xfId="3524" xr:uid="{86D7C8B1-5FC9-44CF-AAE6-BD94D899E963}"/>
    <cellStyle name="Millares 3 3 2 2 2 2 2" xfId="5573" xr:uid="{9565380F-5BFF-4697-B884-5094DEF8E92A}"/>
    <cellStyle name="Millares 3 3 2 2 2 2 2 2" xfId="10293" xr:uid="{84F5AA3F-2714-4AD8-B30F-2928922C7FCF}"/>
    <cellStyle name="Millares 3 3 2 2 2 2 2 2 2" xfId="19802" xr:uid="{ECC9BCAF-2A02-4C40-A1EE-C21B0C3C198A}"/>
    <cellStyle name="Millares 3 3 2 2 2 2 2 2 3" xfId="26387" xr:uid="{016B77F4-68BF-42E4-AA87-EC573FEF53EF}"/>
    <cellStyle name="Millares 3 3 2 2 2 2 2 3" xfId="15088" xr:uid="{DE35F573-1250-4445-8F35-C63E5D785689}"/>
    <cellStyle name="Millares 3 3 2 2 2 2 2 4" xfId="22783" xr:uid="{6B697F1E-D605-4CCB-AC6E-3E16F31BCCFB}"/>
    <cellStyle name="Millares 3 3 2 2 2 2 3" xfId="5213" xr:uid="{88C652B1-AF3A-48D1-ADD9-412AFD823688}"/>
    <cellStyle name="Millares 3 3 2 2 2 2 3 2" xfId="9933" xr:uid="{C8445FAF-F8E7-4340-B33C-67957FB77794}"/>
    <cellStyle name="Millares 3 3 2 2 2 2 3 2 2" xfId="19442" xr:uid="{57DCA1C9-41CF-43D6-9684-D29A3874BA95}"/>
    <cellStyle name="Millares 3 3 2 2 2 2 3 2 3" xfId="25706" xr:uid="{F7A59100-7CE7-41A4-9EB6-3860511B499B}"/>
    <cellStyle name="Millares 3 3 2 2 2 2 3 3" xfId="14728" xr:uid="{7CC51FAF-64F6-4DE0-A9FD-97E31FFA9DBE}"/>
    <cellStyle name="Millares 3 3 2 2 2 2 3 4" xfId="22102" xr:uid="{682F08D7-03B1-45E0-BC7C-585A4F97687D}"/>
    <cellStyle name="Millares 3 3 2 2 2 2 4" xfId="8490" xr:uid="{B1C1E125-F029-492C-9BF0-C59D89A4F3A1}"/>
    <cellStyle name="Millares 3 3 2 2 2 2 4 2" xfId="18000" xr:uid="{59F2D141-55C2-453A-86B0-B52653EE1825}"/>
    <cellStyle name="Millares 3 3 2 2 2 2 4 2 2" xfId="27157" xr:uid="{69BE2332-5706-4932-BEE3-73D2100967F4}"/>
    <cellStyle name="Millares 3 3 2 2 2 2 4 3" xfId="23562" xr:uid="{27563487-0955-4365-8E8E-B9048959C888}"/>
    <cellStyle name="Millares 3 3 2 2 2 2 5" xfId="13286" xr:uid="{842BC189-A962-422E-95D3-DB91F896900A}"/>
    <cellStyle name="Millares 3 3 2 2 2 2 5 2" xfId="25109" xr:uid="{9D67412E-0202-4C6E-AAA3-6FDF047A0077}"/>
    <cellStyle name="Millares 3 3 2 2 2 2 5 3" xfId="21292" xr:uid="{3018225A-E0FC-4D03-B49F-22254D5BEB5D}"/>
    <cellStyle name="Millares 3 3 2 2 2 2 6" xfId="24460" xr:uid="{4501D7DD-9629-4B1A-84D7-B11065CB7C0A}"/>
    <cellStyle name="Millares 3 3 2 2 2 2 7" xfId="20640" xr:uid="{B5A24697-C969-482D-BC74-923D2F3E37ED}"/>
    <cellStyle name="Millares 3 3 2 2 2 3" xfId="5393" xr:uid="{765819F9-F84B-464D-9FE4-BACDDF1268BA}"/>
    <cellStyle name="Millares 3 3 2 2 2 3 2" xfId="10113" xr:uid="{CEF16D09-B2F3-48A4-B236-6B47D94299BA}"/>
    <cellStyle name="Millares 3 3 2 2 2 3 2 2" xfId="19622" xr:uid="{E8A5CB0D-9356-408C-8B6C-8EA2F9DFB34D}"/>
    <cellStyle name="Millares 3 3 2 2 2 3 2 2 2" xfId="25765" xr:uid="{F0A48D1A-1FB9-47AE-87BD-CE4F7761CA64}"/>
    <cellStyle name="Millares 3 3 2 2 2 3 2 3" xfId="22161" xr:uid="{86E5BCED-9259-4CB8-BC4A-0BB045166817}"/>
    <cellStyle name="Millares 3 3 2 2 2 3 3" xfId="14908" xr:uid="{3BD7E98E-ABA2-43F6-97F3-3EF1A780FBE3}"/>
    <cellStyle name="Millares 3 3 2 2 2 3 3 2" xfId="25260" xr:uid="{43B193CF-3850-49DF-B8B0-5CE5114BB7D9}"/>
    <cellStyle name="Millares 3 3 2 2 2 3 4" xfId="21453" xr:uid="{35CDBF22-F3AC-443C-977D-D882AD8D10CD}"/>
    <cellStyle name="Millares 3 3 2 2 2 4" xfId="5024" xr:uid="{D661FDC4-52C1-410E-B9C6-D2DE6C1093EB}"/>
    <cellStyle name="Millares 3 3 2 2 2 4 2" xfId="9744" xr:uid="{7D3B698B-554D-4984-B4A2-8FD631F19519}"/>
    <cellStyle name="Millares 3 3 2 2 2 4 2 2" xfId="19253" xr:uid="{AFBE26B3-BE42-499F-B665-6BC38EDAE79B}"/>
    <cellStyle name="Millares 3 3 2 2 2 4 2 3" xfId="25928" xr:uid="{53114C9E-D1B3-4B82-B71B-00D3C85D818F}"/>
    <cellStyle name="Millares 3 3 2 2 2 4 3" xfId="14539" xr:uid="{622B4EDC-D341-41D0-8CC8-91A71B35CF93}"/>
    <cellStyle name="Millares 3 3 2 2 2 4 4" xfId="22324" xr:uid="{E5B2C4E4-940F-47E7-A2A1-726CAF8A0084}"/>
    <cellStyle name="Millares 3 3 2 2 2 5" xfId="6973" xr:uid="{F9158553-8D37-4AB6-AAAA-7EDE76B4C2EE}"/>
    <cellStyle name="Millares 3 3 2 2 2 5 2" xfId="16483" xr:uid="{1C437E84-3F01-4CE6-8EFD-508C8BBE27FA}"/>
    <cellStyle name="Millares 3 3 2 2 2 5 2 2" xfId="26683" xr:uid="{6D1FFD28-1FCB-469E-B544-4FB15272F6AF}"/>
    <cellStyle name="Millares 3 3 2 2 2 5 3" xfId="23088" xr:uid="{D0890B15-25A3-4BCD-B9A5-D0283C506F38}"/>
    <cellStyle name="Millares 3 3 2 2 2 6" xfId="11769" xr:uid="{A13F7485-F721-4222-A040-00AA153A2C54}"/>
    <cellStyle name="Millares 3 3 2 2 2 6 2" xfId="26904" xr:uid="{C20AF8E5-57A2-434C-9820-498FDAFFDBE5}"/>
    <cellStyle name="Millares 3 3 2 2 2 6 3" xfId="23309" xr:uid="{0FE60592-EFFC-4007-AE74-3B36B8CEAFAB}"/>
    <cellStyle name="Millares 3 3 2 2 2 7" xfId="21063" xr:uid="{9ABA4A00-D553-46D5-BF39-FF063D1CBFB6}"/>
    <cellStyle name="Millares 3 3 2 2 2 7 2" xfId="24883" xr:uid="{9243C5F0-C551-4A1A-B9A5-60FCAC56F6A2}"/>
    <cellStyle name="Millares 3 3 2 2 2 8" xfId="24017" xr:uid="{B05100DD-6EB9-43AA-905D-7BDDE92AB251}"/>
    <cellStyle name="Millares 3 3 2 2 2 9" xfId="20194" xr:uid="{2B586882-B67B-4AB5-B5A0-3A9B9C92BA3F}"/>
    <cellStyle name="Millares 3 3 2 2 3" xfId="2756" xr:uid="{BA536B5C-71A5-40E3-932E-49BE2F3DC543}"/>
    <cellStyle name="Millares 3 3 2 2 3 2" xfId="5508" xr:uid="{AF474BBA-33E2-4531-92BC-5EAA0AD8BCF8}"/>
    <cellStyle name="Millares 3 3 2 2 3 2 2" xfId="10228" xr:uid="{FDD6BB69-AA18-430D-B661-71D57615618E}"/>
    <cellStyle name="Millares 3 3 2 2 3 2 2 2" xfId="19737" xr:uid="{03F59DE7-B3EA-443B-B05C-A32CB50D67F0}"/>
    <cellStyle name="Millares 3 3 2 2 3 2 2 2 2" xfId="26322" xr:uid="{09F58FA7-885D-4644-8828-174900CAD778}"/>
    <cellStyle name="Millares 3 3 2 2 3 2 2 3" xfId="22718" xr:uid="{8A2B964B-03F5-45B0-9B28-E135B4AC6069}"/>
    <cellStyle name="Millares 3 3 2 2 3 2 3" xfId="15023" xr:uid="{A0C6A278-1C0F-4F07-A161-EE214D8BCD81}"/>
    <cellStyle name="Millares 3 3 2 2 3 2 3 2" xfId="27242" xr:uid="{BCAC37A7-12C7-44FC-8F5C-F8EEFCD98EAA}"/>
    <cellStyle name="Millares 3 3 2 2 3 2 3 3" xfId="23647" xr:uid="{34ADA5E5-4796-4CD7-8404-26FC931818E2}"/>
    <cellStyle name="Millares 3 3 2 2 3 2 4" xfId="21534" xr:uid="{C5468E88-1865-43F1-BAB7-05E21E3C221C}"/>
    <cellStyle name="Millares 3 3 2 2 3 2 4 2" xfId="25341" xr:uid="{2B584D4C-8CB3-426E-9557-92AC2CDD5162}"/>
    <cellStyle name="Millares 3 3 2 2 3 2 5" xfId="24554" xr:uid="{B35021BC-F574-4494-8B0C-3EAF845714AF}"/>
    <cellStyle name="Millares 3 3 2 2 3 2 6" xfId="20734" xr:uid="{E5271CAB-A1CB-4A96-A087-FDB8EC2A0753}"/>
    <cellStyle name="Millares 3 3 2 2 3 3" xfId="5148" xr:uid="{FC9F1576-98CC-4576-928B-25E66F9087C8}"/>
    <cellStyle name="Millares 3 3 2 2 3 3 2" xfId="9868" xr:uid="{1E818C03-6D67-409C-8EF7-9129BA4B9799}"/>
    <cellStyle name="Millares 3 3 2 2 3 3 2 2" xfId="19377" xr:uid="{C0B06819-4BFA-4862-9A78-BB7A6EA51518}"/>
    <cellStyle name="Millares 3 3 2 2 3 3 2 3" xfId="26169" xr:uid="{71D93B8A-D73F-47BB-87BB-630791F668C4}"/>
    <cellStyle name="Millares 3 3 2 2 3 3 3" xfId="14663" xr:uid="{1B53CFCA-0412-46EB-9693-FF6FB8E8BC38}"/>
    <cellStyle name="Millares 3 3 2 2 3 3 4" xfId="22565" xr:uid="{48A09E55-FCB7-47B7-AE0E-65B592CEC65B}"/>
    <cellStyle name="Millares 3 3 2 2 3 4" xfId="7724" xr:uid="{1979A388-E59D-4E42-952A-DCB9D1AEF1B4}"/>
    <cellStyle name="Millares 3 3 2 2 3 4 2" xfId="17234" xr:uid="{D3FF1815-EDC1-4008-970C-684A8E82E5B0}"/>
    <cellStyle name="Millares 3 3 2 2 3 4 2 2" xfId="26764" xr:uid="{07994583-EB01-4B84-AB75-756BBAA313D8}"/>
    <cellStyle name="Millares 3 3 2 2 3 4 3" xfId="23169" xr:uid="{B3E4D788-B6A5-4DFD-9DE6-27F25BCB594D}"/>
    <cellStyle name="Millares 3 3 2 2 3 5" xfId="12520" xr:uid="{E4FA9FCF-75B8-474D-A802-0EF399653FBE}"/>
    <cellStyle name="Millares 3 3 2 2 3 5 2" xfId="26985" xr:uid="{654251BD-7BF8-48E9-BB30-4A6099593238}"/>
    <cellStyle name="Millares 3 3 2 2 3 5 3" xfId="23390" xr:uid="{8F846C2B-73CC-42A7-B144-4EF90B4123D1}"/>
    <cellStyle name="Millares 3 3 2 2 3 6" xfId="21157" xr:uid="{2D3D9AAB-6C3C-49A7-AD50-B4C44A8A2B28}"/>
    <cellStyle name="Millares 3 3 2 2 3 6 2" xfId="24977" xr:uid="{3F1DC34E-841D-4137-A24D-B81F77B9C299}"/>
    <cellStyle name="Millares 3 3 2 2 3 7" xfId="24111" xr:uid="{9537C7F1-9BFA-4DF5-A43A-209B1FD5F04F}"/>
    <cellStyle name="Millares 3 3 2 2 3 8" xfId="20291" xr:uid="{D4E50E77-3A01-4FA3-BDA6-3A75C8E42D7A}"/>
    <cellStyle name="Millares 3 3 2 2 4" xfId="4595" xr:uid="{A95091C6-7E76-4A60-9462-9A91D72B65B6}"/>
    <cellStyle name="Millares 3 3 2 2 4 2" xfId="5328" xr:uid="{59F2ED69-74CA-4D08-9D59-4440A7B69A6B}"/>
    <cellStyle name="Millares 3 3 2 2 4 2 2" xfId="10048" xr:uid="{1826B128-DE31-4185-95AF-F16FE6C3C931}"/>
    <cellStyle name="Millares 3 3 2 2 4 2 2 2" xfId="19557" xr:uid="{FFDECEFC-9295-4F64-A36B-7257FE786573}"/>
    <cellStyle name="Millares 3 3 2 2 4 2 2 3" xfId="25643" xr:uid="{938477D2-7CC3-4A7C-BB44-EE57C0008053}"/>
    <cellStyle name="Millares 3 3 2 2 4 2 3" xfId="14843" xr:uid="{2BD5A7DC-8DEE-4ECA-9183-686DB5F02516}"/>
    <cellStyle name="Millares 3 3 2 2 4 2 4" xfId="22031" xr:uid="{EFCA997E-0C3D-4967-92BD-4D12BA70AEA5}"/>
    <cellStyle name="Millares 3 3 2 2 4 3" xfId="9328" xr:uid="{64D3707D-0209-4081-97D9-005EA284B1CE}"/>
    <cellStyle name="Millares 3 3 2 2 4 3 2" xfId="18838" xr:uid="{A7033DF0-C8A0-4252-BE39-C0E7C36736AC}"/>
    <cellStyle name="Millares 3 3 2 2 4 3 2 2" xfId="27092" xr:uid="{5BE93B10-DE42-4228-BFAC-6AE498E6DAA0}"/>
    <cellStyle name="Millares 3 3 2 2 4 3 3" xfId="23497" xr:uid="{1CDCB79D-26AA-4547-8040-79A2568A2E9E}"/>
    <cellStyle name="Millares 3 3 2 2 4 4" xfId="14124" xr:uid="{C6D7C201-B042-462E-B200-1EB44241A8A1}"/>
    <cellStyle name="Millares 3 3 2 2 4 4 2" xfId="25049" xr:uid="{88F77709-716C-4492-B828-C817905A34F9}"/>
    <cellStyle name="Millares 3 3 2 2 4 4 3" xfId="21231" xr:uid="{6E3D6073-0FFB-40DA-9E78-0BC77C7B0C10}"/>
    <cellStyle name="Millares 3 3 2 2 4 5" xfId="24250" xr:uid="{6572963F-D6CA-4910-93C7-A0D05EAA77E2}"/>
    <cellStyle name="Millares 3 3 2 2 4 6" xfId="20430" xr:uid="{60041468-9730-42FC-BBDA-38D2F880038D}"/>
    <cellStyle name="Millares 3 3 2 2 5" xfId="4866" xr:uid="{41B3AC72-23BC-4B9D-A03E-86B0FD26322D}"/>
    <cellStyle name="Millares 3 3 2 2 5 2" xfId="9588" xr:uid="{3B6A81BB-F473-44D0-BF4F-E39D9C31EF2C}"/>
    <cellStyle name="Millares 3 3 2 2 5 2 2" xfId="19097" xr:uid="{889F00F3-CFB0-4078-B4AF-FA059E09558D}"/>
    <cellStyle name="Millares 3 3 2 2 5 2 2 2" xfId="26484" xr:uid="{3F6397AB-500C-4E2F-BF2A-362BD4A1D22A}"/>
    <cellStyle name="Millares 3 3 2 2 5 2 3" xfId="22883" xr:uid="{07A39C34-4211-4374-9486-B94B7243158B}"/>
    <cellStyle name="Millares 3 3 2 2 5 3" xfId="14383" xr:uid="{DC68487B-DEBC-44CC-8FF8-EF91673BDFEA}"/>
    <cellStyle name="Millares 3 3 2 2 5 3 2" xfId="25200" xr:uid="{026FFEC5-FDD4-4B8F-930D-B6769038E79F}"/>
    <cellStyle name="Millares 3 3 2 2 5 4" xfId="21393" xr:uid="{3D5A3BA0-BF49-452D-B65C-DC4A09E6845F}"/>
    <cellStyle name="Millares 3 3 2 2 6" xfId="6207" xr:uid="{B8811E9B-4D07-4B50-B866-13069711D3CF}"/>
    <cellStyle name="Millares 3 3 2 2 6 2" xfId="15717" xr:uid="{E4C2C859-046C-4C78-8396-66AAB26ABE52}"/>
    <cellStyle name="Millares 3 3 2 2 6 2 2" xfId="25570" xr:uid="{512A6A55-DE40-4DD4-8831-D84BA6F3BA55}"/>
    <cellStyle name="Millares 3 3 2 2 6 3" xfId="21788" xr:uid="{55E55E71-D787-4905-8C25-3B2C822AAD5F}"/>
    <cellStyle name="Millares 3 3 2 2 7" xfId="11003" xr:uid="{53511BAF-5E98-4FB2-9CB7-F7E75FF32191}"/>
    <cellStyle name="Millares 3 3 2 2 7 2" xfId="25825" xr:uid="{E4DAA648-413F-4508-9B2B-651C5C3173F8}"/>
    <cellStyle name="Millares 3 3 2 2 7 3" xfId="22221" xr:uid="{A1086FA2-527C-4D88-81A4-2BB2FE914A4A}"/>
    <cellStyle name="Millares 3 3 2 2 8" xfId="23028" xr:uid="{77A4880B-4B20-4570-9D97-7930CC0F5E08}"/>
    <cellStyle name="Millares 3 3 2 2 8 2" xfId="26623" xr:uid="{E870619A-8563-420F-A26C-0A2F19A41CA3}"/>
    <cellStyle name="Millares 3 3 2 2 9" xfId="23249" xr:uid="{687EE7DC-7FEB-4AA8-A1BD-01952532A26C}"/>
    <cellStyle name="Millares 3 3 2 2 9 2" xfId="26844" xr:uid="{58E74B61-2E9A-4D57-9699-F0CF1F500AC3}"/>
    <cellStyle name="Millares 3 3 2 3" xfId="1627" xr:uid="{00000000-0005-0000-0000-0000BE010000}"/>
    <cellStyle name="Millares 3 3 2 3 2" xfId="3148" xr:uid="{04A2D232-C42A-482F-BAAA-5E2FFB382A4B}"/>
    <cellStyle name="Millares 3 3 2 3 2 2" xfId="5544" xr:uid="{9240317A-0CE9-4B5C-BB9F-5F77F7753853}"/>
    <cellStyle name="Millares 3 3 2 3 2 2 2" xfId="10264" xr:uid="{89EBF77F-3562-469F-8055-E6E6582B4F01}"/>
    <cellStyle name="Millares 3 3 2 3 2 2 2 2" xfId="19773" xr:uid="{B47F2C2C-C78A-4AC9-97FC-1D607D321C52}"/>
    <cellStyle name="Millares 3 3 2 3 2 2 2 3" xfId="26358" xr:uid="{E387BD48-3DF4-42AA-8332-34654755864D}"/>
    <cellStyle name="Millares 3 3 2 3 2 2 3" xfId="15059" xr:uid="{046F8A98-AEC4-4371-85F1-D24353CB0CED}"/>
    <cellStyle name="Millares 3 3 2 3 2 2 4" xfId="22754" xr:uid="{81B31C55-0777-4474-9DAF-101C4B8F0060}"/>
    <cellStyle name="Millares 3 3 2 3 2 3" xfId="5184" xr:uid="{0590BCBB-7039-424D-BB7D-F1B55C30BEDD}"/>
    <cellStyle name="Millares 3 3 2 3 2 3 2" xfId="9904" xr:uid="{454B33D0-D97B-4584-A2D0-F283AD1B4103}"/>
    <cellStyle name="Millares 3 3 2 3 2 3 2 2" xfId="19413" xr:uid="{EEAFF8B6-AA00-464E-B5D3-048501A54B46}"/>
    <cellStyle name="Millares 3 3 2 3 2 3 2 3" xfId="25914" xr:uid="{FDBD1C17-FA4F-4895-95E0-233BFBC8476A}"/>
    <cellStyle name="Millares 3 3 2 3 2 3 3" xfId="14699" xr:uid="{C4521DF9-BDFC-4644-A1EA-E29213259D90}"/>
    <cellStyle name="Millares 3 3 2 3 2 3 4" xfId="22310" xr:uid="{87ADBF7C-FD4B-4B58-BCF7-ACD08AE7F452}"/>
    <cellStyle name="Millares 3 3 2 3 2 4" xfId="8114" xr:uid="{1B689415-4EF8-4BD5-8D97-714D6AEB655A}"/>
    <cellStyle name="Millares 3 3 2 3 2 4 2" xfId="17624" xr:uid="{40C56617-C2E7-467B-BA8B-424C44CCDB78}"/>
    <cellStyle name="Millares 3 3 2 3 2 4 2 2" xfId="27127" xr:uid="{F513941B-A6D9-43AD-974C-A8138D455D29}"/>
    <cellStyle name="Millares 3 3 2 3 2 4 3" xfId="23532" xr:uid="{4335C565-7E6B-4C0C-8BD6-1CBA7BA6DEAE}"/>
    <cellStyle name="Millares 3 3 2 3 2 5" xfId="12910" xr:uid="{E33C6798-ECBD-416F-A011-5D0121F7DADB}"/>
    <cellStyle name="Millares 3 3 2 3 2 5 2" xfId="25080" xr:uid="{C1EEAF98-F870-4505-A70F-2C0F709DF159}"/>
    <cellStyle name="Millares 3 3 2 3 2 5 3" xfId="21263" xr:uid="{D3A6FB9E-D1D9-4DAB-A995-CD3ACDDBE03E}"/>
    <cellStyle name="Millares 3 3 2 3 2 6" xfId="24329" xr:uid="{31B964AD-682E-46FB-84A0-232DFDECB39F}"/>
    <cellStyle name="Millares 3 3 2 3 2 7" xfId="20509" xr:uid="{8E525EFA-C313-4BD9-8559-538137B85D69}"/>
    <cellStyle name="Millares 3 3 2 3 3" xfId="5364" xr:uid="{039A494C-56AA-41CB-AAC7-FCD6AE823704}"/>
    <cellStyle name="Millares 3 3 2 3 3 2" xfId="10084" xr:uid="{F26DD675-25EF-4203-8AC6-71E373C7813B}"/>
    <cellStyle name="Millares 3 3 2 3 3 2 2" xfId="19593" xr:uid="{D9589D5C-FCDC-46E5-A359-EB17A288B174}"/>
    <cellStyle name="Millares 3 3 2 3 3 2 2 2" xfId="25626" xr:uid="{24B4F23E-7F1E-478B-8C00-2C1F0B49DC4B}"/>
    <cellStyle name="Millares 3 3 2 3 3 2 3" xfId="22014" xr:uid="{2005ADAC-2B9E-4538-889B-4BB251DDCE18}"/>
    <cellStyle name="Millares 3 3 2 3 3 3" xfId="14879" xr:uid="{DA95AF20-C519-44D2-B9ED-8706F8583AC8}"/>
    <cellStyle name="Millares 3 3 2 3 3 3 2" xfId="25231" xr:uid="{3D98B30B-36F0-4322-8DA9-75D77CEB5384}"/>
    <cellStyle name="Millares 3 3 2 3 3 4" xfId="21424" xr:uid="{215A13AC-9D5B-4259-B174-F47DAF8EFA0B}"/>
    <cellStyle name="Millares 3 3 2 3 4" xfId="4902" xr:uid="{1533ADCA-E689-401F-9A47-BACA70244E37}"/>
    <cellStyle name="Millares 3 3 2 3 4 2" xfId="9624" xr:uid="{C95F7A5A-6C04-4EC9-8F1A-97B819AB3843}"/>
    <cellStyle name="Millares 3 3 2 3 4 2 2" xfId="19133" xr:uid="{8F4827E7-B340-4551-9F5A-C3799E6F3DE3}"/>
    <cellStyle name="Millares 3 3 2 3 4 2 3" xfId="25861" xr:uid="{0CBB0FC5-8AC6-40BC-A76C-4E2BD4022F21}"/>
    <cellStyle name="Millares 3 3 2 3 4 3" xfId="14419" xr:uid="{CAF50644-C3F0-421C-9644-6655F46E43A7}"/>
    <cellStyle name="Millares 3 3 2 3 4 4" xfId="22257" xr:uid="{FBC6708C-20AE-4F05-B593-867DEA2E76D5}"/>
    <cellStyle name="Millares 3 3 2 3 5" xfId="6597" xr:uid="{507713BD-938B-4496-9182-5FEA3742109D}"/>
    <cellStyle name="Millares 3 3 2 3 5 2" xfId="16107" xr:uid="{73F4D4FB-0B41-46B0-A940-2A07387A272F}"/>
    <cellStyle name="Millares 3 3 2 3 5 2 2" xfId="26654" xr:uid="{AC604754-379A-408C-9695-C889FE5CAA21}"/>
    <cellStyle name="Millares 3 3 2 3 5 3" xfId="23059" xr:uid="{5ABD1FF6-C7FE-40CC-8692-0967132C7673}"/>
    <cellStyle name="Millares 3 3 2 3 6" xfId="11393" xr:uid="{49DEDE59-CD8F-4D41-82CB-373F9FADCFD6}"/>
    <cellStyle name="Millares 3 3 2 3 6 2" xfId="26875" xr:uid="{A2DFD809-B666-496B-A10C-200CC3E5ED46}"/>
    <cellStyle name="Millares 3 3 2 3 6 3" xfId="23280" xr:uid="{AA2B9D23-0B68-4142-B495-158B826D1DC8}"/>
    <cellStyle name="Millares 3 3 2 3 7" xfId="20932" xr:uid="{354D5A37-3F2C-42D7-A01B-0CAB4236C237}"/>
    <cellStyle name="Millares 3 3 2 3 7 2" xfId="24752" xr:uid="{E30C6BDE-7A0A-42FF-8069-4FC910854BDA}"/>
    <cellStyle name="Millares 3 3 2 3 8" xfId="23886" xr:uid="{DD76D452-AB14-474A-9DA6-CB13493D09D6}"/>
    <cellStyle name="Millares 3 3 2 3 9" xfId="20063" xr:uid="{D3AFF69E-0B10-4A35-9DF4-18E2E6FC2568}"/>
    <cellStyle name="Millares 3 3 2 4" xfId="2380" xr:uid="{A03C3E0C-3A83-4AA7-8645-2248331B0967}"/>
    <cellStyle name="Millares 3 3 2 4 2" xfId="5112" xr:uid="{8D8A6354-F08E-4552-AB5D-71FEB5804DA4}"/>
    <cellStyle name="Millares 3 3 2 4 2 2" xfId="5472" xr:uid="{B025ED97-016A-4585-B947-098C441FAA17}"/>
    <cellStyle name="Millares 3 3 2 4 2 2 2" xfId="10192" xr:uid="{8D822069-B361-4907-917A-2D762B7EF8E8}"/>
    <cellStyle name="Millares 3 3 2 4 2 2 2 2" xfId="19701" xr:uid="{C46EA584-3FBD-4E4C-8D1A-D99F51E7A540}"/>
    <cellStyle name="Millares 3 3 2 4 2 2 2 3" xfId="26214" xr:uid="{1CC0368B-ADF3-4DEC-9CCB-EA890B3C5BB6}"/>
    <cellStyle name="Millares 3 3 2 4 2 2 3" xfId="14987" xr:uid="{444AB008-4497-4F76-9E45-9E7EFB497DB2}"/>
    <cellStyle name="Millares 3 3 2 4 2 2 4" xfId="22610" xr:uid="{3F4AD64A-455E-440A-A6D3-0A4F765E7531}"/>
    <cellStyle name="Millares 3 3 2 4 2 3" xfId="9832" xr:uid="{DF6C14C7-2BCB-4F54-99A5-65F9EB63D7AE}"/>
    <cellStyle name="Millares 3 3 2 4 2 3 2" xfId="19341" xr:uid="{C71B9FEC-7EAE-4017-86F7-DDB8221370AE}"/>
    <cellStyle name="Millares 3 3 2 4 2 3 2 2" xfId="25901" xr:uid="{68551B94-364D-4C26-A946-BC9F19C9FF98}"/>
    <cellStyle name="Millares 3 3 2 4 2 3 3" xfId="22297" xr:uid="{BCF49263-1210-41EE-8728-C13895724C0C}"/>
    <cellStyle name="Millares 3 3 2 4 2 4" xfId="14627" xr:uid="{F863E1DC-3F7B-48FA-A5EE-B721B34A6DFC}"/>
    <cellStyle name="Millares 3 3 2 4 2 4 2" xfId="27213" xr:uid="{F01A81FF-2D57-4BFE-81D4-3EF60262AF22}"/>
    <cellStyle name="Millares 3 3 2 4 2 4 3" xfId="23618" xr:uid="{D2C9F150-74A6-42C2-811D-217512CEC65B}"/>
    <cellStyle name="Millares 3 3 2 4 2 5" xfId="21505" xr:uid="{125D9645-F0F6-4BD8-9B53-614FD5904BC5}"/>
    <cellStyle name="Millares 3 3 2 4 2 5 2" xfId="25312" xr:uid="{D869AD8C-CF5B-4682-85E2-526F7656313C}"/>
    <cellStyle name="Millares 3 3 2 4 2 6" xfId="24525" xr:uid="{241E93AC-6B56-4805-B613-7831428FA606}"/>
    <cellStyle name="Millares 3 3 2 4 2 7" xfId="20705" xr:uid="{136F2521-90E7-4EAC-956F-37B3C034BF29}"/>
    <cellStyle name="Millares 3 3 2 4 3" xfId="5292" xr:uid="{42C56D82-626D-4507-BF72-842FA0794387}"/>
    <cellStyle name="Millares 3 3 2 4 3 2" xfId="10012" xr:uid="{904C761F-E763-498D-8FAB-FD2B1A56B324}"/>
    <cellStyle name="Millares 3 3 2 4 3 2 2" xfId="19521" xr:uid="{953B6A23-96BC-4E3E-B5F1-0A7D35D9BA42}"/>
    <cellStyle name="Millares 3 3 2 4 3 2 3" xfId="25789" xr:uid="{FDD2BE38-3777-43E3-BFE7-93B00BDCF3E4}"/>
    <cellStyle name="Millares 3 3 2 4 3 3" xfId="14807" xr:uid="{C9C2BB86-D509-4F50-B065-AFC1213B3146}"/>
    <cellStyle name="Millares 3 3 2 4 3 4" xfId="22185" xr:uid="{63447DE6-921F-46D9-B08C-8190FD2AFB3D}"/>
    <cellStyle name="Millares 3 3 2 4 4" xfId="4828" xr:uid="{89E9AE11-2C20-4E58-B2FA-A5E3A07022D3}"/>
    <cellStyle name="Millares 3 3 2 4 4 2" xfId="9552" xr:uid="{37237E01-7FF9-447B-A5DA-C637E559B3F5}"/>
    <cellStyle name="Millares 3 3 2 4 4 2 2" xfId="19061" xr:uid="{A38EE839-1D8B-4A3F-B9D6-3E102B9D9F03}"/>
    <cellStyle name="Millares 3 3 2 4 4 2 3" xfId="26537" xr:uid="{64537AC3-53B7-4F9F-800A-F6E66E2C3055}"/>
    <cellStyle name="Millares 3 3 2 4 4 3" xfId="14347" xr:uid="{59063391-0CA7-4ED6-AE44-02DF84E3138C}"/>
    <cellStyle name="Millares 3 3 2 4 4 4" xfId="22936" xr:uid="{1D6E811D-E1B2-4257-ACDE-C3F90655FDE3}"/>
    <cellStyle name="Millares 3 3 2 4 5" xfId="7348" xr:uid="{CA59AB97-CDB4-449B-8454-37B2787C7156}"/>
    <cellStyle name="Millares 3 3 2 4 5 2" xfId="16858" xr:uid="{C43115B0-7BEE-4AA3-8378-D5C0AB058FA8}"/>
    <cellStyle name="Millares 3 3 2 4 5 2 2" xfId="26735" xr:uid="{38A8634F-04E5-4840-82C3-DCBAF50CC109}"/>
    <cellStyle name="Millares 3 3 2 4 5 3" xfId="23140" xr:uid="{6B081B18-77FA-48CE-8888-45A4B30E4864}"/>
    <cellStyle name="Millares 3 3 2 4 6" xfId="12144" xr:uid="{A9DCF6ED-407D-44CD-A795-48AAFED4E654}"/>
    <cellStyle name="Millares 3 3 2 4 6 2" xfId="26956" xr:uid="{36772AA4-7FF9-4FD3-B183-B9D9A59C9AF2}"/>
    <cellStyle name="Millares 3 3 2 4 6 3" xfId="23361" xr:uid="{204F5EF1-9E27-49D2-ACBB-EC805C890DD6}"/>
    <cellStyle name="Millares 3 3 2 4 7" xfId="21128" xr:uid="{05B41A83-3856-4034-A55C-1066A81C2C36}"/>
    <cellStyle name="Millares 3 3 2 4 7 2" xfId="24948" xr:uid="{D6C1AF4C-B812-464E-9E35-6C8001C7A396}"/>
    <cellStyle name="Millares 3 3 2 4 8" xfId="24082" xr:uid="{B1426F49-EEE6-4BA0-884C-3451BC1B5EC8}"/>
    <cellStyle name="Millares 3 3 2 4 9" xfId="20262" xr:uid="{C666FAE7-FFCF-442E-BFEB-F2406D8C9D92}"/>
    <cellStyle name="Millares 3 3 2 5" xfId="3943" xr:uid="{B21CBA77-FD8E-4060-985D-C93CD99B653E}"/>
    <cellStyle name="Millares 3 3 2 5 2" xfId="5429" xr:uid="{7C2D04D4-DBC1-4442-A745-F837928044B3}"/>
    <cellStyle name="Millares 3 3 2 5 2 2" xfId="10149" xr:uid="{B014FC29-57D0-47F9-8497-A3841CAFB421}"/>
    <cellStyle name="Millares 3 3 2 5 2 2 2" xfId="19658" xr:uid="{5555A167-3E6D-4F28-A94F-DA7BCB80E0FA}"/>
    <cellStyle name="Millares 3 3 2 5 2 2 3" xfId="26052" xr:uid="{964EA55F-D35E-4D14-8F54-8E65D5791C0F}"/>
    <cellStyle name="Millares 3 3 2 5 2 3" xfId="14944" xr:uid="{FF8EDD49-F0B9-4E93-8CB7-D25976DA8C18}"/>
    <cellStyle name="Millares 3 3 2 5 2 4" xfId="22448" xr:uid="{A9D210D3-0647-4762-9F5A-024DDAB7B86B}"/>
    <cellStyle name="Millares 3 3 2 5 3" xfId="5069" xr:uid="{49AE6C02-90E2-4832-98A3-F581DEE0079D}"/>
    <cellStyle name="Millares 3 3 2 5 3 2" xfId="9789" xr:uid="{3CE19DC9-EDF7-4B16-9606-DBFA8809E538}"/>
    <cellStyle name="Millares 3 3 2 5 3 2 2" xfId="19298" xr:uid="{CCA25183-1592-46AC-B337-962C3971EC8B}"/>
    <cellStyle name="Millares 3 3 2 5 3 2 3" xfId="27062" xr:uid="{8361C774-C43C-4C62-93B9-7AC3D19E6570}"/>
    <cellStyle name="Millares 3 3 2 5 3 3" xfId="14584" xr:uid="{4B3F9EDE-4AFD-496E-8D5B-507EB0020065}"/>
    <cellStyle name="Millares 3 3 2 5 3 4" xfId="23467" xr:uid="{26E3304D-9320-4855-BBF8-EC9BD289EE24}"/>
    <cellStyle name="Millares 3 3 2 5 4" xfId="8740" xr:uid="{F804546C-9B3C-417B-8AE0-E8F6F3B4D02A}"/>
    <cellStyle name="Millares 3 3 2 5 4 2" xfId="18250" xr:uid="{61E87180-43F5-4ED4-9C02-D403F972BB17}"/>
    <cellStyle name="Millares 3 3 2 5 4 2 2" xfId="25019" xr:uid="{FA4F4C0A-E78E-4FD4-9811-954E0298EB3B}"/>
    <cellStyle name="Millares 3 3 2 5 4 3" xfId="21200" xr:uid="{D700C8DF-CD18-4D9A-BB8C-5FD7A3E3B989}"/>
    <cellStyle name="Millares 3 3 2 5 5" xfId="13536" xr:uid="{2F5114F8-558F-49E4-BB80-F0526B5E45D0}"/>
    <cellStyle name="Millares 3 3 2 5 5 2" xfId="24220" xr:uid="{04E369C0-3378-4EF1-956A-EB76B1BEE82B}"/>
    <cellStyle name="Millares 3 3 2 5 6" xfId="20400" xr:uid="{5F8DB89B-A94D-4299-9976-C5570DA15044}"/>
    <cellStyle name="Millares 3 3 2 6" xfId="4304" xr:uid="{AAD9A60D-EA8D-40BE-8666-5B03F82ED24F}"/>
    <cellStyle name="Millares 3 3 2 6 2" xfId="5249" xr:uid="{7B34CBA4-5B70-40FB-BE57-C8B226154B90}"/>
    <cellStyle name="Millares 3 3 2 6 2 2" xfId="9969" xr:uid="{632319CD-4F88-4418-A75A-21AF3BB18F8E}"/>
    <cellStyle name="Millares 3 3 2 6 2 2 2" xfId="19478" xr:uid="{3C4AE5FE-1423-4A00-87F9-7045CDC9FD94}"/>
    <cellStyle name="Millares 3 3 2 6 2 2 3" xfId="26192" xr:uid="{6AF830E7-BC8B-4609-A7A2-2E17A8BE0F68}"/>
    <cellStyle name="Millares 3 3 2 6 2 3" xfId="14764" xr:uid="{07C99102-7C93-4D73-981B-68CDC189AC98}"/>
    <cellStyle name="Millares 3 3 2 6 2 4" xfId="22588" xr:uid="{01E4F434-2EEF-40F7-8E4C-F3A5B3658AEE}"/>
    <cellStyle name="Millares 3 3 2 6 3" xfId="9044" xr:uid="{03FFB5D9-E400-4412-84D9-751E33A98A99}"/>
    <cellStyle name="Millares 3 3 2 6 3 2" xfId="18554" xr:uid="{265C66A2-4ACA-482F-B682-0AB93C5FB6E8}"/>
    <cellStyle name="Millares 3 3 2 6 3 3" xfId="25170" xr:uid="{81DCD76F-D242-4FED-921C-EA3056AC848B}"/>
    <cellStyle name="Millares 3 3 2 6 4" xfId="13840" xr:uid="{D2DD148F-77A1-49CA-912D-B3A82683A89A}"/>
    <cellStyle name="Millares 3 3 2 6 5" xfId="21362" xr:uid="{A68894B9-C52F-4C0C-B4A3-16F2A494FDE5}"/>
    <cellStyle name="Millares 3 3 2 7" xfId="4770" xr:uid="{8EBA47C4-1B1E-4333-B882-5C146C2D634C}"/>
    <cellStyle name="Millares 3 3 2 7 2" xfId="9500" xr:uid="{43B41EC5-C9FE-4925-8AB9-A2095B1EDA7D}"/>
    <cellStyle name="Millares 3 3 2 7 2 2" xfId="19009" xr:uid="{04E0FB91-7061-4FB2-A415-4F5AF6270646}"/>
    <cellStyle name="Millares 3 3 2 7 2 2 2" xfId="26441" xr:uid="{0879ECF5-8FF7-4EEA-A386-0273108F1CE1}"/>
    <cellStyle name="Millares 3 3 2 7 2 3" xfId="22839" xr:uid="{45BBBDA8-FB8D-4B98-9130-A1187407990D}"/>
    <cellStyle name="Millares 3 3 2 7 3" xfId="14295" xr:uid="{FD0ED560-B06E-40DE-B297-A57CB2FDAD83}"/>
    <cellStyle name="Millares 3 3 2 7 3 2" xfId="25463" xr:uid="{B4E06E39-DD7A-471A-B05A-88FF53026596}"/>
    <cellStyle name="Millares 3 3 2 7 4" xfId="21664" xr:uid="{89750BD2-4D1B-4987-B725-56AC8D32929D}"/>
    <cellStyle name="Millares 3 3 2 8" xfId="5831" xr:uid="{FAAD6132-88E5-4DF1-B8C8-5C50BA48580C}"/>
    <cellStyle name="Millares 3 3 2 8 2" xfId="15341" xr:uid="{14ED814B-DA8C-44A8-9D63-BF180D01424B}"/>
    <cellStyle name="Millares 3 3 2 8 2 2" xfId="25738" xr:uid="{36DD0D57-35E7-4220-AF4F-83177A0FF23A}"/>
    <cellStyle name="Millares 3 3 2 8 3" xfId="22134" xr:uid="{C1483ABE-E61A-4112-B6B3-F5D889340099}"/>
    <cellStyle name="Millares 3 3 2 9" xfId="10623" xr:uid="{214E3D06-AEBC-4FCC-B2E5-8F98092CBC0F}"/>
    <cellStyle name="Millares 3 3 2 9 2" xfId="26593" xr:uid="{04A657D1-9E6C-4952-9419-DEA4332F4D58}"/>
    <cellStyle name="Millares 3 3 2 9 3" xfId="22998" xr:uid="{3448A560-5FED-4D73-95B9-47717D57AC79}"/>
    <cellStyle name="Millares 3 3 3" xfId="974" xr:uid="{00000000-0005-0000-0000-0000C0010000}"/>
    <cellStyle name="Millares 3 3 3 10" xfId="23235" xr:uid="{AE1741B9-1DCB-4BB7-973D-41470D3E482B}"/>
    <cellStyle name="Millares 3 3 3 10 2" xfId="26830" xr:uid="{B959BE30-27A1-4E7B-AEB7-D60766B21539}"/>
    <cellStyle name="Millares 3 3 3 11" xfId="20839" xr:uid="{F7F8FD37-3B01-47D1-AA77-73D1B075FBF9}"/>
    <cellStyle name="Millares 3 3 3 11 2" xfId="24659" xr:uid="{486F9572-2844-47D9-8D07-0E6865C80E8F}"/>
    <cellStyle name="Millares 3 3 3 12" xfId="23793" xr:uid="{45D0067F-C36D-4DCF-AB5B-4126970361F6}"/>
    <cellStyle name="Millares 3 3 3 13" xfId="19932" xr:uid="{79E3E2EA-3C90-47B8-B0EC-0DC8FD05BE68}"/>
    <cellStyle name="Millares 3 3 3 2" xfId="1358" xr:uid="{00000000-0005-0000-0000-0000C1010000}"/>
    <cellStyle name="Millares 3 3 3 2 10" xfId="23981" xr:uid="{482E2589-8636-4105-B267-AF4E727BD0A5}"/>
    <cellStyle name="Millares 3 3 3 2 11" xfId="20158" xr:uid="{17B7D95D-F163-457C-9920-243BB5A1FCAB}"/>
    <cellStyle name="Millares 3 3 3 2 2" xfId="2126" xr:uid="{00000000-0005-0000-0000-0000C1010000}"/>
    <cellStyle name="Millares 3 3 3 2 2 2" xfId="3647" xr:uid="{3CCD81EF-0271-4D68-A7CE-FD964924FC2B}"/>
    <cellStyle name="Millares 3 3 3 2 2 2 2" xfId="5564" xr:uid="{9C8E7BEF-2B7A-4D29-9595-9C87458FC51F}"/>
    <cellStyle name="Millares 3 3 3 2 2 2 2 2" xfId="10284" xr:uid="{93934DD4-BB10-4EC5-93A9-1F72EED8D1ED}"/>
    <cellStyle name="Millares 3 3 3 2 2 2 2 2 2" xfId="19793" xr:uid="{B4586112-A0A1-4F51-9727-323EB0C75A6F}"/>
    <cellStyle name="Millares 3 3 3 2 2 2 2 2 3" xfId="26378" xr:uid="{FF9452EC-70C5-4E4D-82D8-C98AC10C8338}"/>
    <cellStyle name="Millares 3 3 3 2 2 2 2 3" xfId="15079" xr:uid="{30D61EEF-0068-486A-B448-C8BC2C0A47EB}"/>
    <cellStyle name="Millares 3 3 3 2 2 2 2 4" xfId="22774" xr:uid="{06108781-E9FB-441B-A852-E3F9570F7127}"/>
    <cellStyle name="Millares 3 3 3 2 2 2 3" xfId="5204" xr:uid="{8625BA80-E59C-4EAC-879F-8372F0B826EE}"/>
    <cellStyle name="Millares 3 3 3 2 2 2 3 2" xfId="9924" xr:uid="{A9B1ECE8-E743-4C1B-870A-03B6E75D7264}"/>
    <cellStyle name="Millares 3 3 3 2 2 2 3 2 2" xfId="19433" xr:uid="{902C5596-4090-4EF0-B705-A1B039383595}"/>
    <cellStyle name="Millares 3 3 3 2 2 2 3 2 3" xfId="25621" xr:uid="{EB8368A2-2BB5-41DF-8213-72767978473D}"/>
    <cellStyle name="Millares 3 3 3 2 2 2 3 3" xfId="14719" xr:uid="{D57F322D-273C-46E3-B3A7-9588F1FD64F9}"/>
    <cellStyle name="Millares 3 3 3 2 2 2 3 4" xfId="21997" xr:uid="{9A265E02-C045-4C3B-B307-42017B868446}"/>
    <cellStyle name="Millares 3 3 3 2 2 2 4" xfId="8613" xr:uid="{B3AF5CDF-BFF2-403E-8C6F-30553E085B19}"/>
    <cellStyle name="Millares 3 3 3 2 2 2 4 2" xfId="18123" xr:uid="{151BC5D3-B11B-4645-B1A6-032E8DBAC5DF}"/>
    <cellStyle name="Millares 3 3 3 2 2 2 4 2 2" xfId="27233" xr:uid="{E2463560-7785-4175-8EE2-45642AD35112}"/>
    <cellStyle name="Millares 3 3 3 2 2 2 4 3" xfId="23638" xr:uid="{18FB78ED-5F00-4AC9-9866-2F80EE31FB9E}"/>
    <cellStyle name="Millares 3 3 3 2 2 2 5" xfId="13409" xr:uid="{964BB3EC-5845-4F53-8201-A3F150B28393}"/>
    <cellStyle name="Millares 3 3 3 2 2 2 5 2" xfId="25332" xr:uid="{5484DE83-85C4-4BB4-A749-B51A868CBEBA}"/>
    <cellStyle name="Millares 3 3 3 2 2 2 5 3" xfId="21525" xr:uid="{917A2877-5D98-4C17-BE9B-1895B3A82B4B}"/>
    <cellStyle name="Millares 3 3 3 2 2 2 6" xfId="24545" xr:uid="{D0A15CF8-7865-4353-AC77-0C123E6BBEBD}"/>
    <cellStyle name="Millares 3 3 3 2 2 2 7" xfId="20725" xr:uid="{37C1190C-06EA-4AD2-8B7E-4586F96CC988}"/>
    <cellStyle name="Millares 3 3 3 2 2 3" xfId="5384" xr:uid="{F1264BB7-1512-423F-BD9E-B14D929201C4}"/>
    <cellStyle name="Millares 3 3 3 2 2 3 2" xfId="10104" xr:uid="{14E37AB5-363B-4642-AB3D-A6997CCDC1ED}"/>
    <cellStyle name="Millares 3 3 3 2 2 3 2 2" xfId="19613" xr:uid="{3E89ACF3-249D-41F5-AB8D-03857AD0606D}"/>
    <cellStyle name="Millares 3 3 3 2 2 3 2 3" xfId="25910" xr:uid="{3BDC819B-B040-4293-B41A-2230007C902E}"/>
    <cellStyle name="Millares 3 3 3 2 2 3 3" xfId="14899" xr:uid="{202857F5-999A-40E5-B4EA-06F81F75BA1C}"/>
    <cellStyle name="Millares 3 3 3 2 2 3 4" xfId="22306" xr:uid="{89777BC8-0FDB-4D56-B80A-A6A56F90D6DC}"/>
    <cellStyle name="Millares 3 3 3 2 2 4" xfId="4989" xr:uid="{987AF7A4-2E5C-4206-A930-88115F07517B}"/>
    <cellStyle name="Millares 3 3 3 2 2 4 2" xfId="9709" xr:uid="{76D674E8-9FCE-4183-B3B9-ABAF6ACECAF9}"/>
    <cellStyle name="Millares 3 3 3 2 2 4 2 2" xfId="19218" xr:uid="{04BB5FC6-3573-46D9-902E-279A3DA93AC7}"/>
    <cellStyle name="Millares 3 3 3 2 2 4 2 3" xfId="26548" xr:uid="{98DBFE38-E542-4725-ADA6-909AD4F773B9}"/>
    <cellStyle name="Millares 3 3 3 2 2 4 3" xfId="14504" xr:uid="{A01EC117-238E-439F-8435-882D00C2D224}"/>
    <cellStyle name="Millares 3 3 3 2 2 4 4" xfId="22947" xr:uid="{F6B3F42D-2742-4F46-B682-5026CD2D23ED}"/>
    <cellStyle name="Millares 3 3 3 2 2 5" xfId="7096" xr:uid="{1CF1D3E5-E2EA-47A1-99D2-AD83A622D801}"/>
    <cellStyle name="Millares 3 3 3 2 2 5 2" xfId="16606" xr:uid="{8A11B2C1-8845-4C38-83DC-EAB4AD41CAEA}"/>
    <cellStyle name="Millares 3 3 3 2 2 5 2 2" xfId="26755" xr:uid="{9D198A85-C0E9-47BE-B91B-476877EC34D9}"/>
    <cellStyle name="Millares 3 3 3 2 2 5 3" xfId="23160" xr:uid="{430EFF7B-3538-487B-A557-5A4FAFA52646}"/>
    <cellStyle name="Millares 3 3 3 2 2 6" xfId="11892" xr:uid="{00741AF2-0A74-462A-84C4-9D0AA237454B}"/>
    <cellStyle name="Millares 3 3 3 2 2 6 2" xfId="26976" xr:uid="{1B8671F7-3BAF-49A6-B116-49D5FBB08D2C}"/>
    <cellStyle name="Millares 3 3 3 2 2 6 3" xfId="23381" xr:uid="{C716AB77-9F11-4410-A796-D7F3652326D8}"/>
    <cellStyle name="Millares 3 3 3 2 2 7" xfId="21148" xr:uid="{6B286559-BD95-4C62-B19D-F938B046BA52}"/>
    <cellStyle name="Millares 3 3 3 2 2 7 2" xfId="24968" xr:uid="{B86FADE6-5517-45D3-88C4-5162743FABCB}"/>
    <cellStyle name="Millares 3 3 3 2 2 8" xfId="24102" xr:uid="{EF6DD541-D102-4A37-82C4-FB173D9B089C}"/>
    <cellStyle name="Millares 3 3 3 2 2 9" xfId="20282" xr:uid="{2DC51884-7C50-4F55-8CE6-9AB369455025}"/>
    <cellStyle name="Millares 3 3 3 2 3" xfId="2879" xr:uid="{EFCC6CF0-53CF-4D72-B19F-81B51D845081}"/>
    <cellStyle name="Millares 3 3 3 2 3 2" xfId="5499" xr:uid="{330AEE26-05D8-431E-9601-1E7ADDEFE656}"/>
    <cellStyle name="Millares 3 3 3 2 3 2 2" xfId="10219" xr:uid="{087DD265-6371-4E01-8C4E-8A09EC210447}"/>
    <cellStyle name="Millares 3 3 3 2 3 2 2 2" xfId="19728" xr:uid="{17C539CC-158D-4AC0-881F-AC87CBCF6F9F}"/>
    <cellStyle name="Millares 3 3 3 2 3 2 2 3" xfId="26133" xr:uid="{F31D1EC4-A7B5-416D-BB58-16C3232B18F7}"/>
    <cellStyle name="Millares 3 3 3 2 3 2 3" xfId="15014" xr:uid="{6A70A52C-4882-40E7-B49C-BB759F4AF934}"/>
    <cellStyle name="Millares 3 3 3 2 3 2 4" xfId="22529" xr:uid="{418D73FA-D62E-4D46-AFBE-AC49A9FDD31F}"/>
    <cellStyle name="Millares 3 3 3 2 3 3" xfId="5139" xr:uid="{EC1919BB-B22B-4D8D-8A87-031D2C9E3C02}"/>
    <cellStyle name="Millares 3 3 3 2 3 3 2" xfId="9859" xr:uid="{A66BF4B6-F1DA-4CE8-B3B7-6889F6CB7F85}"/>
    <cellStyle name="Millares 3 3 3 2 3 3 2 2" xfId="19368" xr:uid="{CF1B0C13-6907-4E3A-8849-3BD09D22FA2C}"/>
    <cellStyle name="Millares 3 3 3 2 3 3 2 3" xfId="27148" xr:uid="{AB5FE017-FDC3-4F54-A135-B53C505467CB}"/>
    <cellStyle name="Millares 3 3 3 2 3 3 3" xfId="14654" xr:uid="{80F1C01D-8156-4A2B-AB8C-E99E711CA980}"/>
    <cellStyle name="Millares 3 3 3 2 3 3 4" xfId="23553" xr:uid="{DA391015-F95C-4455-AC07-A6CDFF42FFD4}"/>
    <cellStyle name="Millares 3 3 3 2 3 4" xfId="7847" xr:uid="{ED0B9364-315F-42F2-A5A4-807D378B399A}"/>
    <cellStyle name="Millares 3 3 3 2 3 4 2" xfId="17357" xr:uid="{AC73DA8A-2F3C-4430-9474-3F83274EF43C}"/>
    <cellStyle name="Millares 3 3 3 2 3 4 2 2" xfId="25100" xr:uid="{4BEA7BB1-4D3F-4F71-9B21-71E9DEE188E3}"/>
    <cellStyle name="Millares 3 3 3 2 3 4 3" xfId="21283" xr:uid="{E3F492EB-AE7D-45A6-9A49-7F7AE8A2373C}"/>
    <cellStyle name="Millares 3 3 3 2 3 5" xfId="12643" xr:uid="{236C64C6-261E-44A6-B37E-3858D281FE96}"/>
    <cellStyle name="Millares 3 3 3 2 3 5 2" xfId="24424" xr:uid="{C62C352F-2531-4D38-B2B3-0199001FD6FA}"/>
    <cellStyle name="Millares 3 3 3 2 3 6" xfId="20604" xr:uid="{5C940ABE-96FB-4D56-AB53-1D1284EDDF5C}"/>
    <cellStyle name="Millares 3 3 3 2 4" xfId="5319" xr:uid="{5465C301-552B-442C-8A44-8C209FE0090E}"/>
    <cellStyle name="Millares 3 3 3 2 4 2" xfId="10039" xr:uid="{293CD238-4649-4D8B-BDFF-5599674094E4}"/>
    <cellStyle name="Millares 3 3 3 2 4 2 2" xfId="19548" xr:uid="{8CBCC615-3280-4629-A398-B8D6FCED482E}"/>
    <cellStyle name="Millares 3 3 3 2 4 2 2 2" xfId="26282" xr:uid="{01D4D2D6-C682-4880-83D9-E1B8834EA076}"/>
    <cellStyle name="Millares 3 3 3 2 4 2 3" xfId="22678" xr:uid="{6A42EC34-FF4C-4DBB-B463-AF603136D3AF}"/>
    <cellStyle name="Millares 3 3 3 2 4 3" xfId="14834" xr:uid="{AFA54C66-75D3-4D61-AEE4-9F6C7A284800}"/>
    <cellStyle name="Millares 3 3 3 2 4 3 2" xfId="25251" xr:uid="{2EB98FFF-94E5-4553-BB5E-19588C75715A}"/>
    <cellStyle name="Millares 3 3 3 2 4 4" xfId="21444" xr:uid="{B691E3F7-98E9-49C4-97B5-9827397A16CC}"/>
    <cellStyle name="Millares 3 3 3 2 5" xfId="4857" xr:uid="{ADCC31FB-9AFD-4B1E-84CD-C68AA9568DBB}"/>
    <cellStyle name="Millares 3 3 3 2 5 2" xfId="9579" xr:uid="{1300CC71-1364-4094-9270-D710C07EB6A8}"/>
    <cellStyle name="Millares 3 3 3 2 5 2 2" xfId="19088" xr:uid="{6473D554-B405-4B09-BF9F-8464FF2963A1}"/>
    <cellStyle name="Millares 3 3 3 2 5 2 2 2" xfId="26474" xr:uid="{AAA19B3C-1DFE-465D-B419-5AF9A3691E88}"/>
    <cellStyle name="Millares 3 3 3 2 5 2 3" xfId="22873" xr:uid="{54BC6F13-28C1-414C-B516-CC669795E2C5}"/>
    <cellStyle name="Millares 3 3 3 2 5 3" xfId="14374" xr:uid="{04547DE1-D2D9-47AD-BA17-CF4C3FCE3512}"/>
    <cellStyle name="Millares 3 3 3 2 5 3 2" xfId="25562" xr:uid="{3588CC49-7858-4D53-8877-273B6304564A}"/>
    <cellStyle name="Millares 3 3 3 2 5 4" xfId="21780" xr:uid="{1A38182C-E162-49E9-BD07-1EDC586730D1}"/>
    <cellStyle name="Millares 3 3 3 2 6" xfId="6330" xr:uid="{5B8243BD-28F0-4D8B-8086-69FCCC75C845}"/>
    <cellStyle name="Millares 3 3 3 2 6 2" xfId="15840" xr:uid="{CD39FB37-FD7E-455E-99ED-FB8D0D12E41E}"/>
    <cellStyle name="Millares 3 3 3 2 6 2 2" xfId="25816" xr:uid="{3969E162-3A82-4C68-83E0-39F75A69EFAC}"/>
    <cellStyle name="Millares 3 3 3 2 6 3" xfId="22212" xr:uid="{56DDABB4-4DD9-4ED8-AF18-825FE47D39C1}"/>
    <cellStyle name="Millares 3 3 3 2 7" xfId="11126" xr:uid="{F25710FF-DC65-4F2B-A5A7-09E03B0AB0E1}"/>
    <cellStyle name="Millares 3 3 3 2 7 2" xfId="26674" xr:uid="{CA00BA13-DEB6-4E8A-AAD1-1BEC6864EF64}"/>
    <cellStyle name="Millares 3 3 3 2 7 3" xfId="23079" xr:uid="{73DD6AB1-AA34-4E54-90DA-8F0D798E5129}"/>
    <cellStyle name="Millares 3 3 3 2 8" xfId="23300" xr:uid="{56D2DD91-8871-4ACA-878F-8FAC92BCAF02}"/>
    <cellStyle name="Millares 3 3 3 2 8 2" xfId="26895" xr:uid="{F252DAFD-9044-4AFE-A77A-C4C802C71EF0}"/>
    <cellStyle name="Millares 3 3 3 2 9" xfId="21027" xr:uid="{7454F134-1E5C-4F0F-ADB0-B27FCD95B643}"/>
    <cellStyle name="Millares 3 3 3 2 9 2" xfId="24847" xr:uid="{39179D0B-F255-4016-A895-F34B6C9A4F96}"/>
    <cellStyle name="Millares 3 3 3 3" xfId="1746" xr:uid="{00000000-0005-0000-0000-0000C0010000}"/>
    <cellStyle name="Millares 3 3 3 3 2" xfId="3267" xr:uid="{DCB65EDE-C5BB-4AA9-B7FF-0A6783CC98CA}"/>
    <cellStyle name="Millares 3 3 3 3 2 2" xfId="5535" xr:uid="{FD779ABF-41DE-457F-A7C0-65B815075CF4}"/>
    <cellStyle name="Millares 3 3 3 3 2 2 2" xfId="10255" xr:uid="{39270888-EB8B-4915-AD84-BAE4E73471F3}"/>
    <cellStyle name="Millares 3 3 3 3 2 2 2 2" xfId="19764" xr:uid="{6F5E3A4F-D75E-4831-9374-BD31D6304123}"/>
    <cellStyle name="Millares 3 3 3 3 2 2 2 3" xfId="26349" xr:uid="{6821F88B-75AF-4247-A1B6-61061C948608}"/>
    <cellStyle name="Millares 3 3 3 3 2 2 3" xfId="15050" xr:uid="{649FA11F-F10B-4131-B4D0-C1C88B6C6B82}"/>
    <cellStyle name="Millares 3 3 3 3 2 2 4" xfId="22745" xr:uid="{3755B1ED-C70A-47AD-8F01-EFFBE206B20E}"/>
    <cellStyle name="Millares 3 3 3 3 2 3" xfId="5175" xr:uid="{94615661-0C88-4FB6-82CC-1F387EE540B6}"/>
    <cellStyle name="Millares 3 3 3 3 2 3 2" xfId="9895" xr:uid="{19BA5D89-F604-47A5-8BA0-6D14A06EDBEA}"/>
    <cellStyle name="Millares 3 3 3 3 2 3 2 2" xfId="19404" xr:uid="{19E36E89-8547-485E-9D6D-CF62E1AD0366}"/>
    <cellStyle name="Millares 3 3 3 3 2 3 2 3" xfId="25926" xr:uid="{30D286F9-51A1-4991-9C62-62C4DE964B5A}"/>
    <cellStyle name="Millares 3 3 3 3 2 3 3" xfId="14690" xr:uid="{5013B51B-86C6-4853-BACB-22D9F8824221}"/>
    <cellStyle name="Millares 3 3 3 3 2 3 4" xfId="22322" xr:uid="{4DD300B4-8822-4965-9D19-4EFAE04CF0F9}"/>
    <cellStyle name="Millares 3 3 3 3 2 4" xfId="8233" xr:uid="{EC3587DD-4017-475D-A9BC-3F453DB91C4E}"/>
    <cellStyle name="Millares 3 3 3 3 2 4 2" xfId="17743" xr:uid="{9314BA10-DD2F-4669-A687-4206547E6BC9}"/>
    <cellStyle name="Millares 3 3 3 3 2 4 2 2" xfId="27117" xr:uid="{F95DF493-ADED-4E3D-976E-59D2AA6C86B6}"/>
    <cellStyle name="Millares 3 3 3 3 2 4 3" xfId="23522" xr:uid="{160B5DDE-20C4-4EC5-A450-75E272054EBB}"/>
    <cellStyle name="Millares 3 3 3 3 2 5" xfId="13029" xr:uid="{FA7E2D69-3DC5-4552-ABDE-51708F95778C}"/>
    <cellStyle name="Millares 3 3 3 3 2 5 2" xfId="25071" xr:uid="{72E64035-2480-4963-B763-1C85FE402D5C}"/>
    <cellStyle name="Millares 3 3 3 3 2 5 3" xfId="21254" xr:uid="{4ECB2E61-C9FD-4CF9-A151-531C4D7F5B12}"/>
    <cellStyle name="Millares 3 3 3 3 2 6" xfId="24293" xr:uid="{2FBD77F6-C9D7-4024-8198-C9F75508CB1E}"/>
    <cellStyle name="Millares 3 3 3 3 2 7" xfId="20473" xr:uid="{748D1B2C-B4B7-4981-B34C-4DA313550E5C}"/>
    <cellStyle name="Millares 3 3 3 3 3" xfId="5355" xr:uid="{0B4A7AAA-1C23-4BDE-8AAC-9798B5DBDF0A}"/>
    <cellStyle name="Millares 3 3 3 3 3 2" xfId="10075" xr:uid="{3FC7F037-6265-4EEA-B1E5-A457DF96A679}"/>
    <cellStyle name="Millares 3 3 3 3 3 2 2" xfId="19584" xr:uid="{E70F8FF8-B8A3-44C4-9D07-1BFEFE237AD8}"/>
    <cellStyle name="Millares 3 3 3 3 3 2 2 2" xfId="25713" xr:uid="{4DA758B0-0B95-48F9-B0B7-EEF40B38421E}"/>
    <cellStyle name="Millares 3 3 3 3 3 2 3" xfId="22109" xr:uid="{93C596E2-EB8F-4B9A-BADF-91B212A61C58}"/>
    <cellStyle name="Millares 3 3 3 3 3 3" xfId="14870" xr:uid="{DE6380EA-3880-4FF9-AD7D-F8F37E464C2A}"/>
    <cellStyle name="Millares 3 3 3 3 3 3 2" xfId="25222" xr:uid="{C60FCCB4-E404-4CAF-B888-42F3DEE3BC2A}"/>
    <cellStyle name="Millares 3 3 3 3 3 4" xfId="21415" xr:uid="{7885792B-2C20-4183-B558-EDC0F4CEA8F6}"/>
    <cellStyle name="Millares 3 3 3 3 4" xfId="4893" xr:uid="{3ECBBD89-917B-40B7-B9E9-8675C980DA0C}"/>
    <cellStyle name="Millares 3 3 3 3 4 2" xfId="9615" xr:uid="{FEE76B4C-C6D4-4109-9035-C623AEA34371}"/>
    <cellStyle name="Millares 3 3 3 3 4 2 2" xfId="19124" xr:uid="{4F93B415-B734-4021-973D-E98FDAF45730}"/>
    <cellStyle name="Millares 3 3 3 3 4 2 3" xfId="25852" xr:uid="{7D0DDC2F-916E-4871-BC7C-3E6F6AB3892E}"/>
    <cellStyle name="Millares 3 3 3 3 4 3" xfId="14410" xr:uid="{FC749839-3659-42C1-8E8A-488D0F44E18E}"/>
    <cellStyle name="Millares 3 3 3 3 4 4" xfId="22248" xr:uid="{485AEE79-B17E-4BAF-8FBD-A39CF06BD9F8}"/>
    <cellStyle name="Millares 3 3 3 3 5" xfId="6716" xr:uid="{DBF0D17F-1C6D-4BC5-885E-06313711EB0F}"/>
    <cellStyle name="Millares 3 3 3 3 5 2" xfId="16226" xr:uid="{0187FA2B-1E0A-43DE-A7C8-A03C9B65B648}"/>
    <cellStyle name="Millares 3 3 3 3 5 2 2" xfId="26645" xr:uid="{4B9991A8-1DC0-44F0-AB4F-66C4360B121C}"/>
    <cellStyle name="Millares 3 3 3 3 5 3" xfId="23050" xr:uid="{EAFCCF78-2BAF-4DF6-9AE2-D7E87F044ABC}"/>
    <cellStyle name="Millares 3 3 3 3 6" xfId="11512" xr:uid="{E626161F-9F41-4FCA-B010-5A9B8CF3EFBE}"/>
    <cellStyle name="Millares 3 3 3 3 6 2" xfId="26866" xr:uid="{5857E85E-5192-4B60-8C09-4621ACAC25C4}"/>
    <cellStyle name="Millares 3 3 3 3 6 3" xfId="23271" xr:uid="{1421B420-22DD-43AA-8F47-D2064D59A110}"/>
    <cellStyle name="Millares 3 3 3 3 7" xfId="20896" xr:uid="{B517631C-0D8C-4676-94BE-A15FB248D56D}"/>
    <cellStyle name="Millares 3 3 3 3 7 2" xfId="24716" xr:uid="{46D2E11C-CEB0-4138-AED3-83CAE22C584C}"/>
    <cellStyle name="Millares 3 3 3 3 8" xfId="23850" xr:uid="{7D08BBB1-DEBE-40E1-85B6-BCB9B59CD1D8}"/>
    <cellStyle name="Millares 3 3 3 3 9" xfId="20027" xr:uid="{926B0CE8-04C8-4187-A966-12B744262CFE}"/>
    <cellStyle name="Millares 3 3 3 4" xfId="2499" xr:uid="{B271DC52-2DA4-44E3-A2E5-6730A49C5CF0}"/>
    <cellStyle name="Millares 3 3 3 4 2" xfId="5103" xr:uid="{973D0BD8-33F1-4A02-A921-6A0BB05DCFD5}"/>
    <cellStyle name="Millares 3 3 3 4 2 2" xfId="5463" xr:uid="{48B8B4AB-1ADB-4992-AF75-D67F6D79B293}"/>
    <cellStyle name="Millares 3 3 3 4 2 2 2" xfId="10183" xr:uid="{4DFF3D63-30C4-4C28-A5F0-09000B8EA7C5}"/>
    <cellStyle name="Millares 3 3 3 4 2 2 2 2" xfId="19692" xr:uid="{9003049E-7E2D-49EA-B4BE-EB8AEB626267}"/>
    <cellStyle name="Millares 3 3 3 4 2 2 2 3" xfId="26270" xr:uid="{74A28799-3D38-4BA0-91C8-47455A79CEA2}"/>
    <cellStyle name="Millares 3 3 3 4 2 2 3" xfId="14978" xr:uid="{A5CB34D7-649F-4EE2-902C-038AD3B5A7F4}"/>
    <cellStyle name="Millares 3 3 3 4 2 2 4" xfId="22666" xr:uid="{C5959FDF-0027-413F-8CAC-07E1CA51B542}"/>
    <cellStyle name="Millares 3 3 3 4 2 3" xfId="9823" xr:uid="{CADD87DC-87EB-461B-A7F1-20885F2EC2A5}"/>
    <cellStyle name="Millares 3 3 3 4 2 3 2" xfId="19332" xr:uid="{A52F082B-34BE-44E3-A1DF-F77A1F5A5064}"/>
    <cellStyle name="Millares 3 3 3 4 2 3 2 2" xfId="25676" xr:uid="{5F1A451A-332E-4423-A18B-2180F28EA4F5}"/>
    <cellStyle name="Millares 3 3 3 4 2 3 3" xfId="22071" xr:uid="{1A396802-B6E7-4EF7-8CD4-D1949705919C}"/>
    <cellStyle name="Millares 3 3 3 4 2 4" xfId="14618" xr:uid="{58B48ECB-253A-4FC7-8421-15D733C7D615}"/>
    <cellStyle name="Millares 3 3 3 4 2 4 2" xfId="27204" xr:uid="{0E14450D-8705-4C75-88F6-5B9A4E8C1478}"/>
    <cellStyle name="Millares 3 3 3 4 2 4 3" xfId="23609" xr:uid="{70F357E6-19E2-4C3A-8FBF-D866F698DF25}"/>
    <cellStyle name="Millares 3 3 3 4 2 5" xfId="21496" xr:uid="{AD67A023-EB4D-4A18-ADD9-BCD58685B172}"/>
    <cellStyle name="Millares 3 3 3 4 2 5 2" xfId="25303" xr:uid="{21923494-D26D-4B03-B939-11B16278DEDF}"/>
    <cellStyle name="Millares 3 3 3 4 2 6" xfId="24516" xr:uid="{01B9CE6C-9EB7-4D4D-B305-73EBC76C8FA7}"/>
    <cellStyle name="Millares 3 3 3 4 2 7" xfId="20696" xr:uid="{5B0CB616-12F5-4F25-BE68-14DDDDEB387C}"/>
    <cellStyle name="Millares 3 3 3 4 3" xfId="5283" xr:uid="{5C5D24A6-1D30-48F8-B5E0-60B96C0BFA7B}"/>
    <cellStyle name="Millares 3 3 3 4 3 2" xfId="10003" xr:uid="{DCD8C9F4-FE81-4934-A4D5-5DACDAF832E4}"/>
    <cellStyle name="Millares 3 3 3 4 3 2 2" xfId="19512" xr:uid="{33083A99-1017-4AA4-97C5-8F8759CF7D20}"/>
    <cellStyle name="Millares 3 3 3 4 3 2 3" xfId="25780" xr:uid="{AE3F650A-7A2F-4AAB-A5A1-47C46BF240FF}"/>
    <cellStyle name="Millares 3 3 3 4 3 3" xfId="14798" xr:uid="{748A47D8-D582-4806-A16D-4E372D88CA66}"/>
    <cellStyle name="Millares 3 3 3 4 3 4" xfId="22176" xr:uid="{2704337F-0C10-4DDA-BE42-C5E10E4FD584}"/>
    <cellStyle name="Millares 3 3 3 4 4" xfId="4819" xr:uid="{69DD2F44-900A-4BCC-84B8-070434D9E796}"/>
    <cellStyle name="Millares 3 3 3 4 4 2" xfId="9543" xr:uid="{46900595-F51F-4F14-A4D8-AC3271E1CE05}"/>
    <cellStyle name="Millares 3 3 3 4 4 2 2" xfId="19052" xr:uid="{6D0008A5-06AB-42C2-A191-E6C713B5F0FA}"/>
    <cellStyle name="Millares 3 3 3 4 4 2 3" xfId="26529" xr:uid="{56532099-74BD-4212-81C6-9D30CCCE7556}"/>
    <cellStyle name="Millares 3 3 3 4 4 3" xfId="14338" xr:uid="{A5C0025A-A602-4E52-9C24-31F826AC938A}"/>
    <cellStyle name="Millares 3 3 3 4 4 4" xfId="22928" xr:uid="{5C4AB334-7FB8-4E1A-AA87-FF9371777ED0}"/>
    <cellStyle name="Millares 3 3 3 4 5" xfId="7467" xr:uid="{5BB82661-8602-499F-9C4B-0AC760270ACB}"/>
    <cellStyle name="Millares 3 3 3 4 5 2" xfId="16977" xr:uid="{9E51FBF4-766B-4C55-A8D9-D81A86494452}"/>
    <cellStyle name="Millares 3 3 3 4 5 2 2" xfId="26726" xr:uid="{10E5DB22-9924-404F-A6F4-863EDA91D88A}"/>
    <cellStyle name="Millares 3 3 3 4 5 3" xfId="23131" xr:uid="{09298F12-363B-4E68-A984-B36F140DEC07}"/>
    <cellStyle name="Millares 3 3 3 4 6" xfId="12263" xr:uid="{85959A78-7D02-4F09-9F92-31DF6AED6D85}"/>
    <cellStyle name="Millares 3 3 3 4 6 2" xfId="26947" xr:uid="{1F1F0513-9CD2-42C0-A42D-B3D6F6E2FE9A}"/>
    <cellStyle name="Millares 3 3 3 4 6 3" xfId="23352" xr:uid="{B417A532-6EAE-466E-8D08-53D3FFE6A8F4}"/>
    <cellStyle name="Millares 3 3 3 4 7" xfId="21119" xr:uid="{36C2ED23-DF75-42F8-9E27-9D3ECD0BD151}"/>
    <cellStyle name="Millares 3 3 3 4 7 2" xfId="24939" xr:uid="{10757297-BED3-4F0E-AACD-BF7F7D0F35DA}"/>
    <cellStyle name="Millares 3 3 3 4 8" xfId="24073" xr:uid="{FFBF60F7-B4A1-49D0-9481-07FA0BE8A186}"/>
    <cellStyle name="Millares 3 3 3 4 9" xfId="20253" xr:uid="{DC20E20E-C1B0-4278-BACB-B642DEDBA1A9}"/>
    <cellStyle name="Millares 3 3 3 5" xfId="3907" xr:uid="{7C733406-371A-44F3-A13F-951A31C20C95}"/>
    <cellStyle name="Millares 3 3 3 5 2" xfId="5420" xr:uid="{26DE0B53-F9E6-493D-86DB-F37AB54C1DE2}"/>
    <cellStyle name="Millares 3 3 3 5 2 2" xfId="10140" xr:uid="{829A868C-46C9-45E7-8EAD-B49F80DA5131}"/>
    <cellStyle name="Millares 3 3 3 5 2 2 2" xfId="19649" xr:uid="{B58F72E3-9FD8-4BF0-9D9B-9D89DE805BCD}"/>
    <cellStyle name="Millares 3 3 3 5 2 2 3" xfId="26017" xr:uid="{8BEDE5C8-35E2-40D6-8A29-12B1328E5994}"/>
    <cellStyle name="Millares 3 3 3 5 2 3" xfId="14935" xr:uid="{D20F3ACA-DE1B-4202-9B59-1822317EC625}"/>
    <cellStyle name="Millares 3 3 3 5 2 4" xfId="22413" xr:uid="{19F57433-063D-4287-8160-28E36915DA9D}"/>
    <cellStyle name="Millares 3 3 3 5 3" xfId="5060" xr:uid="{399DFB86-C297-444D-88A4-34CC8E5B14B0}"/>
    <cellStyle name="Millares 3 3 3 5 3 2" xfId="9780" xr:uid="{1647B307-1C7C-4393-B451-F9FF6FD90A9D}"/>
    <cellStyle name="Millares 3 3 3 5 3 2 2" xfId="19289" xr:uid="{CE46A4E3-FDE1-49A2-8457-09704473484E}"/>
    <cellStyle name="Millares 3 3 3 5 3 2 3" xfId="27078" xr:uid="{8A339873-80D1-4E8E-83AD-057337350153}"/>
    <cellStyle name="Millares 3 3 3 5 3 3" xfId="14575" xr:uid="{E6434315-D89F-41EE-B4D4-D05A2C339DF0}"/>
    <cellStyle name="Millares 3 3 3 5 3 4" xfId="23483" xr:uid="{0AC43A0D-6E9A-498D-8B44-329BAF1A6739}"/>
    <cellStyle name="Millares 3 3 3 5 4" xfId="8704" xr:uid="{8BB2E088-C631-46CD-82B2-0B6274C7231D}"/>
    <cellStyle name="Millares 3 3 3 5 4 2" xfId="18214" xr:uid="{F43C3898-024B-42D8-95CE-0A49E5021CE1}"/>
    <cellStyle name="Millares 3 3 3 5 4 2 2" xfId="25035" xr:uid="{FE73DE58-EEF8-49D7-90D3-B74C5F3A0070}"/>
    <cellStyle name="Millares 3 3 3 5 4 3" xfId="21217" xr:uid="{15F1CA4B-C60B-441A-9666-5619F067D395}"/>
    <cellStyle name="Millares 3 3 3 5 5" xfId="13500" xr:uid="{8ED29295-5630-43DC-BCED-3945AEE6AC9B}"/>
    <cellStyle name="Millares 3 3 3 5 5 2" xfId="24236" xr:uid="{2D406695-8165-4ECA-9E50-89E77C8E1CD6}"/>
    <cellStyle name="Millares 3 3 3 5 6" xfId="20416" xr:uid="{8241827D-A3BA-4C3E-BAE8-DD1B3D6203D7}"/>
    <cellStyle name="Millares 3 3 3 6" xfId="4486" xr:uid="{27961303-D2D6-4C6F-AFA4-8EE013762C54}"/>
    <cellStyle name="Millares 3 3 3 6 2" xfId="5240" xr:uid="{85230F4E-003F-473B-910B-553CCCFDC6AA}"/>
    <cellStyle name="Millares 3 3 3 6 2 2" xfId="9960" xr:uid="{A6B36493-27A8-4FF8-8346-C1FAC69AF168}"/>
    <cellStyle name="Millares 3 3 3 6 2 2 2" xfId="19469" xr:uid="{22552C5D-A246-40F6-8565-BA19D7B350F3}"/>
    <cellStyle name="Millares 3 3 3 6 2 2 3" xfId="25642" xr:uid="{DB30955A-B649-47DA-82BE-64B5C05B560C}"/>
    <cellStyle name="Millares 3 3 3 6 2 3" xfId="14755" xr:uid="{57FA9091-B985-48B2-97C1-875F66577CEC}"/>
    <cellStyle name="Millares 3 3 3 6 2 4" xfId="22030" xr:uid="{46F6461A-EEF0-4193-8CCA-E9A74E1B7F95}"/>
    <cellStyle name="Millares 3 3 3 6 3" xfId="9219" xr:uid="{54A55190-595D-4A2B-BBFE-184906C87CC3}"/>
    <cellStyle name="Millares 3 3 3 6 3 2" xfId="18729" xr:uid="{DB3C340B-5FFE-4323-8182-313E586F78CD}"/>
    <cellStyle name="Millares 3 3 3 6 3 3" xfId="25186" xr:uid="{45AE83B2-BF7D-46EB-B768-3A7381D5E2EC}"/>
    <cellStyle name="Millares 3 3 3 6 4" xfId="14015" xr:uid="{4DF6CC36-1564-49C0-90FA-CF4EEAD8C3C5}"/>
    <cellStyle name="Millares 3 3 3 6 5" xfId="21379" xr:uid="{35DE8394-E6FE-4535-B321-D710D2E61D04}"/>
    <cellStyle name="Millares 3 3 3 7" xfId="4734" xr:uid="{A5F00BDE-C4D9-43BA-9D47-3CB4D32E6F86}"/>
    <cellStyle name="Millares 3 3 3 7 2" xfId="9464" xr:uid="{A81699EF-32A2-4431-8EFE-F41FF094CCC5}"/>
    <cellStyle name="Millares 3 3 3 7 2 2" xfId="18973" xr:uid="{C740DB63-7DA0-4877-9707-CE2F00B0F1E1}"/>
    <cellStyle name="Millares 3 3 3 7 2 2 2" xfId="26431" xr:uid="{4830B26D-B82E-4859-809F-D2DF94F413E8}"/>
    <cellStyle name="Millares 3 3 3 7 2 3" xfId="22829" xr:uid="{6BA8942B-E466-4122-AF52-3B1BF483C41D}"/>
    <cellStyle name="Millares 3 3 3 7 3" xfId="14259" xr:uid="{A53E5519-637C-4366-9364-4445135D7E72}"/>
    <cellStyle name="Millares 3 3 3 7 3 2" xfId="25534" xr:uid="{FFE36C86-C7D2-4E8F-ABB6-F4CB55C89B3C}"/>
    <cellStyle name="Millares 3 3 3 7 4" xfId="21752" xr:uid="{BB72580F-906A-4264-978C-91451AD1078C}"/>
    <cellStyle name="Millares 3 3 3 8" xfId="5950" xr:uid="{B8095BF4-4FFD-4CDA-AC54-5EA6B07AB3A6}"/>
    <cellStyle name="Millares 3 3 3 8 2" xfId="15460" xr:uid="{7EA4716E-AD51-4187-835B-E266D10D369B}"/>
    <cellStyle name="Millares 3 3 3 8 2 2" xfId="25725" xr:uid="{0F2837C6-D19F-4239-8833-1BE600F9C744}"/>
    <cellStyle name="Millares 3 3 3 8 3" xfId="22121" xr:uid="{D101DE80-0173-47BD-86D0-DE5B9499C5E7}"/>
    <cellStyle name="Millares 3 3 3 9" xfId="10746" xr:uid="{92E567A2-6A53-4B7F-A8C4-627E23E984F5}"/>
    <cellStyle name="Millares 3 3 3 9 2" xfId="26609" xr:uid="{760CB6E0-3683-4F8D-9CC7-A37DBC58E30B}"/>
    <cellStyle name="Millares 3 3 3 9 3" xfId="23014" xr:uid="{F40D16AB-10B1-4BFB-BF96-615854B3335D}"/>
    <cellStyle name="Millares 3 3 4" xfId="1080" xr:uid="{00000000-0005-0000-0000-0000C2010000}"/>
    <cellStyle name="Millares 3 3 4 10" xfId="23935" xr:uid="{4F45352B-A7C5-4587-80B8-923C371B0424}"/>
    <cellStyle name="Millares 3 3 4 11" xfId="20112" xr:uid="{64D6CAEB-3EA6-4EBC-98B2-E08FB886EF7F}"/>
    <cellStyle name="Millares 3 3 4 2" xfId="1851" xr:uid="{00000000-0005-0000-0000-0000C2010000}"/>
    <cellStyle name="Millares 3 3 4 2 2" xfId="3372" xr:uid="{4021F6C3-5718-4121-811A-DDA54B5DD96D}"/>
    <cellStyle name="Millares 3 3 4 2 2 2" xfId="5557" xr:uid="{81583470-69F4-43E0-A081-BA638E356165}"/>
    <cellStyle name="Millares 3 3 4 2 2 2 2" xfId="10277" xr:uid="{C19A0410-75D5-4BCD-87CE-5F13BB87FE00}"/>
    <cellStyle name="Millares 3 3 4 2 2 2 2 2" xfId="19786" xr:uid="{3C31720C-DAF4-40E9-AFA3-BD4E7146B2A8}"/>
    <cellStyle name="Millares 3 3 4 2 2 2 2 3" xfId="26371" xr:uid="{4ABE03D9-2B9C-4E92-8D51-A964E672FC3A}"/>
    <cellStyle name="Millares 3 3 4 2 2 2 3" xfId="15072" xr:uid="{C0EFF1C9-5A9E-4CD9-9F8E-1F3AA9A54CD0}"/>
    <cellStyle name="Millares 3 3 4 2 2 2 4" xfId="22767" xr:uid="{3551A9C6-7AA6-4A86-8D4F-F0CA61D82C5C}"/>
    <cellStyle name="Millares 3 3 4 2 2 3" xfId="5197" xr:uid="{8DCA7471-4A3A-425A-B57C-A0D436A69351}"/>
    <cellStyle name="Millares 3 3 4 2 2 3 2" xfId="9917" xr:uid="{1C8B2A77-64D0-4F33-AE0F-E3DC8C705B08}"/>
    <cellStyle name="Millares 3 3 4 2 2 3 2 2" xfId="19426" xr:uid="{E5215356-9B96-472C-824F-0DD45BC750DB}"/>
    <cellStyle name="Millares 3 3 4 2 2 3 2 3" xfId="26070" xr:uid="{DD78727D-88E7-41E8-8DF1-0F6E116DE67D}"/>
    <cellStyle name="Millares 3 3 4 2 2 3 3" xfId="14712" xr:uid="{0A575D51-8033-4309-9703-3AC7AE897376}"/>
    <cellStyle name="Millares 3 3 4 2 2 3 4" xfId="22466" xr:uid="{7E1B3888-1769-457A-AB5B-214D8E47D131}"/>
    <cellStyle name="Millares 3 3 4 2 2 4" xfId="8338" xr:uid="{BA4A00A4-1E19-439F-A1C5-0AC109EA318C}"/>
    <cellStyle name="Millares 3 3 4 2 2 4 2" xfId="17848" xr:uid="{01166261-6519-47F4-9E15-944A6FE0765B}"/>
    <cellStyle name="Millares 3 3 4 2 2 4 2 2" xfId="27226" xr:uid="{76BFC57A-2A6A-4AE1-8C1F-DEB78A7BE738}"/>
    <cellStyle name="Millares 3 3 4 2 2 4 3" xfId="23631" xr:uid="{44E30C2F-CE9F-4F97-8C35-CD21AE9F6F8B}"/>
    <cellStyle name="Millares 3 3 4 2 2 5" xfId="13134" xr:uid="{922B280D-3CD6-4DC6-ACA3-D7233011CCE7}"/>
    <cellStyle name="Millares 3 3 4 2 2 5 2" xfId="25325" xr:uid="{D9269E17-B7AE-44EA-BDFF-8B8D2A4A8248}"/>
    <cellStyle name="Millares 3 3 4 2 2 5 3" xfId="21518" xr:uid="{13285C61-F357-4E70-9E1C-9CE874FBE378}"/>
    <cellStyle name="Millares 3 3 4 2 2 6" xfId="24538" xr:uid="{3065CFA0-0AFD-444B-9CFD-87116E455E44}"/>
    <cellStyle name="Millares 3 3 4 2 2 7" xfId="20718" xr:uid="{D6C0C9D5-DA3B-4146-AB8F-100762C9434C}"/>
    <cellStyle name="Millares 3 3 4 2 3" xfId="5377" xr:uid="{5E6BF059-D636-4D21-8E8A-7DC2D35363E8}"/>
    <cellStyle name="Millares 3 3 4 2 3 2" xfId="10097" xr:uid="{0F1BE60D-1DBE-41F8-960E-271A6379BEF1}"/>
    <cellStyle name="Millares 3 3 4 2 3 2 2" xfId="19606" xr:uid="{D9A03034-443B-4362-B460-C364E2CD0C02}"/>
    <cellStyle name="Millares 3 3 4 2 3 2 3" xfId="25884" xr:uid="{FEC765FA-7E6A-4EAB-B28B-28E9FA051D91}"/>
    <cellStyle name="Millares 3 3 4 2 3 3" xfId="14892" xr:uid="{B6F0485E-56DD-4575-B69C-25057420126D}"/>
    <cellStyle name="Millares 3 3 4 2 3 4" xfId="22280" xr:uid="{08F948F4-B1D6-4F63-9656-96673019C6A8}"/>
    <cellStyle name="Millares 3 3 4 2 4" xfId="4942" xr:uid="{31C14CC1-7547-449E-9820-48BC065AD5E5}"/>
    <cellStyle name="Millares 3 3 4 2 4 2" xfId="9664" xr:uid="{D2C5E70A-85E9-48CD-97DE-AE169C215174}"/>
    <cellStyle name="Millares 3 3 4 2 4 2 2" xfId="19173" xr:uid="{799430BF-B4D2-4571-9CA9-4D275D455B1D}"/>
    <cellStyle name="Millares 3 3 4 2 4 2 3" xfId="26545" xr:uid="{51472A76-F236-4B6F-9032-581D625176F1}"/>
    <cellStyle name="Millares 3 3 4 2 4 3" xfId="14459" xr:uid="{1C1035C1-0B7D-4B19-8F12-015D90CEB03D}"/>
    <cellStyle name="Millares 3 3 4 2 4 4" xfId="22944" xr:uid="{D3D8FD2B-9B5B-4392-BC1C-950FC318087B}"/>
    <cellStyle name="Millares 3 3 4 2 5" xfId="6821" xr:uid="{0DECFB70-83D0-4CAB-983A-C0DFC4575D28}"/>
    <cellStyle name="Millares 3 3 4 2 5 2" xfId="16331" xr:uid="{163C413B-8F17-4D7F-BA86-B667FE666A56}"/>
    <cellStyle name="Millares 3 3 4 2 5 2 2" xfId="26748" xr:uid="{89C13B4C-5584-44A5-8D67-752B846AAEAD}"/>
    <cellStyle name="Millares 3 3 4 2 5 3" xfId="23153" xr:uid="{6A490B12-9DEC-4B02-ABA4-C8B150A4A1B7}"/>
    <cellStyle name="Millares 3 3 4 2 6" xfId="11617" xr:uid="{B036BD1A-E611-4588-B3A6-55E18C5FA7A9}"/>
    <cellStyle name="Millares 3 3 4 2 6 2" xfId="26969" xr:uid="{028D09C3-960A-4509-A230-0D10280516D4}"/>
    <cellStyle name="Millares 3 3 4 2 6 3" xfId="23374" xr:uid="{23E2EFCA-959A-4FA0-9762-4DA6771763CD}"/>
    <cellStyle name="Millares 3 3 4 2 7" xfId="21141" xr:uid="{9B3D81B6-DD1C-4164-BF1F-90CFF3605CCF}"/>
    <cellStyle name="Millares 3 3 4 2 7 2" xfId="24961" xr:uid="{A5E497E6-010F-4A69-A67D-A71B8A175ACD}"/>
    <cellStyle name="Millares 3 3 4 2 8" xfId="24095" xr:uid="{DF458205-2A19-40C3-806D-A4E5B5FD854A}"/>
    <cellStyle name="Millares 3 3 4 2 9" xfId="20275" xr:uid="{B3B1EB60-A436-4414-A95A-0B85AF118297}"/>
    <cellStyle name="Millares 3 3 4 3" xfId="2604" xr:uid="{8BB99051-37BC-48A0-97DE-19B81EE678FE}"/>
    <cellStyle name="Millares 3 3 4 3 2" xfId="5492" xr:uid="{7D4469B7-0CCD-4E02-B4E4-FBE97F294DD3}"/>
    <cellStyle name="Millares 3 3 4 3 2 2" xfId="10212" xr:uid="{9D65AD7B-E057-4D98-9D3F-4A99A8BB6E45}"/>
    <cellStyle name="Millares 3 3 4 3 2 2 2" xfId="19721" xr:uid="{02A86EAF-701C-41D9-9E22-0F709F2DF34C}"/>
    <cellStyle name="Millares 3 3 4 3 2 2 3" xfId="26094" xr:uid="{D81E6588-1000-4849-A6B5-6AA35AF84D91}"/>
    <cellStyle name="Millares 3 3 4 3 2 3" xfId="15007" xr:uid="{5E225A4E-1D92-4360-8F9B-3892358A3BE4}"/>
    <cellStyle name="Millares 3 3 4 3 2 4" xfId="22490" xr:uid="{64E568F3-5F11-4A22-986F-C899E9CB2EB6}"/>
    <cellStyle name="Millares 3 3 4 3 3" xfId="5132" xr:uid="{ADDEA82E-67CB-47C8-8ED8-2D6A49C58633}"/>
    <cellStyle name="Millares 3 3 4 3 3 2" xfId="9852" xr:uid="{90A16774-007C-4A55-B554-8AD061DEB613}"/>
    <cellStyle name="Millares 3 3 4 3 3 2 2" xfId="19361" xr:uid="{0E039C99-D626-4B58-B911-9963B4496943}"/>
    <cellStyle name="Millares 3 3 4 3 3 2 3" xfId="27141" xr:uid="{6C9C5790-9D0A-4C31-84AB-30585535F232}"/>
    <cellStyle name="Millares 3 3 4 3 3 3" xfId="14647" xr:uid="{571889FC-5C9B-49F3-897B-1B7EC29F4685}"/>
    <cellStyle name="Millares 3 3 4 3 3 4" xfId="23546" xr:uid="{6BA273F2-5B7D-4B22-AAA9-B8195D195115}"/>
    <cellStyle name="Millares 3 3 4 3 4" xfId="7572" xr:uid="{BB3FA34B-3761-411C-8B88-C06EC436C9F8}"/>
    <cellStyle name="Millares 3 3 4 3 4 2" xfId="17082" xr:uid="{7CE2FC0A-42FB-4869-A28B-306626A67DDA}"/>
    <cellStyle name="Millares 3 3 4 3 4 2 2" xfId="25093" xr:uid="{2681B511-8252-48BD-A4FE-2A8092AFA449}"/>
    <cellStyle name="Millares 3 3 4 3 4 3" xfId="21276" xr:uid="{C8C86419-86D4-45B7-95A6-6EC3183C0046}"/>
    <cellStyle name="Millares 3 3 4 3 5" xfId="12368" xr:uid="{C87AC004-255F-4725-9BF2-CECB283D6471}"/>
    <cellStyle name="Millares 3 3 4 3 5 2" xfId="24378" xr:uid="{BB74E15A-870F-4FC7-BFA9-14F2E7EB89B3}"/>
    <cellStyle name="Millares 3 3 4 3 6" xfId="20558" xr:uid="{DBB7B63C-3EE2-44F8-A11B-DA2A544A049B}"/>
    <cellStyle name="Millares 3 3 4 4" xfId="5312" xr:uid="{D921B329-460B-4749-A883-8FC9DDCA62A5}"/>
    <cellStyle name="Millares 3 3 4 4 2" xfId="10032" xr:uid="{E6B762D5-CEF1-4CB1-8481-ECA2C55B492D}"/>
    <cellStyle name="Millares 3 3 4 4 2 2" xfId="19541" xr:uid="{50914C9F-3364-4671-B53E-6822B4F65C1F}"/>
    <cellStyle name="Millares 3 3 4 4 2 2 2" xfId="26208" xr:uid="{A4F958B0-CC13-4795-BF0C-34C3703452F4}"/>
    <cellStyle name="Millares 3 3 4 4 2 3" xfId="22604" xr:uid="{9AF3F73A-C409-4E3A-A340-5047EBDE48D9}"/>
    <cellStyle name="Millares 3 3 4 4 3" xfId="14827" xr:uid="{136495DA-3D09-4E6A-AB11-2EDC78B09AE0}"/>
    <cellStyle name="Millares 3 3 4 4 3 2" xfId="25244" xr:uid="{1CD52954-ECF9-4FA5-9619-9D3BCE523F9D}"/>
    <cellStyle name="Millares 3 3 4 4 4" xfId="21437" xr:uid="{D2F21960-DAB5-4FBA-B9EE-921516DB644A}"/>
    <cellStyle name="Millares 3 3 4 5" xfId="4850" xr:uid="{CFC5DEC2-480F-4698-B75C-21800EF0F02C}"/>
    <cellStyle name="Millares 3 3 4 5 2" xfId="9572" xr:uid="{7C3D3CFB-3015-4382-84B3-E435175852D7}"/>
    <cellStyle name="Millares 3 3 4 5 2 2" xfId="19081" xr:uid="{2556AF49-1D95-4A99-9A47-3C082223D641}"/>
    <cellStyle name="Millares 3 3 4 5 2 2 2" xfId="26464" xr:uid="{CE5D1184-7DCC-40AF-8B84-A88F89D2A6EB}"/>
    <cellStyle name="Millares 3 3 4 5 2 3" xfId="22863" xr:uid="{D0EC080D-32F7-469C-A8C8-902374944A36}"/>
    <cellStyle name="Millares 3 3 4 5 3" xfId="14367" xr:uid="{C197378A-DE52-4C57-B3A6-613027D0E53C}"/>
    <cellStyle name="Millares 3 3 4 5 3 2" xfId="25555" xr:uid="{B9A00F53-B487-47F4-9A03-159677208689}"/>
    <cellStyle name="Millares 3 3 4 5 4" xfId="21773" xr:uid="{87F45CE2-9173-4A77-B108-6918F87099CD}"/>
    <cellStyle name="Millares 3 3 4 6" xfId="6055" xr:uid="{39B473C7-DBDF-4822-85BE-41AE06B15D34}"/>
    <cellStyle name="Millares 3 3 4 6 2" xfId="15565" xr:uid="{F791C37A-71AF-41BA-8A89-2E57EB70B118}"/>
    <cellStyle name="Millares 3 3 4 6 2 2" xfId="25809" xr:uid="{BDDDBDD5-5775-4571-A76F-2AAAA3C06195}"/>
    <cellStyle name="Millares 3 3 4 6 3" xfId="22205" xr:uid="{65B0917E-A0F7-4DFA-A5A1-077742086B99}"/>
    <cellStyle name="Millares 3 3 4 7" xfId="10851" xr:uid="{559AA591-2D26-48EF-8249-13FB34D6E935}"/>
    <cellStyle name="Millares 3 3 4 7 2" xfId="26667" xr:uid="{98EBCDF8-7E2E-4D16-B2D7-8B5439F34A0C}"/>
    <cellStyle name="Millares 3 3 4 7 3" xfId="23072" xr:uid="{4820A352-3E77-4F0C-9FB8-A7EF3633E2BC}"/>
    <cellStyle name="Millares 3 3 4 8" xfId="23293" xr:uid="{95D19D30-66F9-410C-95B5-93B04957A1DB}"/>
    <cellStyle name="Millares 3 3 4 8 2" xfId="26888" xr:uid="{A5AF27EE-D849-4FDE-8A1C-A17A35AE72DE}"/>
    <cellStyle name="Millares 3 3 4 9" xfId="20981" xr:uid="{F17A70EC-B543-4D97-800E-E1356F4C57AC}"/>
    <cellStyle name="Millares 3 3 4 9 2" xfId="24801" xr:uid="{6D2A7A26-DC19-4659-A9BC-7777A2AA5C04}"/>
    <cellStyle name="Millares 3 3 5" xfId="1475" xr:uid="{00000000-0005-0000-0000-0000BD010000}"/>
    <cellStyle name="Millares 3 3 5 2" xfId="2996" xr:uid="{2EA16689-745D-4ED9-8016-98727139DE45}"/>
    <cellStyle name="Millares 3 3 5 2 2" xfId="5526" xr:uid="{C199CD89-81FC-4A82-80C4-36E620F765BC}"/>
    <cellStyle name="Millares 3 3 5 2 2 2" xfId="10246" xr:uid="{190DE0C0-DFA2-4BFB-9B8E-67454C284F38}"/>
    <cellStyle name="Millares 3 3 5 2 2 2 2" xfId="19755" xr:uid="{A5F997EC-6820-4689-B2BE-98FB136E8E6F}"/>
    <cellStyle name="Millares 3 3 5 2 2 2 3" xfId="26340" xr:uid="{90378EC4-A94B-4078-85C2-522FEC6FCDA0}"/>
    <cellStyle name="Millares 3 3 5 2 2 3" xfId="15041" xr:uid="{F42E5BB5-4D86-4BB0-8EC6-E02458540B94}"/>
    <cellStyle name="Millares 3 3 5 2 2 4" xfId="22736" xr:uid="{62EDA4A1-1A1A-4FEE-BA00-447B9AC463DC}"/>
    <cellStyle name="Millares 3 3 5 2 3" xfId="5166" xr:uid="{F2C79575-EB18-44C4-9D7A-3CC3987992EE}"/>
    <cellStyle name="Millares 3 3 5 2 3 2" xfId="9886" xr:uid="{4B0C7B1C-8D95-4A26-A964-123252D42CCA}"/>
    <cellStyle name="Millares 3 3 5 2 3 2 2" xfId="19395" xr:uid="{F17B51F4-0455-4A81-9FB4-AA8E288E2CC7}"/>
    <cellStyle name="Millares 3 3 5 2 3 2 3" xfId="25649" xr:uid="{F3AD4B06-448E-4060-9769-B34EB65B4B9E}"/>
    <cellStyle name="Millares 3 3 5 2 3 3" xfId="14681" xr:uid="{571A08BE-6071-470E-953A-4A83B13B64A2}"/>
    <cellStyle name="Millares 3 3 5 2 3 4" xfId="22037" xr:uid="{E017EBD8-F69C-4FF1-86C1-C0E3E5CB9408}"/>
    <cellStyle name="Millares 3 3 5 2 4" xfId="7962" xr:uid="{E676D2CF-88A2-4850-AEF9-B1073A528522}"/>
    <cellStyle name="Millares 3 3 5 2 4 2" xfId="17472" xr:uid="{764AF7B2-0F60-450D-83C8-44D0EAB2CCEF}"/>
    <cellStyle name="Millares 3 3 5 2 4 2 2" xfId="27108" xr:uid="{EE6CE09C-3DFA-4628-9AAE-D572EF504BFC}"/>
    <cellStyle name="Millares 3 3 5 2 4 3" xfId="23513" xr:uid="{8573FBFF-2EE7-4CEA-8254-D77F6D3E9240}"/>
    <cellStyle name="Millares 3 3 5 2 5" xfId="12758" xr:uid="{C75C7636-1403-4247-A9A0-566450233CDF}"/>
    <cellStyle name="Millares 3 3 5 2 5 2" xfId="25062" xr:uid="{33C06627-D3DD-4464-9393-EAB27721C7A1}"/>
    <cellStyle name="Millares 3 3 5 2 5 3" xfId="21245" xr:uid="{13F92361-5720-4A90-AA7A-C7E83A7D1170}"/>
    <cellStyle name="Millares 3 3 5 2 6" xfId="24273" xr:uid="{AD67EA0A-E135-4EFF-AE41-C30AB48570C4}"/>
    <cellStyle name="Millares 3 3 5 2 7" xfId="20453" xr:uid="{CE3EE003-94E8-4CA6-A633-8F853720E394}"/>
    <cellStyle name="Millares 3 3 5 3" xfId="5346" xr:uid="{E0BF466A-3C81-42C2-84F2-18801D439CBF}"/>
    <cellStyle name="Millares 3 3 5 3 2" xfId="10066" xr:uid="{303C7450-6120-412D-B34E-7F3A14EAD00F}"/>
    <cellStyle name="Millares 3 3 5 3 2 2" xfId="19575" xr:uid="{33C2D4DC-0BF4-410D-AD80-37626A2944FA}"/>
    <cellStyle name="Millares 3 3 5 3 2 2 2" xfId="26248" xr:uid="{2165674F-97FB-4439-A705-CD931325D2AF}"/>
    <cellStyle name="Millares 3 3 5 3 2 3" xfId="22644" xr:uid="{D702A734-7384-4810-AFC0-03CF2C94AF60}"/>
    <cellStyle name="Millares 3 3 5 3 3" xfId="14861" xr:uid="{97FFA7D6-D58B-43D5-8E99-22C663D5DDA0}"/>
    <cellStyle name="Millares 3 3 5 3 3 2" xfId="25213" xr:uid="{10154869-D6DE-4235-9089-DA3C7E6D7F1F}"/>
    <cellStyle name="Millares 3 3 5 3 4" xfId="21406" xr:uid="{F0DD60D4-1830-47A9-902A-61E583E84D36}"/>
    <cellStyle name="Millares 3 3 5 4" xfId="4884" xr:uid="{548A4ED8-8D03-4913-8347-D6535337484A}"/>
    <cellStyle name="Millares 3 3 5 4 2" xfId="9606" xr:uid="{FD384C6D-A7D6-40E3-ADB5-E9E23C0035A6}"/>
    <cellStyle name="Millares 3 3 5 4 2 2" xfId="19115" xr:uid="{688C8CE7-B94B-4855-9702-083FA2F06282}"/>
    <cellStyle name="Millares 3 3 5 4 2 3" xfId="25843" xr:uid="{3D2EBCE3-DF56-418C-B4D9-081807FE00D2}"/>
    <cellStyle name="Millares 3 3 5 4 3" xfId="14401" xr:uid="{4F723231-1C2F-4F8C-982A-F6ADCF2D625C}"/>
    <cellStyle name="Millares 3 3 5 4 4" xfId="22239" xr:uid="{D1287A35-CBA4-4B53-8FFB-D23C7D91AA10}"/>
    <cellStyle name="Millares 3 3 5 5" xfId="6445" xr:uid="{F8E260AD-4A1C-4BEB-B349-F68663810D2D}"/>
    <cellStyle name="Millares 3 3 5 5 2" xfId="15955" xr:uid="{6599543F-127D-42F8-927F-EFF7E4AC0EB3}"/>
    <cellStyle name="Millares 3 3 5 5 2 2" xfId="26636" xr:uid="{73FBEFCD-8911-4661-9F86-7A0CD49AD55F}"/>
    <cellStyle name="Millares 3 3 5 5 3" xfId="23041" xr:uid="{1FA23440-86DC-4229-8317-60A7A98B86A0}"/>
    <cellStyle name="Millares 3 3 5 6" xfId="11241" xr:uid="{206FAB1B-17F4-4BA3-AF6F-F872D22E0D36}"/>
    <cellStyle name="Millares 3 3 5 6 2" xfId="26857" xr:uid="{68375C16-636D-4597-8F01-7B9E3C696210}"/>
    <cellStyle name="Millares 3 3 5 6 3" xfId="23262" xr:uid="{17173469-76E2-4C2B-9ED5-E7E24E7B5375}"/>
    <cellStyle name="Millares 3 3 5 7" xfId="20876" xr:uid="{9930E81C-D979-4B69-B9B4-601AA46BC392}"/>
    <cellStyle name="Millares 3 3 5 7 2" xfId="24696" xr:uid="{599AD368-F8D5-4016-9838-48205438C050}"/>
    <cellStyle name="Millares 3 3 5 8" xfId="23830" xr:uid="{559D04F8-414B-4FCE-871C-636B99FA16EF}"/>
    <cellStyle name="Millares 3 3 5 9" xfId="20007" xr:uid="{A057C9AC-430C-4F07-B9A5-2A694E6DB42D}"/>
    <cellStyle name="Millares 3 3 6" xfId="2228" xr:uid="{4E4DF7E1-8708-4A55-9931-F46D61B177CE}"/>
    <cellStyle name="Millares 3 3 6 2" xfId="5096" xr:uid="{614E3B4B-0411-4F4A-B420-20A54B004E1D}"/>
    <cellStyle name="Millares 3 3 6 2 2" xfId="5456" xr:uid="{D173E2A0-5FC1-4005-953F-79C77EA44FB9}"/>
    <cellStyle name="Millares 3 3 6 2 2 2" xfId="10176" xr:uid="{F35538E0-FD0B-4659-9853-B601A8C2B92B}"/>
    <cellStyle name="Millares 3 3 6 2 2 2 2" xfId="19685" xr:uid="{48D14E6C-74F9-4BC3-88BB-3442859C7E7E}"/>
    <cellStyle name="Millares 3 3 6 2 2 2 3" xfId="26297" xr:uid="{DD235E85-F3F6-4544-9913-F7B45DB0C2C4}"/>
    <cellStyle name="Millares 3 3 6 2 2 3" xfId="14971" xr:uid="{3A3DFD01-91D1-48E4-BC10-71AE5757CB1C}"/>
    <cellStyle name="Millares 3 3 6 2 2 4" xfId="22693" xr:uid="{466B7C3B-7BFE-414D-94E2-D22384CFD905}"/>
    <cellStyle name="Millares 3 3 6 2 3" xfId="9816" xr:uid="{AA17AA5B-551E-4665-931F-8E92DBA21D33}"/>
    <cellStyle name="Millares 3 3 6 2 3 2" xfId="19325" xr:uid="{28908FCB-5CEF-4F28-9F37-D60653490D37}"/>
    <cellStyle name="Millares 3 3 6 2 3 2 2" xfId="25972" xr:uid="{ADB0F819-427D-4327-BF77-C801B851986E}"/>
    <cellStyle name="Millares 3 3 6 2 3 3" xfId="22368" xr:uid="{83BA75FB-3DB7-4018-AC9C-53B0850B60D6}"/>
    <cellStyle name="Millares 3 3 6 2 4" xfId="14611" xr:uid="{ACD85737-75D4-4286-82DB-5ECC1D1171F8}"/>
    <cellStyle name="Millares 3 3 6 2 4 2" xfId="27195" xr:uid="{D9F5CBB5-9A4F-45D9-819E-2AC7A3A9ED53}"/>
    <cellStyle name="Millares 3 3 6 2 4 3" xfId="23600" xr:uid="{0F4283C3-10F4-44EA-AE1C-EFF4EECE41D7}"/>
    <cellStyle name="Millares 3 3 6 2 5" xfId="21487" xr:uid="{B26B8910-8925-4691-8696-09D6E74CF109}"/>
    <cellStyle name="Millares 3 3 6 2 5 2" xfId="25294" xr:uid="{0B6165FF-C67D-462D-9CBC-67AF8BAFBF7D}"/>
    <cellStyle name="Millares 3 3 6 2 6" xfId="24507" xr:uid="{5A210F82-2278-4D7E-BBBA-708C71FE0EA6}"/>
    <cellStyle name="Millares 3 3 6 2 7" xfId="20687" xr:uid="{748CFC81-A646-4D3E-910F-6E89A7101523}"/>
    <cellStyle name="Millares 3 3 6 3" xfId="5276" xr:uid="{B142A965-5FE4-451D-90F6-C7855BCBF7C7}"/>
    <cellStyle name="Millares 3 3 6 3 2" xfId="9996" xr:uid="{9A926174-7E50-45DB-96FC-BB46AFEFFDC5}"/>
    <cellStyle name="Millares 3 3 6 3 2 2" xfId="19505" xr:uid="{65B34287-B4D5-450D-A409-B608DCA864DF}"/>
    <cellStyle name="Millares 3 3 6 3 2 3" xfId="25772" xr:uid="{E93B6637-C663-4C49-A2B8-4302178DC41D}"/>
    <cellStyle name="Millares 3 3 6 3 3" xfId="14791" xr:uid="{262C78E2-7028-4589-B937-7ABD40C0693A}"/>
    <cellStyle name="Millares 3 3 6 3 4" xfId="22168" xr:uid="{822F4225-80C6-4FD2-8B26-98B6D9F886E3}"/>
    <cellStyle name="Millares 3 3 6 4" xfId="4810" xr:uid="{0A582B00-22CB-462E-BF21-E5781F41CFC8}"/>
    <cellStyle name="Millares 3 3 6 4 2" xfId="9536" xr:uid="{C2F38377-FDC2-4661-9983-B48A8BACB902}"/>
    <cellStyle name="Millares 3 3 6 4 2 2" xfId="19045" xr:uid="{938C8320-2806-4FCE-A12B-F611F9CCE641}"/>
    <cellStyle name="Millares 3 3 6 4 2 3" xfId="26524" xr:uid="{EAC151EC-C070-4ACA-9CA0-5815E93A9431}"/>
    <cellStyle name="Millares 3 3 6 4 3" xfId="14331" xr:uid="{819EC054-31F1-4FB1-86FF-78270C7CEC4B}"/>
    <cellStyle name="Millares 3 3 6 4 4" xfId="22923" xr:uid="{7090A2E8-7D69-4F82-9BF9-677267738A89}"/>
    <cellStyle name="Millares 3 3 6 5" xfId="7196" xr:uid="{EFE01DD3-EC06-442F-8EA5-6473DF2F71FA}"/>
    <cellStyle name="Millares 3 3 6 5 2" xfId="16706" xr:uid="{3A4ABDA7-C3C0-42BD-BA5A-2E1E09DA2E57}"/>
    <cellStyle name="Millares 3 3 6 5 2 2" xfId="26717" xr:uid="{4DAB85D7-2205-4990-B15F-8D76A7549062}"/>
    <cellStyle name="Millares 3 3 6 5 3" xfId="23122" xr:uid="{8CD3F60E-548D-4CDB-9477-6333B912FDCF}"/>
    <cellStyle name="Millares 3 3 6 6" xfId="11992" xr:uid="{D12200FE-5730-4E06-A981-7FAAD9C50B1A}"/>
    <cellStyle name="Millares 3 3 6 6 2" xfId="26938" xr:uid="{D76E8F59-9E0B-4467-88EF-2EC8FE4CB837}"/>
    <cellStyle name="Millares 3 3 6 6 3" xfId="23343" xr:uid="{A5A38552-DF63-409E-991B-FFF0E90F616F}"/>
    <cellStyle name="Millares 3 3 6 7" xfId="21110" xr:uid="{257B9C24-3F57-4D32-B50E-8C9EA877BEC3}"/>
    <cellStyle name="Millares 3 3 6 7 2" xfId="24930" xr:uid="{F2B3ACC4-8697-4EDC-B14B-05160A5C85F4}"/>
    <cellStyle name="Millares 3 3 6 8" xfId="24064" xr:uid="{4333DCD1-4779-4258-878D-D782D8C457CA}"/>
    <cellStyle name="Millares 3 3 6 9" xfId="20244" xr:uid="{F057D3BE-34B3-4BC4-A682-818272DA9705}"/>
    <cellStyle name="Millares 3 3 7" xfId="3831" xr:uid="{4F1F500C-DE08-42DB-8B77-91F4641D72B3}"/>
    <cellStyle name="Millares 3 3 7 2" xfId="5413" xr:uid="{F8407D5F-FA08-46DD-8FF6-6BBB50879E59}"/>
    <cellStyle name="Millares 3 3 7 2 2" xfId="10133" xr:uid="{2734E44B-0195-4D93-8F72-FB34A9087E2B}"/>
    <cellStyle name="Millares 3 3 7 2 2 2" xfId="19642" xr:uid="{05137BDE-03B4-4150-90D2-566F3DBD0884}"/>
    <cellStyle name="Millares 3 3 7 2 2 3" xfId="25981" xr:uid="{7B000D64-1119-4F52-9695-549D7180CE09}"/>
    <cellStyle name="Millares 3 3 7 2 3" xfId="14928" xr:uid="{2922226F-E3A1-4E04-97B1-051E0083D456}"/>
    <cellStyle name="Millares 3 3 7 2 4" xfId="22377" xr:uid="{FE641CE2-91CB-462B-AF54-54C96A1BDEC6}"/>
    <cellStyle name="Millares 3 3 7 3" xfId="5053" xr:uid="{CBEEA645-FCA6-4CEC-9FBA-B9B972EF71D6}"/>
    <cellStyle name="Millares 3 3 7 3 2" xfId="9773" xr:uid="{A188CC3E-9174-4DA9-A6DB-150A8AD9C96F}"/>
    <cellStyle name="Millares 3 3 7 3 2 2" xfId="19282" xr:uid="{77DEE063-AD50-4334-A961-B340449769D6}"/>
    <cellStyle name="Millares 3 3 7 3 2 3" xfId="27048" xr:uid="{35EAFC47-8451-4287-8A57-83DEC8AE9CB8}"/>
    <cellStyle name="Millares 3 3 7 3 3" xfId="14568" xr:uid="{B74B42E9-E7CE-4FCA-B1AD-B00D71E8AD9A}"/>
    <cellStyle name="Millares 3 3 7 3 4" xfId="23453" xr:uid="{78AC52F3-2DFB-41C3-A43B-4AF606FF8244}"/>
    <cellStyle name="Millares 3 3 7 4" xfId="8658" xr:uid="{12C30BF9-F69A-4322-8C1B-AEE813C705A0}"/>
    <cellStyle name="Millares 3 3 7 4 2" xfId="18168" xr:uid="{24AFD2B1-A675-4ACE-A4A3-F333BF6DD250}"/>
    <cellStyle name="Millares 3 3 7 4 2 2" xfId="25005" xr:uid="{3A578DCF-CBC3-4610-8BBA-D7E18A32BBF8}"/>
    <cellStyle name="Millares 3 3 7 4 3" xfId="21186" xr:uid="{D0C5BE9B-83E4-4A38-BA83-8C703199B37B}"/>
    <cellStyle name="Millares 3 3 7 5" xfId="13454" xr:uid="{0998356D-F6AC-4D43-B62E-23517B561FB5}"/>
    <cellStyle name="Millares 3 3 7 5 2" xfId="24206" xr:uid="{FF62A647-E48B-452B-A15C-F1147B236D4D}"/>
    <cellStyle name="Millares 3 3 7 6" xfId="20386" xr:uid="{FD4EEBD8-6E48-4C49-B739-33FD92DEC86F}"/>
    <cellStyle name="Millares 3 3 8" xfId="4152" xr:uid="{AA61A97B-6D3F-4C5F-A664-59DA66AEEF28}"/>
    <cellStyle name="Millares 3 3 8 2" xfId="5233" xr:uid="{442529DF-57B7-443F-81B8-33093E7E323B}"/>
    <cellStyle name="Millares 3 3 8 2 2" xfId="9953" xr:uid="{075EC00B-BFCF-4CB6-A27C-8D912D17FB47}"/>
    <cellStyle name="Millares 3 3 8 2 2 2" xfId="19462" xr:uid="{4AA838E0-90C1-4F52-8030-DA0D594B997E}"/>
    <cellStyle name="Millares 3 3 8 2 2 3" xfId="25936" xr:uid="{E6652AF9-7D4D-4EE0-8BDD-24245BE65F35}"/>
    <cellStyle name="Millares 3 3 8 2 3" xfId="14748" xr:uid="{A8A58411-5440-41E4-B591-4E56606A85BA}"/>
    <cellStyle name="Millares 3 3 8 2 4" xfId="22332" xr:uid="{1E2B3276-18F4-4D8D-99BC-F44589357AC7}"/>
    <cellStyle name="Millares 3 3 8 3" xfId="8892" xr:uid="{D04C3B72-EEF8-4B86-AB55-66D06DA1D179}"/>
    <cellStyle name="Millares 3 3 8 3 2" xfId="18402" xr:uid="{B160FE32-A349-4FCF-93BA-A8DFF4ABF2BF}"/>
    <cellStyle name="Millares 3 3 8 3 3" xfId="25156" xr:uid="{B1C89BBF-E62C-4790-AFC9-652A266BE3C6}"/>
    <cellStyle name="Millares 3 3 8 4" xfId="13688" xr:uid="{3395A3BE-FC88-4E2D-8B4D-4AF5B164F0D3}"/>
    <cellStyle name="Millares 3 3 8 5" xfId="21348" xr:uid="{7F101C39-2A0A-4EE3-8445-E89C0E540FB4}"/>
    <cellStyle name="Millares 3 3 9" xfId="4688" xr:uid="{774C24B8-C844-48DE-8204-D6B73455CC0D}"/>
    <cellStyle name="Millares 3 3 9 2" xfId="9418" xr:uid="{72DBCD8D-9F4E-43B2-83B0-1D5F9F564EC3}"/>
    <cellStyle name="Millares 3 3 9 2 2" xfId="18927" xr:uid="{9E95508D-EC28-451E-BC3F-F6BE5020C8ED}"/>
    <cellStyle name="Millares 3 3 9 2 2 2" xfId="26414" xr:uid="{B2E2AB99-E510-47A9-8A91-678DFE75CFF7}"/>
    <cellStyle name="Millares 3 3 9 2 3" xfId="22811" xr:uid="{3DFD3006-AA83-46D7-8D83-F55CBDAA704A}"/>
    <cellStyle name="Millares 3 3 9 3" xfId="14213" xr:uid="{B1E5AD00-FDE0-4892-A9AA-985A3BD0B64F}"/>
    <cellStyle name="Millares 3 3 9 3 2" xfId="25403" xr:uid="{23C72012-2A2B-4CF0-8258-3AA269A29FB0}"/>
    <cellStyle name="Millares 3 3 9 4" xfId="21602" xr:uid="{2F1FEA77-D446-4DD2-A676-D6259C54BCA8}"/>
    <cellStyle name="Millares 3 4" xfId="663" xr:uid="{00000000-0005-0000-0000-0000C3010000}"/>
    <cellStyle name="Millares 3 4 10" xfId="10488" xr:uid="{E641242E-EF83-4ED0-B2F7-A617176DC35E}"/>
    <cellStyle name="Millares 3 4 10 2" xfId="26807" xr:uid="{CCEFF963-43CB-4792-A458-D4BF8DBB7D7C}"/>
    <cellStyle name="Millares 3 4 10 3" xfId="23212" xr:uid="{D7BB9F32-A64E-4343-B353-61D017B3A9D1}"/>
    <cellStyle name="Millares 3 4 11" xfId="20816" xr:uid="{2A70A48F-FEB6-4E4F-92F3-C249DFB6314A}"/>
    <cellStyle name="Millares 3 4 11 2" xfId="24636" xr:uid="{DEA5280D-8602-4873-A5BB-80736A42DFF0}"/>
    <cellStyle name="Millares 3 4 12" xfId="23770" xr:uid="{D8DBF675-A613-4395-9C7E-AA68A2C7AF21}"/>
    <cellStyle name="Millares 3 4 13" xfId="19907" xr:uid="{A657FE03-02A5-4EA7-BD14-C5F5D6CE15B5}"/>
    <cellStyle name="Millares 3 4 2" xfId="838" xr:uid="{00000000-0005-0000-0000-0000C4010000}"/>
    <cellStyle name="Millares 3 4 2 10" xfId="20846" xr:uid="{2C1EDACA-C437-49FE-802A-27A69BF462C9}"/>
    <cellStyle name="Millares 3 4 2 10 2" xfId="24666" xr:uid="{60391A54-677E-4897-A531-2719C25F590A}"/>
    <cellStyle name="Millares 3 4 2 11" xfId="23800" xr:uid="{8991862E-6EEE-4493-8672-9236D6BFDC22}"/>
    <cellStyle name="Millares 3 4 2 12" xfId="19939" xr:uid="{89640F33-B6E2-49D8-8C15-95E3CF11100B}"/>
    <cellStyle name="Millares 3 4 2 2" xfId="1249" xr:uid="{00000000-0005-0000-0000-0000C5010000}"/>
    <cellStyle name="Millares 3 4 2 2 10" xfId="20176" xr:uid="{DA915ABE-DCEE-44A1-B143-BD9C08B76175}"/>
    <cellStyle name="Millares 3 4 2 2 2" xfId="2020" xr:uid="{00000000-0005-0000-0000-0000C5010000}"/>
    <cellStyle name="Millares 3 4 2 2 2 2" xfId="3541" xr:uid="{23E40820-B708-42C8-B160-4BAE59345C0B}"/>
    <cellStyle name="Millares 3 4 2 2 2 2 2" xfId="5570" xr:uid="{26655FE9-1077-4162-881D-F39836604D80}"/>
    <cellStyle name="Millares 3 4 2 2 2 2 2 2" xfId="10290" xr:uid="{962C51A7-40E1-4CFD-A5D0-83221381A707}"/>
    <cellStyle name="Millares 3 4 2 2 2 2 2 2 2" xfId="19799" xr:uid="{08DFBF65-38A8-464B-BE76-C3BCCF876971}"/>
    <cellStyle name="Millares 3 4 2 2 2 2 2 3" xfId="15085" xr:uid="{0FF0197F-0DE3-4367-9308-D694FDD4D717}"/>
    <cellStyle name="Millares 3 4 2 2 2 2 2 4" xfId="26384" xr:uid="{09E6AF27-0D92-4C80-8983-CB3A9CEBF4FC}"/>
    <cellStyle name="Millares 3 4 2 2 2 2 3" xfId="8507" xr:uid="{F3DDFB76-1B51-4CD2-A7C3-29689F528527}"/>
    <cellStyle name="Millares 3 4 2 2 2 2 3 2" xfId="18017" xr:uid="{0AA84AB3-DFE1-480E-84C6-77A9870EF989}"/>
    <cellStyle name="Millares 3 4 2 2 2 2 4" xfId="13303" xr:uid="{F640DF2D-AED4-424D-BE1E-9695DED2B85A}"/>
    <cellStyle name="Millares 3 4 2 2 2 2 5" xfId="22780" xr:uid="{98682FAE-96A4-4C81-ACDE-FEA48C73946B}"/>
    <cellStyle name="Millares 3 4 2 2 2 3" xfId="5210" xr:uid="{A70BF250-45B0-42DC-B348-82F62D63B966}"/>
    <cellStyle name="Millares 3 4 2 2 2 3 2" xfId="9930" xr:uid="{7793F550-C3E5-444B-80EC-CA6DFC261E00}"/>
    <cellStyle name="Millares 3 4 2 2 2 3 2 2" xfId="19439" xr:uid="{3712E29C-4F59-4744-94A3-03EAA2B8385D}"/>
    <cellStyle name="Millares 3 4 2 2 2 3 2 3" xfId="25673" xr:uid="{61E228C3-8FA8-4B32-AB35-0CF048F9B04F}"/>
    <cellStyle name="Millares 3 4 2 2 2 3 3" xfId="14725" xr:uid="{84A05A7C-9641-4886-A0C0-5E58717BE083}"/>
    <cellStyle name="Millares 3 4 2 2 2 3 4" xfId="22068" xr:uid="{519C68C5-6971-47FA-A421-0CDF8D55ECB5}"/>
    <cellStyle name="Millares 3 4 2 2 2 4" xfId="6990" xr:uid="{71F82092-FE87-4737-8287-64007F6FD702}"/>
    <cellStyle name="Millares 3 4 2 2 2 4 2" xfId="16500" xr:uid="{35A53601-8F6C-4CEE-8923-444E8B45C96D}"/>
    <cellStyle name="Millares 3 4 2 2 2 4 2 2" xfId="27154" xr:uid="{DC493B68-33B8-4FE8-9C5C-7EC2BD486A72}"/>
    <cellStyle name="Millares 3 4 2 2 2 4 3" xfId="23559" xr:uid="{C6E0FF0D-032A-4A95-81F3-665B16E06256}"/>
    <cellStyle name="Millares 3 4 2 2 2 5" xfId="11786" xr:uid="{6BD140D0-DD22-4038-B9A3-C419F7F197F0}"/>
    <cellStyle name="Millares 3 4 2 2 2 5 2" xfId="25106" xr:uid="{81712580-F02D-4FF1-BBBD-956AECA67B8B}"/>
    <cellStyle name="Millares 3 4 2 2 2 5 3" xfId="21289" xr:uid="{A14AE045-6FE9-46F6-B853-CCC1CD53A421}"/>
    <cellStyle name="Millares 3 4 2 2 2 6" xfId="24442" xr:uid="{CBD6C104-F49D-41E6-88E6-C592C95C4E80}"/>
    <cellStyle name="Millares 3 4 2 2 2 7" xfId="20622" xr:uid="{EC6B5222-E7AB-4FD8-AF8C-9EB3E3414658}"/>
    <cellStyle name="Millares 3 4 2 2 3" xfId="2773" xr:uid="{DFA214EA-B77A-41D7-A852-37B59891276C}"/>
    <cellStyle name="Millares 3 4 2 2 3 2" xfId="5390" xr:uid="{CAD9FDED-BC38-48CD-A099-41726BB6EFEB}"/>
    <cellStyle name="Millares 3 4 2 2 3 2 2" xfId="10110" xr:uid="{055FF04F-19C7-4702-8890-CF450A93A8D4}"/>
    <cellStyle name="Millares 3 4 2 2 3 2 2 2" xfId="19619" xr:uid="{129E2EC6-0077-49A0-A323-FBB608423E47}"/>
    <cellStyle name="Millares 3 4 2 2 3 2 2 3" xfId="25956" xr:uid="{0B438484-C2D2-4976-84BD-07DD40C74154}"/>
    <cellStyle name="Millares 3 4 2 2 3 2 3" xfId="14905" xr:uid="{161AE01D-475E-43F5-A9F7-C4368645390C}"/>
    <cellStyle name="Millares 3 4 2 2 3 2 4" xfId="22352" xr:uid="{3091406C-36F5-4503-8568-CA2175573A46}"/>
    <cellStyle name="Millares 3 4 2 2 3 3" xfId="7741" xr:uid="{94FEA80E-71EB-47DD-8EC0-02F63958E2D7}"/>
    <cellStyle name="Millares 3 4 2 2 3 3 2" xfId="17251" xr:uid="{1C8245F5-A9B7-46C0-9DFF-8F6F55592F49}"/>
    <cellStyle name="Millares 3 4 2 2 3 3 3" xfId="25257" xr:uid="{B89F49C0-C875-41E8-ACCD-7D0B576EC5B5}"/>
    <cellStyle name="Millares 3 4 2 2 3 4" xfId="12537" xr:uid="{F1A24E59-98A9-438A-803E-AD1344ACEA5A}"/>
    <cellStyle name="Millares 3 4 2 2 3 5" xfId="21450" xr:uid="{E6EC185B-2A35-478B-AD26-F0720AA5BEA5}"/>
    <cellStyle name="Millares 3 4 2 2 4" xfId="4609" xr:uid="{114FD993-A010-4FF8-ADB7-E629D54AE9A6}"/>
    <cellStyle name="Millares 3 4 2 2 4 2" xfId="9342" xr:uid="{062053E5-FF5C-4DCB-BF8D-3F8480B0B174}"/>
    <cellStyle name="Millares 3 4 2 2 4 2 2" xfId="18852" xr:uid="{522F6035-CFB8-4622-8464-0CBF033F86FE}"/>
    <cellStyle name="Millares 3 4 2 2 4 2 2 2" xfId="26492" xr:uid="{845F65CA-6899-415E-942C-92478DEE4117}"/>
    <cellStyle name="Millares 3 4 2 2 4 2 3" xfId="22891" xr:uid="{953E321D-F14D-4A33-9D49-33DD7F7083D4}"/>
    <cellStyle name="Millares 3 4 2 2 4 3" xfId="14138" xr:uid="{8BC0FFD7-9842-4C71-BE20-38D9B71E198D}"/>
    <cellStyle name="Millares 3 4 2 2 4 3 2" xfId="25568" xr:uid="{079093BD-DE45-45E3-8BFD-6434397BAE31}"/>
    <cellStyle name="Millares 3 4 2 2 4 4" xfId="21786" xr:uid="{445D750B-CECE-4C9C-AAFF-A447C7D6D0C3}"/>
    <cellStyle name="Millares 3 4 2 2 5" xfId="5007" xr:uid="{2A9E8476-A64B-41C1-BA6F-852247BAF650}"/>
    <cellStyle name="Millares 3 4 2 2 5 2" xfId="9727" xr:uid="{B3234F1F-9F36-4B5D-BDBD-E34EE08E5C6B}"/>
    <cellStyle name="Millares 3 4 2 2 5 2 2" xfId="19236" xr:uid="{73254BDE-CFD9-4848-AE91-AA2F5F0F042E}"/>
    <cellStyle name="Millares 3 4 2 2 5 2 3" xfId="25919" xr:uid="{CD2E8E6C-9356-4293-B64F-421D79D72F34}"/>
    <cellStyle name="Millares 3 4 2 2 5 3" xfId="14522" xr:uid="{57B917B0-9070-439D-9EA7-5C16F474A2C7}"/>
    <cellStyle name="Millares 3 4 2 2 5 4" xfId="22315" xr:uid="{2837AF86-8D58-4FE6-AC1B-4FD481641379}"/>
    <cellStyle name="Millares 3 4 2 2 6" xfId="6224" xr:uid="{BFD2971E-5D73-465E-892D-3EE194F83F0E}"/>
    <cellStyle name="Millares 3 4 2 2 6 2" xfId="15734" xr:uid="{03AE2774-9566-47AF-AC32-488263E127C5}"/>
    <cellStyle name="Millares 3 4 2 2 6 2 2" xfId="26680" xr:uid="{54145F1F-1F78-4227-A700-0E68034C64C8}"/>
    <cellStyle name="Millares 3 4 2 2 6 3" xfId="23085" xr:uid="{B165667B-699B-445B-9F8F-511EBD24D6D4}"/>
    <cellStyle name="Millares 3 4 2 2 7" xfId="11020" xr:uid="{70962D07-88C7-4CA6-8C03-60C023BE625A}"/>
    <cellStyle name="Millares 3 4 2 2 7 2" xfId="26901" xr:uid="{A0BE9ADA-44E4-43EC-B7C1-F3562FCBBD0C}"/>
    <cellStyle name="Millares 3 4 2 2 7 3" xfId="23306" xr:uid="{CA49F5F2-6FCD-4AA0-B0DC-6A0FAC0E260C}"/>
    <cellStyle name="Millares 3 4 2 2 8" xfId="21045" xr:uid="{20048613-A4A0-4F55-882D-A6060EE32AB8}"/>
    <cellStyle name="Millares 3 4 2 2 8 2" xfId="24865" xr:uid="{1F56EF9D-7D88-44A7-9BAF-B2BBA50AAABE}"/>
    <cellStyle name="Millares 3 4 2 2 9" xfId="23999" xr:uid="{0C5F5D46-5A69-40FA-89D2-2D670F5B2399}"/>
    <cellStyle name="Millares 3 4 2 3" xfId="1644" xr:uid="{00000000-0005-0000-0000-0000C4010000}"/>
    <cellStyle name="Millares 3 4 2 3 2" xfId="3165" xr:uid="{3964F889-7A73-4E5F-B485-3BDA60D8BE6C}"/>
    <cellStyle name="Millares 3 4 2 3 2 2" xfId="5505" xr:uid="{4B1FD3DF-E148-4849-B9BB-4FFB92701C8C}"/>
    <cellStyle name="Millares 3 4 2 3 2 2 2" xfId="10225" xr:uid="{9488D9B8-D2C0-472B-B792-25FEB2A44DB2}"/>
    <cellStyle name="Millares 3 4 2 3 2 2 2 2" xfId="19734" xr:uid="{AC4E4590-1160-4CD3-B2CB-F8D6D072F483}"/>
    <cellStyle name="Millares 3 4 2 3 2 2 2 3" xfId="26319" xr:uid="{E0DDA824-518F-4A8C-B2D2-0BD347B9105B}"/>
    <cellStyle name="Millares 3 4 2 3 2 2 3" xfId="15020" xr:uid="{9C83AF04-3368-4B3D-AD23-0960B0CC2425}"/>
    <cellStyle name="Millares 3 4 2 3 2 2 4" xfId="22715" xr:uid="{4C82B3C3-9CC0-4F9D-9273-9EA5B7222E00}"/>
    <cellStyle name="Millares 3 4 2 3 2 3" xfId="8131" xr:uid="{EF10CC7E-71F5-4D4C-A484-A856EFC2780C}"/>
    <cellStyle name="Millares 3 4 2 3 2 3 2" xfId="17641" xr:uid="{8218D90D-C4FE-49D7-A9D3-79DE52F9BB57}"/>
    <cellStyle name="Millares 3 4 2 3 2 3 2 2" xfId="27239" xr:uid="{6CB1D5AC-EB06-4668-82B7-E28DBE7FA3F8}"/>
    <cellStyle name="Millares 3 4 2 3 2 3 3" xfId="23644" xr:uid="{44988D6E-6BF4-435C-8ED1-AC8FB10BA897}"/>
    <cellStyle name="Millares 3 4 2 3 2 4" xfId="12927" xr:uid="{AAE55A11-E194-42B2-AFEB-9F4FB9F01047}"/>
    <cellStyle name="Millares 3 4 2 3 2 4 2" xfId="25338" xr:uid="{E47FE4DD-B865-49E8-A4EC-366D72ED3F2D}"/>
    <cellStyle name="Millares 3 4 2 3 2 4 3" xfId="21531" xr:uid="{FB715689-0F50-4E3C-B889-56BB0DAEE33B}"/>
    <cellStyle name="Millares 3 4 2 3 2 5" xfId="24551" xr:uid="{D327623E-8F37-4D42-9001-A4E223B6774B}"/>
    <cellStyle name="Millares 3 4 2 3 2 6" xfId="20731" xr:uid="{40F9F402-642B-451A-BCA0-E15ADE1BCC5A}"/>
    <cellStyle name="Millares 3 4 2 3 3" xfId="5145" xr:uid="{75C6B78A-A91C-4AB0-BC94-42113616B688}"/>
    <cellStyle name="Millares 3 4 2 3 3 2" xfId="9865" xr:uid="{5F6B4F01-9802-4415-8BA3-D7918A966890}"/>
    <cellStyle name="Millares 3 4 2 3 3 2 2" xfId="19374" xr:uid="{FFCAA258-43EE-47E5-9032-D9291EDF69D2}"/>
    <cellStyle name="Millares 3 4 2 3 3 2 3" xfId="26151" xr:uid="{0A23D18E-AE57-4AA6-84A9-557A0C8766F4}"/>
    <cellStyle name="Millares 3 4 2 3 3 3" xfId="14660" xr:uid="{C30028BB-E5CE-43EF-BBCE-252CE7EEC6E9}"/>
    <cellStyle name="Millares 3 4 2 3 3 4" xfId="22547" xr:uid="{2E585151-9847-4939-ADB6-4B57E5C42AB6}"/>
    <cellStyle name="Millares 3 4 2 3 4" xfId="6614" xr:uid="{7DDE9C90-8C2F-4AEC-99E2-FCDCE84AE527}"/>
    <cellStyle name="Millares 3 4 2 3 4 2" xfId="16124" xr:uid="{C6AEDCA6-89DC-4099-AD3E-2911B16C5D2B}"/>
    <cellStyle name="Millares 3 4 2 3 4 2 2" xfId="26761" xr:uid="{A107F23F-847B-4D05-88F0-2ED9E724DF38}"/>
    <cellStyle name="Millares 3 4 2 3 4 3" xfId="23166" xr:uid="{21E7C94F-C229-43C6-960D-0E80D0293E48}"/>
    <cellStyle name="Millares 3 4 2 3 5" xfId="11410" xr:uid="{997810E1-D5C2-4A60-912B-39ACDB53904B}"/>
    <cellStyle name="Millares 3 4 2 3 5 2" xfId="26982" xr:uid="{09D926A8-424B-4A2D-8479-79B5DA47E03B}"/>
    <cellStyle name="Millares 3 4 2 3 5 3" xfId="23387" xr:uid="{0D4F4883-A7AB-494D-BA72-F44CD2156A28}"/>
    <cellStyle name="Millares 3 4 2 3 6" xfId="21154" xr:uid="{D53E747D-101C-410E-8DF2-923F76992443}"/>
    <cellStyle name="Millares 3 4 2 3 6 2" xfId="24974" xr:uid="{207678EA-C70B-438C-9E46-57EFAA026AAE}"/>
    <cellStyle name="Millares 3 4 2 3 7" xfId="24108" xr:uid="{89D14FF9-5389-4169-8848-3A9ACF56B766}"/>
    <cellStyle name="Millares 3 4 2 3 8" xfId="20288" xr:uid="{C16E5DDA-D153-42E7-8C54-231CC0B351E1}"/>
    <cellStyle name="Millares 3 4 2 4" xfId="2397" xr:uid="{45E524CE-91C5-4972-A531-7CA5AB3F3F86}"/>
    <cellStyle name="Millares 3 4 2 4 2" xfId="5325" xr:uid="{977C1226-BD05-4A41-B02C-2EA70326BF71}"/>
    <cellStyle name="Millares 3 4 2 4 2 2" xfId="10045" xr:uid="{08AE510C-F2D9-4BE0-B9DA-1A38D19B1BE3}"/>
    <cellStyle name="Millares 3 4 2 4 2 2 2" xfId="19554" xr:uid="{9DC8B037-2E94-40E4-BB65-8D8F6965B1E3}"/>
    <cellStyle name="Millares 3 4 2 4 2 2 3" xfId="26197" xr:uid="{340130E6-A839-4355-A006-B9B5C51C7532}"/>
    <cellStyle name="Millares 3 4 2 4 2 3" xfId="14840" xr:uid="{50DE8D3D-5E9A-4600-AE83-4BFC9E5D6B67}"/>
    <cellStyle name="Millares 3 4 2 4 2 4" xfId="22593" xr:uid="{F44D7964-4F99-4231-9D06-6066A36D70C1}"/>
    <cellStyle name="Millares 3 4 2 4 3" xfId="7365" xr:uid="{437CE6C3-D787-47A2-9C1B-100C7AF2265F}"/>
    <cellStyle name="Millares 3 4 2 4 3 2" xfId="16875" xr:uid="{5F974096-4E48-4CA2-A84A-6887CEB10039}"/>
    <cellStyle name="Millares 3 4 2 4 3 2 2" xfId="27085" xr:uid="{710F2C53-90B4-4088-82D6-EC5B88A5990C}"/>
    <cellStyle name="Millares 3 4 2 4 3 3" xfId="23490" xr:uid="{E3F587EA-A6B5-4938-8203-5044721EA071}"/>
    <cellStyle name="Millares 3 4 2 4 4" xfId="12161" xr:uid="{4AF2600F-DAD9-4E11-B15E-2397516C9882}"/>
    <cellStyle name="Millares 3 4 2 4 4 2" xfId="25042" xr:uid="{0507D634-31FA-4194-A937-2B30463ACD4C}"/>
    <cellStyle name="Millares 3 4 2 4 4 3" xfId="21224" xr:uid="{21B4F994-4737-4ECD-B300-240D22CDD0B6}"/>
    <cellStyle name="Millares 3 4 2 4 5" xfId="24243" xr:uid="{AE918441-E58C-44C8-AB31-48DE40456319}"/>
    <cellStyle name="Millares 3 4 2 4 6" xfId="20423" xr:uid="{BACAD204-1454-405A-81B5-CE36F62D302A}"/>
    <cellStyle name="Millares 3 4 2 5" xfId="4321" xr:uid="{03D73E09-AC35-41D5-BDF2-AADF78BD232D}"/>
    <cellStyle name="Millares 3 4 2 5 2" xfId="9061" xr:uid="{0190BF3C-2AB6-421D-AE65-92F477EEB40F}"/>
    <cellStyle name="Millares 3 4 2 5 2 2" xfId="18571" xr:uid="{9B8BC20D-36D3-424E-9C75-26457F8D237F}"/>
    <cellStyle name="Millares 3 4 2 5 2 2 2" xfId="26480" xr:uid="{F616E6C2-8511-4F38-A98A-6B835E9161F7}"/>
    <cellStyle name="Millares 3 4 2 5 2 3" xfId="22879" xr:uid="{EA76EEC8-0938-41C0-B9BC-7A6BD77E651A}"/>
    <cellStyle name="Millares 3 4 2 5 3" xfId="13857" xr:uid="{891C567A-50B5-4F34-9AF2-2699C8D3C2C1}"/>
    <cellStyle name="Millares 3 4 2 5 3 2" xfId="25193" xr:uid="{7E31226C-FC19-41D2-A408-5392C8187E45}"/>
    <cellStyle name="Millares 3 4 2 5 4" xfId="21386" xr:uid="{74E26E47-8E20-4B25-BC42-77D7F229A817}"/>
    <cellStyle name="Millares 3 4 2 6" xfId="4863" xr:uid="{E3316BF8-A9D8-4005-9ED7-1681CE0FC686}"/>
    <cellStyle name="Millares 3 4 2 6 2" xfId="9585" xr:uid="{2EFE2918-0D97-487F-B35F-B673FA3B7F89}"/>
    <cellStyle name="Millares 3 4 2 6 2 2" xfId="19094" xr:uid="{A9E3472C-C9AF-4126-ABE8-7E0FB5CF2F84}"/>
    <cellStyle name="Millares 3 4 2 6 2 2 2" xfId="26404" xr:uid="{16F74228-280A-41A1-A3F8-2358891424D3}"/>
    <cellStyle name="Millares 3 4 2 6 2 3" xfId="22801" xr:uid="{1E3F3185-9F4A-4190-8BBC-3788D7C28B95}"/>
    <cellStyle name="Millares 3 4 2 6 3" xfId="14380" xr:uid="{82686F59-900A-48DE-AE82-6D839F5257C5}"/>
    <cellStyle name="Millares 3 4 2 6 3 2" xfId="25497" xr:uid="{9F049B43-AA53-4AB4-912E-F23A2013C840}"/>
    <cellStyle name="Millares 3 4 2 6 4" xfId="21698" xr:uid="{4B483733-F36D-4CDC-9D83-4344012833DE}"/>
    <cellStyle name="Millares 3 4 2 7" xfId="5848" xr:uid="{B3A4CD70-4B09-449F-B03B-0F7FA3707068}"/>
    <cellStyle name="Millares 3 4 2 7 2" xfId="15358" xr:uid="{93371A62-6F03-444F-A768-6138B4830959}"/>
    <cellStyle name="Millares 3 4 2 7 2 2" xfId="25822" xr:uid="{10208041-A23C-46E8-A2A8-61865D12E1EF}"/>
    <cellStyle name="Millares 3 4 2 7 3" xfId="22218" xr:uid="{F46BC3D4-BAB8-4008-ABB9-FE1B11FD49A9}"/>
    <cellStyle name="Millares 3 4 2 8" xfId="10640" xr:uid="{6DD17DA8-CE59-4CE6-86BF-F1927C2B9B4B}"/>
    <cellStyle name="Millares 3 4 2 8 2" xfId="26616" xr:uid="{926FE2D1-F8A8-49C3-92E0-822D2205778D}"/>
    <cellStyle name="Millares 3 4 2 8 3" xfId="23021" xr:uid="{10599DE1-88C3-482F-A3F9-453CDFF10D42}"/>
    <cellStyle name="Millares 3 4 2 9" xfId="23242" xr:uid="{50B88499-389D-4476-96CF-BDB388FA526F}"/>
    <cellStyle name="Millares 3 4 2 9 2" xfId="26837" xr:uid="{EBF8C5BD-9EFB-4C45-A6E7-0131A5548532}"/>
    <cellStyle name="Millares 3 4 3" xfId="1097" xr:uid="{00000000-0005-0000-0000-0000C6010000}"/>
    <cellStyle name="Millares 3 4 3 10" xfId="20045" xr:uid="{1412C684-8175-4112-97CA-1D5D3C232A18}"/>
    <cellStyle name="Millares 3 4 3 2" xfId="1868" xr:uid="{00000000-0005-0000-0000-0000C6010000}"/>
    <cellStyle name="Millares 3 4 3 2 2" xfId="3389" xr:uid="{08D723F0-10F7-44C7-8A5E-B83600156C65}"/>
    <cellStyle name="Millares 3 4 3 2 2 2" xfId="5541" xr:uid="{263B3B26-F848-4999-8899-100405418135}"/>
    <cellStyle name="Millares 3 4 3 2 2 2 2" xfId="10261" xr:uid="{DA29A6A6-AB87-4E4E-8360-EA8AFA05DF50}"/>
    <cellStyle name="Millares 3 4 3 2 2 2 2 2" xfId="19770" xr:uid="{84D44B86-AFEA-452A-A219-D593ADF31672}"/>
    <cellStyle name="Millares 3 4 3 2 2 2 3" xfId="15056" xr:uid="{544FE984-3441-4335-B7F2-5D67636ABD12}"/>
    <cellStyle name="Millares 3 4 3 2 2 2 4" xfId="26355" xr:uid="{7864792B-49AD-4FAD-8628-9562B60F2AB7}"/>
    <cellStyle name="Millares 3 4 3 2 2 3" xfId="8355" xr:uid="{A5E6A9C6-22B8-4EFE-94B9-650B56F865D9}"/>
    <cellStyle name="Millares 3 4 3 2 2 3 2" xfId="17865" xr:uid="{79F2ACF3-C51E-4EDA-90A1-3107FF4DA228}"/>
    <cellStyle name="Millares 3 4 3 2 2 4" xfId="13151" xr:uid="{C1BAFB99-0CE3-4C33-8916-1D41C4FE4E0C}"/>
    <cellStyle name="Millares 3 4 3 2 2 5" xfId="22751" xr:uid="{9E3FD36F-13FC-4B92-8E39-88A589144E8A}"/>
    <cellStyle name="Millares 3 4 3 2 3" xfId="5181" xr:uid="{7FA548FA-3FFA-46C3-9A2F-C9FF02A4CBF9}"/>
    <cellStyle name="Millares 3 4 3 2 3 2" xfId="9901" xr:uid="{CBE59C21-B717-445A-A4BA-BD01539802BC}"/>
    <cellStyle name="Millares 3 4 3 2 3 2 2" xfId="19410" xr:uid="{D830B3DB-DF81-4D4C-B78D-0E5753499D21}"/>
    <cellStyle name="Millares 3 4 3 2 3 2 3" xfId="26244" xr:uid="{A1FD32CF-1821-49AC-942F-23D0ED6224ED}"/>
    <cellStyle name="Millares 3 4 3 2 3 3" xfId="14696" xr:uid="{0A7C6CAD-5E9C-4E3D-97A7-7E777AF8CE3B}"/>
    <cellStyle name="Millares 3 4 3 2 3 4" xfId="22640" xr:uid="{B70199E8-9F24-4F4E-87ED-0B21FAD8B6A5}"/>
    <cellStyle name="Millares 3 4 3 2 4" xfId="6838" xr:uid="{971D3A68-C7FB-4C72-99E1-9E179B497A6B}"/>
    <cellStyle name="Millares 3 4 3 2 4 2" xfId="16348" xr:uid="{02122BC5-9BCF-4F90-84A8-FE4FA22F81EA}"/>
    <cellStyle name="Millares 3 4 3 2 4 2 2" xfId="27123" xr:uid="{E50C1AC3-7AC2-4FFA-A7DB-E14356CE8087}"/>
    <cellStyle name="Millares 3 4 3 2 4 3" xfId="23528" xr:uid="{21DB6EDF-A33B-441D-85D5-E79EFDC842AC}"/>
    <cellStyle name="Millares 3 4 3 2 5" xfId="11634" xr:uid="{2EE89BB0-F0A0-4E2C-8CEC-7A2FF579DC1B}"/>
    <cellStyle name="Millares 3 4 3 2 5 2" xfId="25077" xr:uid="{85FE9129-933C-4CDF-ADF6-0A86B6BA5E6A}"/>
    <cellStyle name="Millares 3 4 3 2 5 3" xfId="21260" xr:uid="{9F7E3F9D-9E0A-4272-A119-3AD7DB68B584}"/>
    <cellStyle name="Millares 3 4 3 2 6" xfId="24311" xr:uid="{30923CFF-6869-4781-8402-AD5C1CDFCD67}"/>
    <cellStyle name="Millares 3 4 3 2 7" xfId="20491" xr:uid="{0CF96738-7003-492A-963E-76331A8F96A9}"/>
    <cellStyle name="Millares 3 4 3 3" xfId="2621" xr:uid="{0E3EA298-5022-4906-9B0F-B5E487C98C96}"/>
    <cellStyle name="Millares 3 4 3 3 2" xfId="5361" xr:uid="{AEC16206-C0A3-4212-BAB4-5CDF70532F19}"/>
    <cellStyle name="Millares 3 4 3 3 2 2" xfId="10081" xr:uid="{396BD073-47E1-42A3-B163-185E3087CC1D}"/>
    <cellStyle name="Millares 3 4 3 3 2 2 2" xfId="19590" xr:uid="{0F6ECAD2-7D3E-4A0E-9933-E7A7F92222B4}"/>
    <cellStyle name="Millares 3 4 3 3 2 2 3" xfId="26296" xr:uid="{14069566-C9B8-4642-8B55-92FFFD28CA21}"/>
    <cellStyle name="Millares 3 4 3 3 2 3" xfId="14876" xr:uid="{D0F4A683-F9C7-4689-A474-7DDA701901EF}"/>
    <cellStyle name="Millares 3 4 3 3 2 4" xfId="22692" xr:uid="{99B9E267-E4AC-42EB-A6A0-CE8719287F14}"/>
    <cellStyle name="Millares 3 4 3 3 3" xfId="7589" xr:uid="{C1C3ED80-73A0-459B-8980-723036EF8DBF}"/>
    <cellStyle name="Millares 3 4 3 3 3 2" xfId="17099" xr:uid="{6B2278B7-CB79-4C0D-AF53-D6F48242B728}"/>
    <cellStyle name="Millares 3 4 3 3 3 3" xfId="25228" xr:uid="{2631D8F4-D6B9-44E3-8675-1E665E4698B9}"/>
    <cellStyle name="Millares 3 4 3 3 4" xfId="12385" xr:uid="{51AAE9A1-A703-46B7-B0B3-C39D237C12D5}"/>
    <cellStyle name="Millares 3 4 3 3 5" xfId="21421" xr:uid="{FCE03AF0-6D9D-47DE-973A-67D459056605}"/>
    <cellStyle name="Millares 3 4 3 4" xfId="4500" xr:uid="{ECFA9AFE-C39B-469C-AAD6-144714DB62B4}"/>
    <cellStyle name="Millares 3 4 3 4 2" xfId="9233" xr:uid="{7D45128D-104F-4C83-8531-43E89148B9A1}"/>
    <cellStyle name="Millares 3 4 3 4 2 2" xfId="18743" xr:uid="{B9879E9A-C03D-47A0-876C-893EF4913DC5}"/>
    <cellStyle name="Millares 3 4 3 4 2 2 2" xfId="26468" xr:uid="{2A260CF8-ECFF-4DDA-9215-BED3DA63A9EE}"/>
    <cellStyle name="Millares 3 4 3 4 2 3" xfId="22867" xr:uid="{B8AA13A8-3799-42F4-AC40-C6FCFB600721}"/>
    <cellStyle name="Millares 3 4 3 4 3" xfId="14029" xr:uid="{DDEC4690-27E7-40E8-A398-B107FE7F97B4}"/>
    <cellStyle name="Millares 3 4 3 4 3 2" xfId="25540" xr:uid="{F20FF4BE-5B99-492F-A4AF-2FA5233EF72F}"/>
    <cellStyle name="Millares 3 4 3 4 4" xfId="21758" xr:uid="{DBF1DEF3-B5B1-4782-9F40-F57F24B9CB64}"/>
    <cellStyle name="Millares 3 4 3 5" xfId="4899" xr:uid="{D1B9294E-E674-4A87-875A-3541922BC702}"/>
    <cellStyle name="Millares 3 4 3 5 2" xfId="9621" xr:uid="{FFECF32C-4655-432C-8F6F-3D95D1319D07}"/>
    <cellStyle name="Millares 3 4 3 5 2 2" xfId="19130" xr:uid="{35A7D837-5119-4CDE-A05A-4DF5FC2C5D34}"/>
    <cellStyle name="Millares 3 4 3 5 2 3" xfId="25858" xr:uid="{C6420E01-7D17-469A-BD4F-9CEC8CA40E38}"/>
    <cellStyle name="Millares 3 4 3 5 3" xfId="14416" xr:uid="{F75E5A10-FA77-473F-ADF7-37F4AFC7C04E}"/>
    <cellStyle name="Millares 3 4 3 5 4" xfId="22254" xr:uid="{AA716511-87D6-40D6-B1BE-016B28089590}"/>
    <cellStyle name="Millares 3 4 3 6" xfId="6072" xr:uid="{2793225C-685D-4FCC-A6D8-30C91A91625A}"/>
    <cellStyle name="Millares 3 4 3 6 2" xfId="15582" xr:uid="{89712AAB-58E5-4906-B6DA-E62CE5142281}"/>
    <cellStyle name="Millares 3 4 3 6 2 2" xfId="26651" xr:uid="{84B24B7A-E9FC-4E16-81D5-5217F1BA2B86}"/>
    <cellStyle name="Millares 3 4 3 6 3" xfId="23056" xr:uid="{A409C145-FB48-477C-9C20-84CC77B7FBB4}"/>
    <cellStyle name="Millares 3 4 3 7" xfId="10868" xr:uid="{04F25F82-AF3A-4D62-9422-8A0044513937}"/>
    <cellStyle name="Millares 3 4 3 7 2" xfId="26872" xr:uid="{03453D10-9DB2-4D66-8049-D74899BFF0DD}"/>
    <cellStyle name="Millares 3 4 3 7 3" xfId="23277" xr:uid="{B4D46C64-F7CF-47D5-9BC8-48C85E4CC7E1}"/>
    <cellStyle name="Millares 3 4 3 8" xfId="20914" xr:uid="{2246A4F3-A53E-4330-8DC4-5245F30CF48B}"/>
    <cellStyle name="Millares 3 4 3 8 2" xfId="24734" xr:uid="{D44F58F3-BA29-4516-9528-E623EF7746B9}"/>
    <cellStyle name="Millares 3 4 3 9" xfId="23868" xr:uid="{F7BD1BB1-FF66-472F-A84A-52E4878242E1}"/>
    <cellStyle name="Millares 3 4 4" xfId="1492" xr:uid="{00000000-0005-0000-0000-0000C3010000}"/>
    <cellStyle name="Millares 3 4 4 2" xfId="3013" xr:uid="{9C314392-2BFD-496B-A226-D409B722E1B8}"/>
    <cellStyle name="Millares 3 4 4 2 2" xfId="5469" xr:uid="{6655042C-DFBA-47C9-9BC5-6A99AE4C640C}"/>
    <cellStyle name="Millares 3 4 4 2 2 2" xfId="10189" xr:uid="{ED607C66-C4C8-4BD8-B944-768D5BDA3EAA}"/>
    <cellStyle name="Millares 3 4 4 2 2 2 2" xfId="19698" xr:uid="{7186AB8A-8E47-42B0-95E7-0F7B9E5C3A12}"/>
    <cellStyle name="Millares 3 4 4 2 2 2 3" xfId="25685" xr:uid="{7C5FABE1-712D-4AEA-9458-0EE084A1A0EC}"/>
    <cellStyle name="Millares 3 4 4 2 2 3" xfId="14984" xr:uid="{32AD4BFB-846F-4078-A1D4-5E53B52CB3A6}"/>
    <cellStyle name="Millares 3 4 4 2 2 4" xfId="22080" xr:uid="{65BF895D-542F-47FD-BEED-AEA7A53E4372}"/>
    <cellStyle name="Millares 3 4 4 2 3" xfId="5109" xr:uid="{32FC5546-3816-4DFB-BD2E-5AA9B8F08A24}"/>
    <cellStyle name="Millares 3 4 4 2 3 2" xfId="9829" xr:uid="{11BDBD6D-FCFA-4EEB-8631-BCF628196571}"/>
    <cellStyle name="Millares 3 4 4 2 3 2 2" xfId="19338" xr:uid="{0B2C206B-8832-4711-87A3-D728012FC3B1}"/>
    <cellStyle name="Millares 3 4 4 2 3 2 3" xfId="26253" xr:uid="{D2C35883-5583-4163-97B7-6133B93B2B21}"/>
    <cellStyle name="Millares 3 4 4 2 3 3" xfId="14624" xr:uid="{0DA3D943-9B7C-494E-9A66-B9567DB0559D}"/>
    <cellStyle name="Millares 3 4 4 2 3 4" xfId="22649" xr:uid="{ADC97F39-4241-420A-8B5E-31B10D1EC5AA}"/>
    <cellStyle name="Millares 3 4 4 2 4" xfId="7979" xr:uid="{1F5265BC-C6DE-4D40-BB96-1425B3F65DF5}"/>
    <cellStyle name="Millares 3 4 4 2 4 2" xfId="17489" xr:uid="{BC49CEEC-2336-4598-9BDF-C1BD128BC155}"/>
    <cellStyle name="Millares 3 4 4 2 4 2 2" xfId="27210" xr:uid="{BDEF9341-4E8D-4761-8666-72D5D0A31D0E}"/>
    <cellStyle name="Millares 3 4 4 2 4 3" xfId="23615" xr:uid="{EA1A102B-1889-4AC9-974B-BABA8211712E}"/>
    <cellStyle name="Millares 3 4 4 2 5" xfId="12775" xr:uid="{D3A04309-D245-4B12-AB9F-4B79D9BD5AFA}"/>
    <cellStyle name="Millares 3 4 4 2 5 2" xfId="25309" xr:uid="{F90DBECE-A0B3-435C-A67C-DB80169E981C}"/>
    <cellStyle name="Millares 3 4 4 2 5 3" xfId="21502" xr:uid="{8F340B78-AD7D-4922-887F-AF06710D2AA9}"/>
    <cellStyle name="Millares 3 4 4 2 6" xfId="24522" xr:uid="{54F9ACCF-1E15-4F7E-9A41-9281AB4FE212}"/>
    <cellStyle name="Millares 3 4 4 2 7" xfId="20702" xr:uid="{84FD90A4-6E80-46CE-927F-B611EBEF6F0F}"/>
    <cellStyle name="Millares 3 4 4 3" xfId="5289" xr:uid="{7C6189D8-3BB9-4C45-A879-CABBC7C34AC4}"/>
    <cellStyle name="Millares 3 4 4 3 2" xfId="10009" xr:uid="{823A9ECF-86EF-4B5A-B336-4FD8CE5048CB}"/>
    <cellStyle name="Millares 3 4 4 3 2 2" xfId="19518" xr:uid="{305B05AF-E7CE-4FAC-8A8C-75E5ACA37311}"/>
    <cellStyle name="Millares 3 4 4 3 2 3" xfId="25786" xr:uid="{EEBC3841-67CC-4F57-8F57-F52DCBF5B219}"/>
    <cellStyle name="Millares 3 4 4 3 3" xfId="14804" xr:uid="{658B4898-CF95-454B-8E34-62C078E8AB3C}"/>
    <cellStyle name="Millares 3 4 4 3 4" xfId="22182" xr:uid="{71DB7BDC-62BA-4DD9-A7D8-5AC509450F72}"/>
    <cellStyle name="Millares 3 4 4 4" xfId="4825" xr:uid="{36A782F6-E081-438A-8E05-D2EA67D79334}"/>
    <cellStyle name="Millares 3 4 4 4 2" xfId="9549" xr:uid="{E38F5FD1-0DAB-48C2-B7B9-2651AB30D7F7}"/>
    <cellStyle name="Millares 3 4 4 4 2 2" xfId="19058" xr:uid="{0B1EAC30-BF19-4ED4-9F5D-4043CF234027}"/>
    <cellStyle name="Millares 3 4 4 4 2 3" xfId="26534" xr:uid="{3A8A98F5-4CD8-420E-84E3-A13F2370B933}"/>
    <cellStyle name="Millares 3 4 4 4 3" xfId="14344" xr:uid="{F72A72D5-2026-4354-9E12-274A0A722FBA}"/>
    <cellStyle name="Millares 3 4 4 4 4" xfId="22933" xr:uid="{064EDEE4-4002-45B0-8CA0-FAB24546F8BD}"/>
    <cellStyle name="Millares 3 4 4 5" xfId="6462" xr:uid="{D6EBAAA5-4BB6-4E98-B732-2EF5B36C5D24}"/>
    <cellStyle name="Millares 3 4 4 5 2" xfId="15972" xr:uid="{E0D18503-8646-41A5-AE00-379C1684641B}"/>
    <cellStyle name="Millares 3 4 4 5 2 2" xfId="26732" xr:uid="{C91A8143-1758-41FA-A8DD-AA8B06C13CBA}"/>
    <cellStyle name="Millares 3 4 4 5 3" xfId="23137" xr:uid="{68E4793C-9033-4B8B-B49F-F4EFEAD65BB2}"/>
    <cellStyle name="Millares 3 4 4 6" xfId="11258" xr:uid="{E95928BA-008F-4B1F-80BB-8B75AAA98731}"/>
    <cellStyle name="Millares 3 4 4 6 2" xfId="26953" xr:uid="{22EA74D7-CD13-4D43-8770-CB0E3989D51B}"/>
    <cellStyle name="Millares 3 4 4 6 3" xfId="23358" xr:uid="{AE3C09F3-E944-4D0E-9F6B-801CFEB11FAB}"/>
    <cellStyle name="Millares 3 4 4 7" xfId="21125" xr:uid="{6E76E338-D7E8-4745-82CD-D21B1FFD687A}"/>
    <cellStyle name="Millares 3 4 4 7 2" xfId="24945" xr:uid="{BE30673A-725E-4114-9FB4-C02CC8F99294}"/>
    <cellStyle name="Millares 3 4 4 8" xfId="24079" xr:uid="{75EFF953-F857-40C5-81F3-F67B29CEE380}"/>
    <cellStyle name="Millares 3 4 4 9" xfId="20259" xr:uid="{4105BD47-8056-445B-8F95-87C8DE56CB2F}"/>
    <cellStyle name="Millares 3 4 5" xfId="2245" xr:uid="{AE4C674E-5B95-4460-B35E-9DDE24CB6739}"/>
    <cellStyle name="Millares 3 4 5 2" xfId="5426" xr:uid="{DAD4427F-2F09-4744-B931-9DF2FFFCDF34}"/>
    <cellStyle name="Millares 3 4 5 2 2" xfId="10146" xr:uid="{427F22BD-22EA-41AD-95A9-6A6E359E169D}"/>
    <cellStyle name="Millares 3 4 5 2 2 2" xfId="19655" xr:uid="{F4D40B46-2B04-4563-8CD2-32472AF5E2C2}"/>
    <cellStyle name="Millares 3 4 5 2 2 3" xfId="26035" xr:uid="{CD5356DA-8B50-4AE0-87BF-8331FF904B11}"/>
    <cellStyle name="Millares 3 4 5 2 3" xfId="14941" xr:uid="{17107EDC-7414-4CBE-BAEC-28740E825D55}"/>
    <cellStyle name="Millares 3 4 5 2 4" xfId="22431" xr:uid="{502F82E5-267A-4A39-B208-DBBE7E456985}"/>
    <cellStyle name="Millares 3 4 5 3" xfId="5066" xr:uid="{09946D3B-885E-4726-87F4-2D149909FA59}"/>
    <cellStyle name="Millares 3 4 5 3 2" xfId="9786" xr:uid="{363556F3-491F-4381-9489-DD625C620E16}"/>
    <cellStyle name="Millares 3 4 5 3 2 2" xfId="19295" xr:uid="{E231216C-2B7E-4F71-A7CB-D9CEB7EA34C3}"/>
    <cellStyle name="Millares 3 4 5 3 2 3" xfId="27055" xr:uid="{1472FBB8-CB66-4268-B4F5-37145B7B309F}"/>
    <cellStyle name="Millares 3 4 5 3 3" xfId="14581" xr:uid="{BFE4CE16-D919-42E0-895B-DBDF371E93D9}"/>
    <cellStyle name="Millares 3 4 5 3 4" xfId="23460" xr:uid="{8D351AAE-BEB0-4D29-8EA7-40306F142E5E}"/>
    <cellStyle name="Millares 3 4 5 4" xfId="7213" xr:uid="{B9D1805D-7BF4-4642-B919-D9B027C8CF60}"/>
    <cellStyle name="Millares 3 4 5 4 2" xfId="16723" xr:uid="{1210A192-3F64-4FDC-B152-011279EFC811}"/>
    <cellStyle name="Millares 3 4 5 4 2 2" xfId="25012" xr:uid="{7903C36A-74A4-465A-80A6-2E1C4804F84F}"/>
    <cellStyle name="Millares 3 4 5 4 3" xfId="21193" xr:uid="{21D6FB51-5932-4866-B0F2-68CD7183B637}"/>
    <cellStyle name="Millares 3 4 5 5" xfId="12009" xr:uid="{98DCD187-40E2-427C-AFB0-9240B40FAE03}"/>
    <cellStyle name="Millares 3 4 5 5 2" xfId="24213" xr:uid="{0F770781-8601-4C94-9543-97CFE0E78E84}"/>
    <cellStyle name="Millares 3 4 5 6" xfId="20393" xr:uid="{C8F05A6C-12A4-4169-B40F-CCD93FC066D3}"/>
    <cellStyle name="Millares 3 4 6" xfId="3925" xr:uid="{CA87E5EC-D0ED-4D79-BC98-7CAB52577C40}"/>
    <cellStyle name="Millares 3 4 6 2" xfId="5246" xr:uid="{9D35A50B-F9E5-42CF-9CAD-350B5F4A0E40}"/>
    <cellStyle name="Millares 3 4 6 2 2" xfId="9966" xr:uid="{FE1EF0D8-40FD-47F1-81B0-1AFC15A7B552}"/>
    <cellStyle name="Millares 3 4 6 2 2 2" xfId="19475" xr:uid="{FD0155A6-0C53-41B9-8BF5-34C99DF80A2B}"/>
    <cellStyle name="Millares 3 4 6 2 2 3" xfId="25645" xr:uid="{7EEC87C5-EA03-495D-81B0-87D580CBD8D3}"/>
    <cellStyle name="Millares 3 4 6 2 3" xfId="14761" xr:uid="{DF545272-CFF2-426D-9535-102E3D794558}"/>
    <cellStyle name="Millares 3 4 6 2 4" xfId="22033" xr:uid="{91018B87-1BCD-4105-8EE6-01073C81C662}"/>
    <cellStyle name="Millares 3 4 6 3" xfId="8722" xr:uid="{1DA54398-9C16-484B-AA4C-27699CF74622}"/>
    <cellStyle name="Millares 3 4 6 3 2" xfId="18232" xr:uid="{943DCCC8-17C6-49CE-8BD9-C31FA0BEE8CA}"/>
    <cellStyle name="Millares 3 4 6 3 3" xfId="25163" xr:uid="{15449E65-D8A4-49A6-A8F9-227ADE923AE4}"/>
    <cellStyle name="Millares 3 4 6 4" xfId="13518" xr:uid="{041AF050-C06B-4DD9-A8EA-2C98C59AC8DA}"/>
    <cellStyle name="Millares 3 4 6 5" xfId="21355" xr:uid="{23152DBF-EA11-4AC6-8DC1-0DDFCB6B511E}"/>
    <cellStyle name="Millares 3 4 7" xfId="4169" xr:uid="{C53D01CE-76FC-43D4-A433-8D1CD404CB7E}"/>
    <cellStyle name="Millares 3 4 7 2" xfId="8909" xr:uid="{A73E5246-C533-4B75-B2E2-B6AAEF5F768A}"/>
    <cellStyle name="Millares 3 4 7 2 2" xfId="18419" xr:uid="{F7B60A85-DCFF-40F9-ACFE-86C173F64CF0}"/>
    <cellStyle name="Millares 3 4 7 2 2 2" xfId="26437" xr:uid="{39E2FEFB-3F33-48A5-9B09-2C80AC6B0B75}"/>
    <cellStyle name="Millares 3 4 7 2 3" xfId="22835" xr:uid="{D1D17954-A6D3-45C1-A484-23067585B27B}"/>
    <cellStyle name="Millares 3 4 7 3" xfId="13705" xr:uid="{36A6C839-C794-40A4-B2A8-939EBA689FFB}"/>
    <cellStyle name="Millares 3 4 7 3 2" xfId="25412" xr:uid="{B3B77DC6-D780-48F4-97A1-35B8125BDBEA}"/>
    <cellStyle name="Millares 3 4 7 4" xfId="21611" xr:uid="{6371E18E-ED08-4CBE-A275-59A87CBD0674}"/>
    <cellStyle name="Millares 3 4 8" xfId="4752" xr:uid="{4E2A38C1-FF37-4992-B050-8126E770009F}"/>
    <cellStyle name="Millares 3 4 8 2" xfId="9482" xr:uid="{F26CB8A4-D829-4E7B-8651-297C82A5FBCF}"/>
    <cellStyle name="Millares 3 4 8 2 2" xfId="18991" xr:uid="{7A37DE5C-1A6B-41D5-A581-DE84BFDEC9B9}"/>
    <cellStyle name="Millares 3 4 8 2 2 2" xfId="26420" xr:uid="{1822419A-A0DE-4A77-B3F6-30FE1125872C}"/>
    <cellStyle name="Millares 3 4 8 2 3" xfId="22818" xr:uid="{93649EED-3035-4231-8F1B-FE7B52420F04}"/>
    <cellStyle name="Millares 3 4 8 3" xfId="14277" xr:uid="{3A9DF846-D0F4-4B14-9844-0E94004B7532}"/>
    <cellStyle name="Millares 3 4 8 3 2" xfId="25733" xr:uid="{4E82F8E0-3518-4AD8-B702-3B7077EE5279}"/>
    <cellStyle name="Millares 3 4 8 4" xfId="22129" xr:uid="{4635E833-490A-4D38-A227-050F4CDCE174}"/>
    <cellStyle name="Millares 3 4 9" xfId="5696" xr:uid="{9789B25D-F399-4CC6-89B3-E6DCF32E69A0}"/>
    <cellStyle name="Millares 3 4 9 2" xfId="15206" xr:uid="{18F47424-AD85-4638-83CC-0C2DE4470188}"/>
    <cellStyle name="Millares 3 4 9 2 2" xfId="26586" xr:uid="{D09A9385-39E6-414D-9B0E-CC9D5AA157B6}"/>
    <cellStyle name="Millares 3 4 9 3" xfId="22991" xr:uid="{F28100FB-C60F-4967-86F8-A5D808A866F3}"/>
    <cellStyle name="Millares 3 5" xfId="673" xr:uid="{00000000-0005-0000-0000-0000C7010000}"/>
    <cellStyle name="Millares 3 5 10" xfId="10496" xr:uid="{DEBD227D-FED9-4B0C-B848-1031D21D9E3F}"/>
    <cellStyle name="Millares 3 5 10 2" xfId="26823" xr:uid="{10EA576F-97FB-4768-A16B-395303A5AC97}"/>
    <cellStyle name="Millares 3 5 10 3" xfId="23228" xr:uid="{1BBA68C3-2D12-48B0-9E64-DB7729E0D5D9}"/>
    <cellStyle name="Millares 3 5 11" xfId="20832" xr:uid="{5519EC95-2498-45C6-8617-741B3020C5AA}"/>
    <cellStyle name="Millares 3 5 11 2" xfId="24652" xr:uid="{CAF081D3-0ADC-426B-9945-B3F3F7D8673E}"/>
    <cellStyle name="Millares 3 5 12" xfId="23786" xr:uid="{ED8A69F1-1898-46E5-A5F5-97E955192F66}"/>
    <cellStyle name="Millares 3 5 13" xfId="19925" xr:uid="{FA9E1373-73AC-42B7-973A-6D41E080FE9B}"/>
    <cellStyle name="Millares 3 5 2" xfId="846" xr:uid="{00000000-0005-0000-0000-0000C8010000}"/>
    <cellStyle name="Millares 3 5 2 10" xfId="23975" xr:uid="{2710186F-CFCA-47ED-B3C1-7D666E930896}"/>
    <cellStyle name="Millares 3 5 2 11" xfId="20152" xr:uid="{7C2F23D9-DEF8-4942-9069-2F4B6371FE54}"/>
    <cellStyle name="Millares 3 5 2 2" xfId="1257" xr:uid="{00000000-0005-0000-0000-0000C9010000}"/>
    <cellStyle name="Millares 3 5 2 2 2" xfId="2028" xr:uid="{00000000-0005-0000-0000-0000C9010000}"/>
    <cellStyle name="Millares 3 5 2 2 2 2" xfId="3549" xr:uid="{E859B606-4AE7-4697-8C26-0FE7FAE6099E}"/>
    <cellStyle name="Millares 3 5 2 2 2 2 2" xfId="5561" xr:uid="{792E65D7-730D-48F9-BB66-3EF8131BFF76}"/>
    <cellStyle name="Millares 3 5 2 2 2 2 2 2" xfId="10281" xr:uid="{1DEAF3BE-8064-4B27-BF8E-A6F58FFD2855}"/>
    <cellStyle name="Millares 3 5 2 2 2 2 2 2 2" xfId="19790" xr:uid="{B51F4433-F7F3-424A-A90B-073E41DD7783}"/>
    <cellStyle name="Millares 3 5 2 2 2 2 2 3" xfId="15076" xr:uid="{4CD2DC4E-941E-4F86-8410-A96ACDBE96FF}"/>
    <cellStyle name="Millares 3 5 2 2 2 2 2 4" xfId="26375" xr:uid="{C77DAF4F-5EAE-4CBF-90AD-E2D5FA0BEB93}"/>
    <cellStyle name="Millares 3 5 2 2 2 2 3" xfId="8515" xr:uid="{45A4228C-478B-408B-8012-93A98E445A33}"/>
    <cellStyle name="Millares 3 5 2 2 2 2 3 2" xfId="18025" xr:uid="{BD1D2033-E021-4716-92CA-7DA1A29E208A}"/>
    <cellStyle name="Millares 3 5 2 2 2 2 4" xfId="13311" xr:uid="{BA43361F-4DCA-46EC-A95D-0435692E9FEF}"/>
    <cellStyle name="Millares 3 5 2 2 2 2 5" xfId="22771" xr:uid="{00153C84-2EF9-42F9-AC65-918DEA9D37B6}"/>
    <cellStyle name="Millares 3 5 2 2 2 3" xfId="5201" xr:uid="{370762DE-C6EF-43F2-BE4B-45AA0FD37A26}"/>
    <cellStyle name="Millares 3 5 2 2 2 3 2" xfId="9921" xr:uid="{23305080-FF99-42A8-BCB8-71E97A6137D3}"/>
    <cellStyle name="Millares 3 5 2 2 2 3 2 2" xfId="19430" xr:uid="{2348DC0A-9F47-45E8-B15F-D1D5B9A10FA6}"/>
    <cellStyle name="Millares 3 5 2 2 2 3 2 3" xfId="25661" xr:uid="{85C8508C-AF31-4068-BE0B-F14582903DEF}"/>
    <cellStyle name="Millares 3 5 2 2 2 3 3" xfId="14716" xr:uid="{F3717666-21FF-440B-B9ED-1D479AC721C0}"/>
    <cellStyle name="Millares 3 5 2 2 2 3 4" xfId="22056" xr:uid="{7884CBDC-E24F-4A3C-8297-E86C60693A05}"/>
    <cellStyle name="Millares 3 5 2 2 2 4" xfId="6998" xr:uid="{D199FB0C-64C0-497E-8274-25E795A98708}"/>
    <cellStyle name="Millares 3 5 2 2 2 4 2" xfId="16508" xr:uid="{0F8B17F5-2BD3-4151-9119-258500B9AF5F}"/>
    <cellStyle name="Millares 3 5 2 2 2 4 2 2" xfId="27230" xr:uid="{6E8A277F-A94E-48DB-8F9C-CF96991A2C08}"/>
    <cellStyle name="Millares 3 5 2 2 2 4 3" xfId="23635" xr:uid="{D9919883-2A1F-413E-A2EC-58510801C63B}"/>
    <cellStyle name="Millares 3 5 2 2 2 5" xfId="11794" xr:uid="{9586D4EA-3997-44EC-8EBD-2D033176F5DB}"/>
    <cellStyle name="Millares 3 5 2 2 2 5 2" xfId="25329" xr:uid="{3713D20D-BE80-434B-870B-88F43F147F73}"/>
    <cellStyle name="Millares 3 5 2 2 2 5 3" xfId="21522" xr:uid="{4270C0CD-4AFD-4F16-8407-3410740B595B}"/>
    <cellStyle name="Millares 3 5 2 2 2 6" xfId="24542" xr:uid="{12564969-E582-419E-BA69-374FC8273034}"/>
    <cellStyle name="Millares 3 5 2 2 2 7" xfId="20722" xr:uid="{EDA75489-2024-4CFF-B9F6-7B74C9FE28F2}"/>
    <cellStyle name="Millares 3 5 2 2 3" xfId="2781" xr:uid="{2BF1636C-83E6-4323-8744-D6AD10F056A4}"/>
    <cellStyle name="Millares 3 5 2 2 3 2" xfId="5381" xr:uid="{A1DA3F00-E2E5-49B5-A94B-6FFF5161E4B4}"/>
    <cellStyle name="Millares 3 5 2 2 3 2 2" xfId="10101" xr:uid="{7B675C2C-E852-4BB2-BF40-18062470B733}"/>
    <cellStyle name="Millares 3 5 2 2 3 2 2 2" xfId="19610" xr:uid="{A2CD50AA-D74B-4FFB-8716-A2F812516BA7}"/>
    <cellStyle name="Millares 3 5 2 2 3 2 3" xfId="14896" xr:uid="{CEFFD1B4-002A-4A8C-93CA-5835ADA8F424}"/>
    <cellStyle name="Millares 3 5 2 2 3 2 4" xfId="25905" xr:uid="{2E6711A6-251D-4FDD-8083-513BC16ECECA}"/>
    <cellStyle name="Millares 3 5 2 2 3 3" xfId="7749" xr:uid="{A162F37F-17F5-42EE-BAB7-4F22221AF514}"/>
    <cellStyle name="Millares 3 5 2 2 3 3 2" xfId="17259" xr:uid="{A3456A48-2598-4CFE-A1E2-9F5D5A7F0D0E}"/>
    <cellStyle name="Millares 3 5 2 2 3 4" xfId="12545" xr:uid="{ED728C14-BCE6-44F4-BA2C-3CC851B3215E}"/>
    <cellStyle name="Millares 3 5 2 2 3 5" xfId="22301" xr:uid="{3FEFA689-68A9-4AA3-8DDF-41503438951D}"/>
    <cellStyle name="Millares 3 5 2 2 4" xfId="4616" xr:uid="{818E1F94-271E-404B-9461-DA683D971839}"/>
    <cellStyle name="Millares 3 5 2 2 4 2" xfId="9349" xr:uid="{E50868C7-0C05-4770-AD95-53A692138F30}"/>
    <cellStyle name="Millares 3 5 2 2 4 2 2" xfId="18859" xr:uid="{8F77A63B-6F81-48D6-A37E-D598EEAA8237}"/>
    <cellStyle name="Millares 3 5 2 2 4 2 3" xfId="26546" xr:uid="{BF8A4112-CC1D-47EB-ABD9-0454241B6934}"/>
    <cellStyle name="Millares 3 5 2 2 4 3" xfId="14145" xr:uid="{7B11E089-432C-4E19-8DBF-DFDEDB4EA512}"/>
    <cellStyle name="Millares 3 5 2 2 4 4" xfId="22945" xr:uid="{CC604348-243E-4543-8D36-BF681E41334F}"/>
    <cellStyle name="Millares 3 5 2 2 5" xfId="4983" xr:uid="{09E9606B-80AF-44D5-A2B7-0B65C7E5D957}"/>
    <cellStyle name="Millares 3 5 2 2 5 2" xfId="9703" xr:uid="{C1135AEF-9C0E-4717-BAB5-5C6D4B013C69}"/>
    <cellStyle name="Millares 3 5 2 2 5 2 2" xfId="19212" xr:uid="{33ED564F-BD55-4CFB-BEE2-38A02CBA0B51}"/>
    <cellStyle name="Millares 3 5 2 2 5 2 3" xfId="26752" xr:uid="{2394DF21-0195-4CBA-B7B2-516BBE0460C9}"/>
    <cellStyle name="Millares 3 5 2 2 5 3" xfId="14498" xr:uid="{0C769FE8-1AFF-4BB8-8E1F-6357BE464116}"/>
    <cellStyle name="Millares 3 5 2 2 5 4" xfId="23157" xr:uid="{A174B6B0-DD60-4AF0-9DA4-73320AC710DB}"/>
    <cellStyle name="Millares 3 5 2 2 6" xfId="6232" xr:uid="{7B441FB7-A317-4DDE-B332-C9B62F20CEF9}"/>
    <cellStyle name="Millares 3 5 2 2 6 2" xfId="15742" xr:uid="{FF7C23EC-D866-48BD-9D3E-72A0360D70B9}"/>
    <cellStyle name="Millares 3 5 2 2 6 2 2" xfId="26973" xr:uid="{51960DF7-41E0-4772-BDE0-EE4AF688764D}"/>
    <cellStyle name="Millares 3 5 2 2 6 3" xfId="23378" xr:uid="{C2CEF588-1D3B-45FF-A9D1-3B84AB020F81}"/>
    <cellStyle name="Millares 3 5 2 2 7" xfId="11028" xr:uid="{23A6D514-71F6-4DF8-8E64-94D1BF618B03}"/>
    <cellStyle name="Millares 3 5 2 2 7 2" xfId="24965" xr:uid="{AD0444A8-365B-464A-AF6B-6A02922D7A49}"/>
    <cellStyle name="Millares 3 5 2 2 7 3" xfId="21145" xr:uid="{5D9377F2-AE1E-4E33-9E5D-6FD334E4A797}"/>
    <cellStyle name="Millares 3 5 2 2 8" xfId="24099" xr:uid="{5D0B8A28-845C-462E-A42F-15AE944810C0}"/>
    <cellStyle name="Millares 3 5 2 2 9" xfId="20279" xr:uid="{D117B4A6-F38A-49CE-8BF0-1B6BFB274142}"/>
    <cellStyle name="Millares 3 5 2 3" xfId="1652" xr:uid="{00000000-0005-0000-0000-0000C8010000}"/>
    <cellStyle name="Millares 3 5 2 3 2" xfId="3173" xr:uid="{A93C068C-199B-4C2F-BF44-E0CE614D2BC4}"/>
    <cellStyle name="Millares 3 5 2 3 2 2" xfId="5496" xr:uid="{83A66C1A-3359-4636-84E6-9AB3D7A8D00E}"/>
    <cellStyle name="Millares 3 5 2 3 2 2 2" xfId="10216" xr:uid="{4333E630-FAE3-4A50-B652-1E898AF18EBE}"/>
    <cellStyle name="Millares 3 5 2 3 2 2 2 2" xfId="19725" xr:uid="{D71F53FD-BB77-4075-AD98-6DCE1E785354}"/>
    <cellStyle name="Millares 3 5 2 3 2 2 3" xfId="15011" xr:uid="{E12410C0-5516-40CB-AFF0-C040C0DF2E9F}"/>
    <cellStyle name="Millares 3 5 2 3 2 2 4" xfId="26127" xr:uid="{7B6F61BD-6CE5-4491-9D12-704C812D3DFC}"/>
    <cellStyle name="Millares 3 5 2 3 2 3" xfId="8139" xr:uid="{0D6E0B30-37C1-4D32-A89C-6851F0F169DB}"/>
    <cellStyle name="Millares 3 5 2 3 2 3 2" xfId="17649" xr:uid="{6C588D54-00F5-444F-BE3A-2F8E0ABCC88E}"/>
    <cellStyle name="Millares 3 5 2 3 2 4" xfId="12935" xr:uid="{5C71D388-24F0-40E0-8B33-F7A533D5B5C3}"/>
    <cellStyle name="Millares 3 5 2 3 2 5" xfId="22523" xr:uid="{9417766E-7509-4B16-9073-4C7BC5AB28D1}"/>
    <cellStyle name="Millares 3 5 2 3 3" xfId="5136" xr:uid="{34789A53-6406-4464-AA6F-6732D01FAE30}"/>
    <cellStyle name="Millares 3 5 2 3 3 2" xfId="9856" xr:uid="{377B1041-22CA-4318-951B-6D85D472DECA}"/>
    <cellStyle name="Millares 3 5 2 3 3 2 2" xfId="19365" xr:uid="{CF6E392C-1AC0-4ACB-ADC2-20E6EE4AD681}"/>
    <cellStyle name="Millares 3 5 2 3 3 2 3" xfId="27145" xr:uid="{D4ED6764-DEC3-4F6E-A57B-DB75187198EC}"/>
    <cellStyle name="Millares 3 5 2 3 3 3" xfId="14651" xr:uid="{802C9017-CD44-48C4-9565-F6C10F21DD40}"/>
    <cellStyle name="Millares 3 5 2 3 3 4" xfId="23550" xr:uid="{2CA5DA4E-93A7-4FE9-BB0F-32019AB14F6A}"/>
    <cellStyle name="Millares 3 5 2 3 4" xfId="6622" xr:uid="{BEE5181B-1A0F-4896-AE60-676A7E9931F8}"/>
    <cellStyle name="Millares 3 5 2 3 4 2" xfId="16132" xr:uid="{A9CE0D21-1331-4BC4-9001-FDF1BBDD3162}"/>
    <cellStyle name="Millares 3 5 2 3 4 2 2" xfId="25097" xr:uid="{75E501A1-8A25-4857-A5AC-79416E92EC86}"/>
    <cellStyle name="Millares 3 5 2 3 4 3" xfId="21280" xr:uid="{97855A1B-CDFD-4875-9D5C-93FFCF5A3CEC}"/>
    <cellStyle name="Millares 3 5 2 3 5" xfId="11418" xr:uid="{C7BD3FB5-4778-4F01-B0D4-3255C0433600}"/>
    <cellStyle name="Millares 3 5 2 3 5 2" xfId="24418" xr:uid="{3DF4C8C2-76E4-4ECF-B7D6-040EA573BC7A}"/>
    <cellStyle name="Millares 3 5 2 3 6" xfId="20598" xr:uid="{76782D6E-7C0F-4010-AF1F-ED9FA5B3F384}"/>
    <cellStyle name="Millares 3 5 2 4" xfId="2405" xr:uid="{8EB24769-12EB-4E3C-B325-C5F18EE21A68}"/>
    <cellStyle name="Millares 3 5 2 4 2" xfId="5316" xr:uid="{AB82B727-A28B-491F-9F90-34701C085251}"/>
    <cellStyle name="Millares 3 5 2 4 2 2" xfId="10036" xr:uid="{428A7772-0879-4BEE-BECE-8E72CC8DE961}"/>
    <cellStyle name="Millares 3 5 2 4 2 2 2" xfId="19545" xr:uid="{66F35528-89DF-423B-BDED-9433757F68AE}"/>
    <cellStyle name="Millares 3 5 2 4 2 2 3" xfId="26225" xr:uid="{5135E886-338C-4932-AC34-92A93ECEB940}"/>
    <cellStyle name="Millares 3 5 2 4 2 3" xfId="14831" xr:uid="{1901EBE0-8895-40ED-A4CC-4C393C75EFFF}"/>
    <cellStyle name="Millares 3 5 2 4 2 4" xfId="22621" xr:uid="{EF2ABBA8-B0EF-4B67-9495-5E43E4D851B8}"/>
    <cellStyle name="Millares 3 5 2 4 3" xfId="7373" xr:uid="{6A7BF41D-8687-4C6E-AFC0-5DA24E3A1A53}"/>
    <cellStyle name="Millares 3 5 2 4 3 2" xfId="16883" xr:uid="{BCD2AF5D-87D2-48E8-B83A-1994E3356A8B}"/>
    <cellStyle name="Millares 3 5 2 4 3 3" xfId="25248" xr:uid="{7BE31855-1593-42E7-94D4-D945282C1225}"/>
    <cellStyle name="Millares 3 5 2 4 4" xfId="12169" xr:uid="{73B79153-EB66-4609-9442-D7E2EB00084B}"/>
    <cellStyle name="Millares 3 5 2 4 5" xfId="21441" xr:uid="{ABC8B641-D90B-4167-A265-8CB257343C6B}"/>
    <cellStyle name="Millares 3 5 2 5" xfId="4329" xr:uid="{821D94CE-A921-470B-87AB-713DADFB563A}"/>
    <cellStyle name="Millares 3 5 2 5 2" xfId="9069" xr:uid="{2700878D-AE4B-4CDE-A627-3482CE3B3448}"/>
    <cellStyle name="Millares 3 5 2 5 2 2" xfId="18579" xr:uid="{1D9D0C7D-EAB0-458C-A60E-58B15D62D034}"/>
    <cellStyle name="Millares 3 5 2 5 2 2 2" xfId="26471" xr:uid="{1D3F1636-226F-4F9E-811E-2EADED8C3BBF}"/>
    <cellStyle name="Millares 3 5 2 5 2 3" xfId="22870" xr:uid="{7091117D-F091-4582-9ED3-E14090A4A961}"/>
    <cellStyle name="Millares 3 5 2 5 3" xfId="13865" xr:uid="{35C66644-01BB-483D-B362-AE351E57394F}"/>
    <cellStyle name="Millares 3 5 2 5 3 2" xfId="25559" xr:uid="{CF1C1F1F-A3D3-45EE-B1D3-85982A88F3FE}"/>
    <cellStyle name="Millares 3 5 2 5 4" xfId="21777" xr:uid="{7A509D62-1955-4CE7-805C-07A67EA8A799}"/>
    <cellStyle name="Millares 3 5 2 6" xfId="4854" xr:uid="{211C2D0E-C3EC-4CBB-8272-90E60DFC9065}"/>
    <cellStyle name="Millares 3 5 2 6 2" xfId="9576" xr:uid="{646C9276-68FC-45E9-8D38-3216B99F8EED}"/>
    <cellStyle name="Millares 3 5 2 6 2 2" xfId="19085" xr:uid="{5B79B55B-37A8-4C87-BDB2-96A324C90D5F}"/>
    <cellStyle name="Millares 3 5 2 6 2 3" xfId="25813" xr:uid="{EDE02842-F186-4D5B-ADF9-16616BFD01ED}"/>
    <cellStyle name="Millares 3 5 2 6 3" xfId="14371" xr:uid="{9818B58C-37CC-4093-9774-70EC48E6B1BB}"/>
    <cellStyle name="Millares 3 5 2 6 4" xfId="22209" xr:uid="{328C937B-58F3-438B-BD20-AAC0E030EB91}"/>
    <cellStyle name="Millares 3 5 2 7" xfId="5856" xr:uid="{13C3C34F-6034-42E6-B154-CAC650329FCE}"/>
    <cellStyle name="Millares 3 5 2 7 2" xfId="15366" xr:uid="{0D453040-4A63-4A6D-8967-13DAAB6EC24C}"/>
    <cellStyle name="Millares 3 5 2 7 2 2" xfId="26671" xr:uid="{81069966-CF2A-42DE-AE92-6E0BEA0DAA46}"/>
    <cellStyle name="Millares 3 5 2 7 3" xfId="23076" xr:uid="{3300ADDF-F369-4F19-B36F-673D9812B5D0}"/>
    <cellStyle name="Millares 3 5 2 8" xfId="10648" xr:uid="{E4619541-5BD1-41FE-A111-89D55F168CC9}"/>
    <cellStyle name="Millares 3 5 2 8 2" xfId="26892" xr:uid="{15EC3636-9603-4EB4-9DDD-502F380F9C64}"/>
    <cellStyle name="Millares 3 5 2 8 3" xfId="23297" xr:uid="{AE710FBD-D88A-4149-AA92-CB1B2DBDE14A}"/>
    <cellStyle name="Millares 3 5 2 9" xfId="21021" xr:uid="{FF5E13A3-353B-48EF-BD02-43F320D21B3C}"/>
    <cellStyle name="Millares 3 5 2 9 2" xfId="24841" xr:uid="{6F5C4D2C-D305-4679-B27B-F45A78A0DD6A}"/>
    <cellStyle name="Millares 3 5 3" xfId="1105" xr:uid="{00000000-0005-0000-0000-0000CA010000}"/>
    <cellStyle name="Millares 3 5 3 10" xfId="20021" xr:uid="{930E0BC7-C7DC-42F5-A3D8-920C7EB9E4BE}"/>
    <cellStyle name="Millares 3 5 3 2" xfId="1876" xr:uid="{00000000-0005-0000-0000-0000CA010000}"/>
    <cellStyle name="Millares 3 5 3 2 2" xfId="3397" xr:uid="{2CA27E2C-E94F-4C34-A6B8-34972969A52A}"/>
    <cellStyle name="Millares 3 5 3 2 2 2" xfId="5532" xr:uid="{85F6DBCD-5591-4600-AC92-A647CA059662}"/>
    <cellStyle name="Millares 3 5 3 2 2 2 2" xfId="10252" xr:uid="{F5C3E4E3-FAC0-4371-B7AC-0D4C23F086DA}"/>
    <cellStyle name="Millares 3 5 3 2 2 2 2 2" xfId="19761" xr:uid="{D9662FB9-34DC-4724-8DDE-46D21B0F4CFF}"/>
    <cellStyle name="Millares 3 5 3 2 2 2 3" xfId="15047" xr:uid="{067731EE-EE1D-40F3-9C8D-92AFC8B34C0F}"/>
    <cellStyle name="Millares 3 5 3 2 2 2 4" xfId="26346" xr:uid="{77C4186A-D4B2-48D0-82E5-B76C4789F3EB}"/>
    <cellStyle name="Millares 3 5 3 2 2 3" xfId="8363" xr:uid="{AB1259F8-8504-4B21-830D-B4880B3DF505}"/>
    <cellStyle name="Millares 3 5 3 2 2 3 2" xfId="17873" xr:uid="{36378467-F842-4D42-ACEE-0D40EE876FE3}"/>
    <cellStyle name="Millares 3 5 3 2 2 4" xfId="13159" xr:uid="{0E8F2A1F-8449-406F-957C-E4337771F5F9}"/>
    <cellStyle name="Millares 3 5 3 2 2 5" xfId="22742" xr:uid="{8C2B9ED6-96FE-4F7E-B5AE-EFCA47753E4A}"/>
    <cellStyle name="Millares 3 5 3 2 3" xfId="5172" xr:uid="{545BEB6C-1C67-4AA2-AF60-8EF869B9D04E}"/>
    <cellStyle name="Millares 3 5 3 2 3 2" xfId="9892" xr:uid="{48D8E177-FC1A-463B-AA24-875CC77537DA}"/>
    <cellStyle name="Millares 3 5 3 2 3 2 2" xfId="19401" xr:uid="{69C2EEED-5DC0-4924-BB71-7AD0F42F9A40}"/>
    <cellStyle name="Millares 3 5 3 2 3 2 3" xfId="25709" xr:uid="{ADCF0EE8-0D5C-47BE-9F20-DB156A8B1583}"/>
    <cellStyle name="Millares 3 5 3 2 3 3" xfId="14687" xr:uid="{EB166B58-F76F-41D8-A657-1B1439A6D93E}"/>
    <cellStyle name="Millares 3 5 3 2 3 4" xfId="22105" xr:uid="{1184624D-6065-4AD8-9F6B-2873DEDAF817}"/>
    <cellStyle name="Millares 3 5 3 2 4" xfId="6846" xr:uid="{D96BE47D-ADAB-458A-B555-9D13A69B218B}"/>
    <cellStyle name="Millares 3 5 3 2 4 2" xfId="16356" xr:uid="{113AF746-01D1-45A7-B121-F4EDC51DEDC0}"/>
    <cellStyle name="Millares 3 5 3 2 4 2 2" xfId="27114" xr:uid="{95B760A1-F62E-494E-BCA3-2FA42D70ACA8}"/>
    <cellStyle name="Millares 3 5 3 2 4 3" xfId="23519" xr:uid="{515D0199-1DE1-4A64-A721-8BFE3AD93588}"/>
    <cellStyle name="Millares 3 5 3 2 5" xfId="11642" xr:uid="{065B940B-8C64-43B9-BEE3-FD60D6CD4971}"/>
    <cellStyle name="Millares 3 5 3 2 5 2" xfId="25068" xr:uid="{AC725FE7-2013-44A3-AA5F-F39B4AC57104}"/>
    <cellStyle name="Millares 3 5 3 2 5 3" xfId="21251" xr:uid="{755DC19F-2236-4262-A34D-3221340B3D30}"/>
    <cellStyle name="Millares 3 5 3 2 6" xfId="24287" xr:uid="{69A712BB-5810-4F21-9A77-EBCE50BD5AAD}"/>
    <cellStyle name="Millares 3 5 3 2 7" xfId="20467" xr:uid="{BB79A35D-484B-4190-93B6-6798F3A5FFAA}"/>
    <cellStyle name="Millares 3 5 3 3" xfId="2629" xr:uid="{50C871EA-7289-49A4-96CF-E150410FCECA}"/>
    <cellStyle name="Millares 3 5 3 3 2" xfId="5352" xr:uid="{DBBCA63A-32CF-40A5-A593-FC840758E06B}"/>
    <cellStyle name="Millares 3 5 3 3 2 2" xfId="10072" xr:uid="{BFD7421A-263B-4D67-A03B-628B795CA158}"/>
    <cellStyle name="Millares 3 5 3 3 2 2 2" xfId="19581" xr:uid="{CD37CA67-9750-4F68-B969-BF47C83C941E}"/>
    <cellStyle name="Millares 3 5 3 3 2 2 3" xfId="25700" xr:uid="{6C33204B-6D4C-4D08-B5A2-EA68E97F0D2A}"/>
    <cellStyle name="Millares 3 5 3 3 2 3" xfId="14867" xr:uid="{78A72D9A-2489-4BD2-B9F3-E2029144A40F}"/>
    <cellStyle name="Millares 3 5 3 3 2 4" xfId="22095" xr:uid="{BB221AD5-63AC-4C0C-9668-C243F7C6B8E3}"/>
    <cellStyle name="Millares 3 5 3 3 3" xfId="7597" xr:uid="{3960DAF9-8536-47BC-AFC5-B0DA9EA5C832}"/>
    <cellStyle name="Millares 3 5 3 3 3 2" xfId="17107" xr:uid="{139E8C40-340C-4F07-BAC8-29159563E4BE}"/>
    <cellStyle name="Millares 3 5 3 3 3 3" xfId="25219" xr:uid="{E89E967F-6F25-4908-9917-81C32FC8896F}"/>
    <cellStyle name="Millares 3 5 3 3 4" xfId="12393" xr:uid="{C90F1033-1B76-4E02-B992-CB3D452BF911}"/>
    <cellStyle name="Millares 3 5 3 3 5" xfId="21412" xr:uid="{8BBF70CD-C858-415F-B64E-05D72A5A06AA}"/>
    <cellStyle name="Millares 3 5 3 4" xfId="4507" xr:uid="{A54638BE-7D9E-4C9E-AB81-50E0C1A6EF6F}"/>
    <cellStyle name="Millares 3 5 3 4 2" xfId="9240" xr:uid="{72559460-96F4-474B-B664-34604F8EB3C1}"/>
    <cellStyle name="Millares 3 5 3 4 2 2" xfId="18750" xr:uid="{9D08B5C4-EC2A-49D8-9A00-60206509BBF8}"/>
    <cellStyle name="Millares 3 5 3 4 2 2 2" xfId="26459" xr:uid="{EAC80D14-E068-47F2-90AA-D8DB58F07706}"/>
    <cellStyle name="Millares 3 5 3 4 2 3" xfId="22857" xr:uid="{0CF19E1B-4928-48E1-ADFD-B5E3179D76AA}"/>
    <cellStyle name="Millares 3 5 3 4 3" xfId="14036" xr:uid="{D67C10FF-F383-44C4-85DE-E14D539C5B11}"/>
    <cellStyle name="Millares 3 5 3 4 3 2" xfId="25532" xr:uid="{2319CA36-5756-418E-9400-94A327C4B50F}"/>
    <cellStyle name="Millares 3 5 3 4 4" xfId="21750" xr:uid="{EF26C229-1B43-4A20-BA1E-37489A931742}"/>
    <cellStyle name="Millares 3 5 3 5" xfId="4890" xr:uid="{E5F02819-554C-4C57-9BE2-C019E3BC823D}"/>
    <cellStyle name="Millares 3 5 3 5 2" xfId="9612" xr:uid="{A1E9F10A-3DCC-4A47-9FEB-2544A45852D8}"/>
    <cellStyle name="Millares 3 5 3 5 2 2" xfId="19121" xr:uid="{A669F416-6F9E-4B15-B84A-F4D6204645A3}"/>
    <cellStyle name="Millares 3 5 3 5 2 3" xfId="25849" xr:uid="{2A937BF9-3CD4-46F6-BE6D-48CDA325954F}"/>
    <cellStyle name="Millares 3 5 3 5 3" xfId="14407" xr:uid="{7014A0ED-DA8C-46F6-9FFF-ADB34D7443DD}"/>
    <cellStyle name="Millares 3 5 3 5 4" xfId="22245" xr:uid="{47683300-60B3-4225-8977-E590EFC7CE4E}"/>
    <cellStyle name="Millares 3 5 3 6" xfId="6080" xr:uid="{A4A20371-8131-4CDB-BDDA-6FF38EE609E8}"/>
    <cellStyle name="Millares 3 5 3 6 2" xfId="15590" xr:uid="{29496F2D-EE99-468E-AC48-A1D9BFC9D6FC}"/>
    <cellStyle name="Millares 3 5 3 6 2 2" xfId="26642" xr:uid="{0CF591B2-F412-48B3-9CF6-30B0FD194BC4}"/>
    <cellStyle name="Millares 3 5 3 6 3" xfId="23047" xr:uid="{40CE2A1E-C93D-4D0A-B01D-B8B779B158C5}"/>
    <cellStyle name="Millares 3 5 3 7" xfId="10876" xr:uid="{AA07D7C3-76F0-42EC-9C5A-127929088CD0}"/>
    <cellStyle name="Millares 3 5 3 7 2" xfId="26863" xr:uid="{9AE51576-19F3-44AB-8C93-CB197A63B1FC}"/>
    <cellStyle name="Millares 3 5 3 7 3" xfId="23268" xr:uid="{A95DB813-BF72-4178-8923-BB8B96F9788C}"/>
    <cellStyle name="Millares 3 5 3 8" xfId="20890" xr:uid="{BE1A0FF8-5FC9-4AED-B113-EE2E348379F5}"/>
    <cellStyle name="Millares 3 5 3 8 2" xfId="24710" xr:uid="{A797BB3A-97F4-4AD8-BE82-F9A46BBC4403}"/>
    <cellStyle name="Millares 3 5 3 9" xfId="23844" xr:uid="{633B995C-2AB5-456C-B38C-A43BA511BB03}"/>
    <cellStyle name="Millares 3 5 4" xfId="1500" xr:uid="{00000000-0005-0000-0000-0000C7010000}"/>
    <cellStyle name="Millares 3 5 4 2" xfId="3021" xr:uid="{99E95C49-CAC3-4696-9C03-68E223962025}"/>
    <cellStyle name="Millares 3 5 4 2 2" xfId="5460" xr:uid="{4043902A-1A03-447A-8DAD-2AB973ACEA7F}"/>
    <cellStyle name="Millares 3 5 4 2 2 2" xfId="10180" xr:uid="{45E8215B-2ED3-4C6B-A751-BB6B6543200D}"/>
    <cellStyle name="Millares 3 5 4 2 2 2 2" xfId="19689" xr:uid="{2A4BA52C-C173-443E-85D1-2ECEF30B2EF7}"/>
    <cellStyle name="Millares 3 5 4 2 2 2 3" xfId="26247" xr:uid="{76F74B9F-DFFF-479C-A91C-BC34821605F1}"/>
    <cellStyle name="Millares 3 5 4 2 2 3" xfId="14975" xr:uid="{1178B063-7C45-4A9D-B481-11A5AFBDB048}"/>
    <cellStyle name="Millares 3 5 4 2 2 4" xfId="22643" xr:uid="{506BCB4B-E393-4D1F-964C-2044E191A11B}"/>
    <cellStyle name="Millares 3 5 4 2 3" xfId="5100" xr:uid="{447E70EC-D7E7-4470-B749-5F1F2CBED0B0}"/>
    <cellStyle name="Millares 3 5 4 2 3 2" xfId="9820" xr:uid="{39759F96-1472-406F-A7C3-0652EF97E866}"/>
    <cellStyle name="Millares 3 5 4 2 3 2 2" xfId="19329" xr:uid="{9EAA490D-F8E7-424B-A3F1-9D35908DA52D}"/>
    <cellStyle name="Millares 3 5 4 2 3 2 3" xfId="25883" xr:uid="{D07ABB03-9693-4D74-A526-B05F088BDDFE}"/>
    <cellStyle name="Millares 3 5 4 2 3 3" xfId="14615" xr:uid="{7FAC0E5B-52B5-4454-969E-2904394F6538}"/>
    <cellStyle name="Millares 3 5 4 2 3 4" xfId="22279" xr:uid="{0410BCD6-AB8D-49CF-8F88-460A4A6AB690}"/>
    <cellStyle name="Millares 3 5 4 2 4" xfId="7987" xr:uid="{7E7B3602-4DFA-4D1D-ABE1-54F8E489F399}"/>
    <cellStyle name="Millares 3 5 4 2 4 2" xfId="17497" xr:uid="{3F37CF08-943F-4EDB-9724-5F0ACD08528F}"/>
    <cellStyle name="Millares 3 5 4 2 4 2 2" xfId="27201" xr:uid="{A87C33EE-C057-4D8C-803C-E73ED75B8ACD}"/>
    <cellStyle name="Millares 3 5 4 2 4 3" xfId="23606" xr:uid="{C1DB2A13-4738-49F6-BF02-50E15BB50A91}"/>
    <cellStyle name="Millares 3 5 4 2 5" xfId="12783" xr:uid="{A86E067C-7DF2-481B-94C4-A4C0933C10D9}"/>
    <cellStyle name="Millares 3 5 4 2 5 2" xfId="25300" xr:uid="{A8EA7A13-B667-4F17-BB25-CF33BC760A58}"/>
    <cellStyle name="Millares 3 5 4 2 5 3" xfId="21493" xr:uid="{B664F4D1-2A72-4555-B2F8-A5F5B0F1FCE3}"/>
    <cellStyle name="Millares 3 5 4 2 6" xfId="24513" xr:uid="{AD387CFD-DBB0-461A-80C3-F70AB1702851}"/>
    <cellStyle name="Millares 3 5 4 2 7" xfId="20693" xr:uid="{7DBE6A5F-2EFB-4125-8522-8A7CE86048A6}"/>
    <cellStyle name="Millares 3 5 4 3" xfId="5280" xr:uid="{1B3BC2E9-89D3-4741-A6A6-1754D17E03B6}"/>
    <cellStyle name="Millares 3 5 4 3 2" xfId="10000" xr:uid="{D1C9EDCE-E0D8-4AFC-A68D-E8640B8410BD}"/>
    <cellStyle name="Millares 3 5 4 3 2 2" xfId="19509" xr:uid="{B083B746-303C-445E-BA0E-647B9DFD00F0}"/>
    <cellStyle name="Millares 3 5 4 3 2 3" xfId="25777" xr:uid="{C5CD939C-D807-4BAE-88B5-3FF1E6048994}"/>
    <cellStyle name="Millares 3 5 4 3 3" xfId="14795" xr:uid="{D7A117CE-14FF-41F0-A742-4F22250E88D8}"/>
    <cellStyle name="Millares 3 5 4 3 4" xfId="22173" xr:uid="{9333C9B7-B155-4F47-9206-07207A9A9E82}"/>
    <cellStyle name="Millares 3 5 4 4" xfId="4816" xr:uid="{C9D07739-34C7-441D-BC1C-89229474179D}"/>
    <cellStyle name="Millares 3 5 4 4 2" xfId="9540" xr:uid="{E7556230-D908-402B-B3F0-2E3E3350750F}"/>
    <cellStyle name="Millares 3 5 4 4 2 2" xfId="19049" xr:uid="{7D21C048-D833-4AB1-AAD2-B1568C53C4AD}"/>
    <cellStyle name="Millares 3 5 4 4 2 3" xfId="26526" xr:uid="{D569A77D-2D00-440E-99B6-CD5E284485B1}"/>
    <cellStyle name="Millares 3 5 4 4 3" xfId="14335" xr:uid="{5A56D9A8-6D69-4BB9-804E-5208B0CB6E06}"/>
    <cellStyle name="Millares 3 5 4 4 4" xfId="22925" xr:uid="{9B99A4B4-56BA-42BA-B9C5-91108043FFB5}"/>
    <cellStyle name="Millares 3 5 4 5" xfId="6470" xr:uid="{A5FD8942-CEC1-4D5A-8327-580B2F98CEF6}"/>
    <cellStyle name="Millares 3 5 4 5 2" xfId="15980" xr:uid="{0FC99840-A551-44C6-BDF9-C64D7964E40A}"/>
    <cellStyle name="Millares 3 5 4 5 2 2" xfId="26723" xr:uid="{50B50E00-3E59-4943-889E-272EDC5ECDC5}"/>
    <cellStyle name="Millares 3 5 4 5 3" xfId="23128" xr:uid="{80BA676E-04D2-48D6-81EC-A317BE4D1F20}"/>
    <cellStyle name="Millares 3 5 4 6" xfId="11266" xr:uid="{889053DE-4031-41AC-A3C0-F1CC612B4F66}"/>
    <cellStyle name="Millares 3 5 4 6 2" xfId="26944" xr:uid="{F0D5A7C1-3E35-490A-B622-DA380E7CD30A}"/>
    <cellStyle name="Millares 3 5 4 6 3" xfId="23349" xr:uid="{C0606B6F-347D-49DE-912F-E63AD8B8FB55}"/>
    <cellStyle name="Millares 3 5 4 7" xfId="21116" xr:uid="{FFF712B7-E16A-4D9A-8C55-EAC399DCB74C}"/>
    <cellStyle name="Millares 3 5 4 7 2" xfId="24936" xr:uid="{6BE9F5D1-2ABB-4189-9304-F26371FA5E5B}"/>
    <cellStyle name="Millares 3 5 4 8" xfId="24070" xr:uid="{5F9F0E67-447D-4286-ABE3-92E01FE8E84D}"/>
    <cellStyle name="Millares 3 5 4 9" xfId="20250" xr:uid="{BBC567AD-8A34-4B8C-879A-3827B608115C}"/>
    <cellStyle name="Millares 3 5 5" xfId="2253" xr:uid="{719A3C13-92EA-4F04-9527-CF04C629964C}"/>
    <cellStyle name="Millares 3 5 5 2" xfId="5417" xr:uid="{0DAB05D3-18D0-4FB5-8923-5C2E676F382D}"/>
    <cellStyle name="Millares 3 5 5 2 2" xfId="10137" xr:uid="{F94BAFBE-98E2-4F31-9507-377C69BEC114}"/>
    <cellStyle name="Millares 3 5 5 2 2 2" xfId="19646" xr:uid="{571A9AFF-1E0B-4158-A748-5B9334A93034}"/>
    <cellStyle name="Millares 3 5 5 2 2 3" xfId="25999" xr:uid="{5228B310-782D-4B13-90BC-CA7925374D48}"/>
    <cellStyle name="Millares 3 5 5 2 3" xfId="14932" xr:uid="{0778DFCD-6544-496E-87B8-A367E4074B7C}"/>
    <cellStyle name="Millares 3 5 5 2 4" xfId="22395" xr:uid="{2637B361-CA87-422B-8F26-7C2BE98AC15B}"/>
    <cellStyle name="Millares 3 5 5 3" xfId="5057" xr:uid="{E491183F-1294-4055-B5B3-0B1B4AAE32EF}"/>
    <cellStyle name="Millares 3 5 5 3 2" xfId="9777" xr:uid="{D6E8734F-6B80-4436-9F9F-184889630218}"/>
    <cellStyle name="Millares 3 5 5 3 2 2" xfId="19286" xr:uid="{3A4A634D-0F52-4B71-889F-E8CBEB5C8784}"/>
    <cellStyle name="Millares 3 5 5 3 2 3" xfId="27071" xr:uid="{9BC8FB2B-B274-4FC8-9F0A-9AF6D617B5E8}"/>
    <cellStyle name="Millares 3 5 5 3 3" xfId="14572" xr:uid="{B03F6825-0B6A-45FF-B3EF-C51C887D619D}"/>
    <cellStyle name="Millares 3 5 5 3 4" xfId="23476" xr:uid="{73118C40-FB9D-4A18-ADDA-3870062CF932}"/>
    <cellStyle name="Millares 3 5 5 4" xfId="7221" xr:uid="{DD28E65F-14F1-408F-9375-A31FF1DAC41D}"/>
    <cellStyle name="Millares 3 5 5 4 2" xfId="16731" xr:uid="{FAAACB11-A213-4FCB-9679-124A0ED2880A}"/>
    <cellStyle name="Millares 3 5 5 4 2 2" xfId="25028" xr:uid="{C7B32FB7-8852-4EBE-9064-455D7113B257}"/>
    <cellStyle name="Millares 3 5 5 4 3" xfId="21210" xr:uid="{6E18354E-26BC-4922-AB0A-7152FEEC3D50}"/>
    <cellStyle name="Millares 3 5 5 5" xfId="12017" xr:uid="{B15D4B55-7B02-4363-A37F-E3BBD6BE4AAF}"/>
    <cellStyle name="Millares 3 5 5 5 2" xfId="24229" xr:uid="{0F669675-2A16-4DE3-8333-3653044D688B}"/>
    <cellStyle name="Millares 3 5 5 6" xfId="20409" xr:uid="{49C183A4-695A-49AF-B3F4-06D9A918E5B0}"/>
    <cellStyle name="Millares 3 5 6" xfId="3901" xr:uid="{EB0F7B95-E06E-4AE0-9FB0-A87C7390826E}"/>
    <cellStyle name="Millares 3 5 6 2" xfId="5237" xr:uid="{6EADB5D0-D2AE-4E0F-ABCB-3DD603FC5288}"/>
    <cellStyle name="Millares 3 5 6 2 2" xfId="9957" xr:uid="{B1DEC508-E59F-4921-9324-037BEE27C92F}"/>
    <cellStyle name="Millares 3 5 6 2 2 2" xfId="19466" xr:uid="{CD7D47F4-2A9F-49AA-8F7C-99D6AFAFFB18}"/>
    <cellStyle name="Millares 3 5 6 2 2 3" xfId="26191" xr:uid="{D943B4E4-0BCD-48DB-B460-263A8B88F0E8}"/>
    <cellStyle name="Millares 3 5 6 2 3" xfId="14752" xr:uid="{676C88E1-5E34-4EE9-A1A8-AE8FD15541CA}"/>
    <cellStyle name="Millares 3 5 6 2 4" xfId="22587" xr:uid="{19CC21C9-8E55-46B5-9522-183FA2C082B9}"/>
    <cellStyle name="Millares 3 5 6 3" xfId="8698" xr:uid="{0E38EEEA-4194-4C2D-9E12-DB76A5FDDC91}"/>
    <cellStyle name="Millares 3 5 6 3 2" xfId="18208" xr:uid="{E49BB0EE-B838-430E-98D5-E3889D3871DA}"/>
    <cellStyle name="Millares 3 5 6 3 3" xfId="25179" xr:uid="{1354528C-EC98-4CE9-8379-F5D52607534C}"/>
    <cellStyle name="Millares 3 5 6 4" xfId="13494" xr:uid="{10D08AC2-CCA4-4066-AF6F-8DEB77819046}"/>
    <cellStyle name="Millares 3 5 6 5" xfId="21372" xr:uid="{C79A02FB-B0CE-4982-A01B-5FE4E5B5D4DB}"/>
    <cellStyle name="Millares 3 5 7" xfId="4177" xr:uid="{47C53A9D-9A49-49A5-AE1F-85D696F2D364}"/>
    <cellStyle name="Millares 3 5 7 2" xfId="8917" xr:uid="{4B62EA96-F6D7-4448-9597-801EAF89329A}"/>
    <cellStyle name="Millares 3 5 7 2 2" xfId="18427" xr:uid="{45C8A9BE-3226-4123-85CB-6DDC7FC5BE3C}"/>
    <cellStyle name="Millares 3 5 7 2 2 2" xfId="26425" xr:uid="{67DFA0AC-0B91-4819-AF76-0A33709CEC58}"/>
    <cellStyle name="Millares 3 5 7 2 3" xfId="22823" xr:uid="{633720A7-0987-437E-9A0F-14F792B31409}"/>
    <cellStyle name="Millares 3 5 7 3" xfId="13713" xr:uid="{EE0ECAE7-0077-402F-AF9B-1B70F9120BDD}"/>
    <cellStyle name="Millares 3 5 7 3 2" xfId="25443" xr:uid="{2AE9D3F9-9BFB-4DF2-A189-E6CFD4F79CA8}"/>
    <cellStyle name="Millares 3 5 7 4" xfId="21644" xr:uid="{63C74C65-3A88-4F60-B4AF-1CA6033237E5}"/>
    <cellStyle name="Millares 3 5 8" xfId="4728" xr:uid="{3096932F-FCB7-45CC-A251-EFDCE24BAC9B}"/>
    <cellStyle name="Millares 3 5 8 2" xfId="9458" xr:uid="{682BDC4C-AFDA-4769-A502-265E0A223FCE}"/>
    <cellStyle name="Millares 3 5 8 2 2" xfId="18967" xr:uid="{4C8E41AA-CD61-473A-A439-12BE6C4E40ED}"/>
    <cellStyle name="Millares 3 5 8 2 2 2" xfId="26457" xr:uid="{96224A2F-0486-4C87-9746-22BD6B802FC4}"/>
    <cellStyle name="Millares 3 5 8 2 3" xfId="22855" xr:uid="{5BD01A05-4E3B-4020-8D0C-E9F33AC24DE7}"/>
    <cellStyle name="Millares 3 5 8 3" xfId="14253" xr:uid="{366A1F81-22CA-4AAA-8F80-3189DF8286BB}"/>
    <cellStyle name="Millares 3 5 8 3 2" xfId="25720" xr:uid="{C29E1991-4510-4478-AC92-6EDB24331A45}"/>
    <cellStyle name="Millares 3 5 8 4" xfId="22116" xr:uid="{27796F99-FB1B-4F96-90F1-603B5976535B}"/>
    <cellStyle name="Millares 3 5 9" xfId="5704" xr:uid="{BF7DF578-9C0B-4526-AED7-FE793C349C85}"/>
    <cellStyle name="Millares 3 5 9 2" xfId="15214" xr:uid="{0686DA75-EBEE-4767-819B-313BFA0175D8}"/>
    <cellStyle name="Millares 3 5 9 2 2" xfId="26602" xr:uid="{52691A71-9625-4AAD-9B94-1F70C7947F54}"/>
    <cellStyle name="Millares 3 5 9 3" xfId="23007" xr:uid="{521B06E7-325D-401B-896C-09B6E2C27919}"/>
    <cellStyle name="Millares 3 6" xfId="680" xr:uid="{00000000-0005-0000-0000-0000CB010000}"/>
    <cellStyle name="Millares 3 6 10" xfId="10501" xr:uid="{52DBF08D-0111-4D1B-BCBD-572055A707E5}"/>
    <cellStyle name="Millares 3 6 10 2" xfId="24899" xr:uid="{5DC0911B-281D-4D42-8E9A-DC35A2B84FF6}"/>
    <cellStyle name="Millares 3 6 10 3" xfId="21079" xr:uid="{03D11202-4C32-4275-A01E-CFD2077D910E}"/>
    <cellStyle name="Millares 3 6 11" xfId="24033" xr:uid="{956C4417-E8E3-4D6C-9242-274ED5944EFC}"/>
    <cellStyle name="Millares 3 6 12" xfId="20210" xr:uid="{927F491E-E723-4753-A7F3-A1DB742B3474}"/>
    <cellStyle name="Millares 3 6 2" xfId="851" xr:uid="{00000000-0005-0000-0000-0000CC010000}"/>
    <cellStyle name="Millares 3 6 2 2" xfId="1262" xr:uid="{00000000-0005-0000-0000-0000CD010000}"/>
    <cellStyle name="Millares 3 6 2 2 2" xfId="2033" xr:uid="{00000000-0005-0000-0000-0000CD010000}"/>
    <cellStyle name="Millares 3 6 2 2 2 2" xfId="3554" xr:uid="{711D683B-C57D-4DCC-95FE-93C1237AB07A}"/>
    <cellStyle name="Millares 3 6 2 2 2 2 2" xfId="8520" xr:uid="{F506E1C7-3D78-483F-9F19-0CF574AF05CA}"/>
    <cellStyle name="Millares 3 6 2 2 2 2 2 2" xfId="18030" xr:uid="{1AE95166-7904-403F-A08B-BA2C64D3F21E}"/>
    <cellStyle name="Millares 3 6 2 2 2 2 3" xfId="13316" xr:uid="{05921574-8C93-40AB-8945-AD8AA40F2433}"/>
    <cellStyle name="Millares 3 6 2 2 2 2 4" xfId="26329" xr:uid="{3CB48483-6399-415F-8F7E-6B4E4165C9AB}"/>
    <cellStyle name="Millares 3 6 2 2 2 3" xfId="5515" xr:uid="{5BA19056-C281-46E0-9340-B05E116092C1}"/>
    <cellStyle name="Millares 3 6 2 2 2 3 2" xfId="10235" xr:uid="{79C61346-F5D8-4B11-972E-9EA57A5A7912}"/>
    <cellStyle name="Millares 3 6 2 2 2 3 2 2" xfId="19744" xr:uid="{45CD9824-1C43-41E2-9750-594B6DC9F313}"/>
    <cellStyle name="Millares 3 6 2 2 2 3 3" xfId="15030" xr:uid="{3D59BC39-59AC-4407-AE48-183CDE2466B7}"/>
    <cellStyle name="Millares 3 6 2 2 2 4" xfId="7003" xr:uid="{82F3922E-A8F6-43A7-A330-D34716B15F86}"/>
    <cellStyle name="Millares 3 6 2 2 2 4 2" xfId="16513" xr:uid="{F9A4C2EA-3451-43B2-B0B2-4B2D73880700}"/>
    <cellStyle name="Millares 3 6 2 2 2 5" xfId="11799" xr:uid="{3DFCECA3-F8C7-4F70-9C17-498D20B3A55E}"/>
    <cellStyle name="Millares 3 6 2 2 2 6" xfId="22725" xr:uid="{77C9FB82-BAFC-4790-9CBF-6FCC213BAE45}"/>
    <cellStyle name="Millares 3 6 2 2 3" xfId="2786" xr:uid="{55D0712B-489A-4623-A327-7B887980E94D}"/>
    <cellStyle name="Millares 3 6 2 2 3 2" xfId="7754" xr:uid="{64C0A22F-FAA4-4E7A-9ACA-60EC0762D762}"/>
    <cellStyle name="Millares 3 6 2 2 3 2 2" xfId="17264" xr:uid="{C72C17EF-14FF-4B89-A7C1-3A5DA10ABCB8}"/>
    <cellStyle name="Millares 3 6 2 2 3 2 3" xfId="25703" xr:uid="{35C9A379-7D13-4FDB-A379-9B3F1560B40B}"/>
    <cellStyle name="Millares 3 6 2 2 3 3" xfId="12550" xr:uid="{E7BB51BF-2A22-43BA-9424-7B2C10E397F2}"/>
    <cellStyle name="Millares 3 6 2 2 3 4" xfId="22098" xr:uid="{3803278D-635A-4251-BCC1-2711D681B278}"/>
    <cellStyle name="Millares 3 6 2 2 4" xfId="4621" xr:uid="{C1AE1E8E-3C73-4B31-9B94-BE0122499E62}"/>
    <cellStyle name="Millares 3 6 2 2 4 2" xfId="9354" xr:uid="{EB8E292B-DA16-4479-9B8B-89886C109063}"/>
    <cellStyle name="Millares 3 6 2 2 4 2 2" xfId="18864" xr:uid="{A6DEA8F9-0234-4D58-A91B-0D11CBA3BFEE}"/>
    <cellStyle name="Millares 3 6 2 2 4 2 3" xfId="27249" xr:uid="{3D18796A-4698-468B-BBD3-E7B09D4793D3}"/>
    <cellStyle name="Millares 3 6 2 2 4 3" xfId="14150" xr:uid="{F0A34224-1B25-487E-9A3C-96E45C1F8903}"/>
    <cellStyle name="Millares 3 6 2 2 4 4" xfId="23654" xr:uid="{A06AA5C6-A384-4659-BA58-F14E12108A9D}"/>
    <cellStyle name="Millares 3 6 2 2 5" xfId="5155" xr:uid="{101DB06E-E8ED-4085-8CA2-C855BF4606E2}"/>
    <cellStyle name="Millares 3 6 2 2 5 2" xfId="9875" xr:uid="{D9A06DDB-4691-4069-BE3F-7CBA7C7AE955}"/>
    <cellStyle name="Millares 3 6 2 2 5 2 2" xfId="19384" xr:uid="{704726F9-94B1-4309-8202-7F3E04A01A90}"/>
    <cellStyle name="Millares 3 6 2 2 5 2 3" xfId="25348" xr:uid="{3EFC19E8-7CDB-40E6-A597-9349733DDD4E}"/>
    <cellStyle name="Millares 3 6 2 2 5 3" xfId="14670" xr:uid="{7C39BD34-7705-4155-BA34-4C798B929089}"/>
    <cellStyle name="Millares 3 6 2 2 5 4" xfId="21541" xr:uid="{EA562532-D1CB-4541-BEEC-05F93A0C6657}"/>
    <cellStyle name="Millares 3 6 2 2 6" xfId="6237" xr:uid="{FB31EA39-C665-4F4C-BB66-DF7CBFC63971}"/>
    <cellStyle name="Millares 3 6 2 2 6 2" xfId="15747" xr:uid="{8F010FF2-BAAB-4227-A8A9-B632272C34C0}"/>
    <cellStyle name="Millares 3 6 2 2 6 3" xfId="24561" xr:uid="{8A1BFEC2-31A5-43E3-94C8-3ADD1D233FD4}"/>
    <cellStyle name="Millares 3 6 2 2 7" xfId="11033" xr:uid="{37748698-0A35-4838-A566-6CDCD88AAC49}"/>
    <cellStyle name="Millares 3 6 2 2 8" xfId="20741" xr:uid="{41E4BD5A-8C10-453B-BAA2-A7159137C022}"/>
    <cellStyle name="Millares 3 6 2 3" xfId="1657" xr:uid="{00000000-0005-0000-0000-0000CC010000}"/>
    <cellStyle name="Millares 3 6 2 3 2" xfId="3178" xr:uid="{30E4DC69-450B-4D41-9D7B-43FE0CDD217C}"/>
    <cellStyle name="Millares 3 6 2 3 2 2" xfId="8144" xr:uid="{B60F77EC-069D-4EC3-858B-392377B0C4F5}"/>
    <cellStyle name="Millares 3 6 2 3 2 2 2" xfId="17654" xr:uid="{1534C18C-F6EB-4FB0-99E2-F04107D9669D}"/>
    <cellStyle name="Millares 3 6 2 3 2 2 3" xfId="26223" xr:uid="{A2CBCC80-EF6F-489E-A83F-C0F876159A6F}"/>
    <cellStyle name="Millares 3 6 2 3 2 3" xfId="12940" xr:uid="{152ABDDC-57FE-445D-AD9B-3F80C12649F1}"/>
    <cellStyle name="Millares 3 6 2 3 2 4" xfId="22619" xr:uid="{24A84437-EE16-48FE-8A0C-5947C34DF5A8}"/>
    <cellStyle name="Millares 3 6 2 3 3" xfId="5335" xr:uid="{0E2CCC97-6308-47C8-A12F-3682A09A5A6B}"/>
    <cellStyle name="Millares 3 6 2 3 3 2" xfId="10055" xr:uid="{2DB26DAD-F119-4BCC-B52C-CD978C87FCEA}"/>
    <cellStyle name="Millares 3 6 2 3 3 2 2" xfId="19564" xr:uid="{5F97E08E-D52E-4C17-BA36-EF6966EED4C0}"/>
    <cellStyle name="Millares 3 6 2 3 3 3" xfId="14850" xr:uid="{16B8109C-8F78-4A68-83D6-564FF922F14A}"/>
    <cellStyle name="Millares 3 6 2 3 3 4" xfId="25573" xr:uid="{5659EFFD-E0A0-4BFC-93BC-84B241EEDECC}"/>
    <cellStyle name="Millares 3 6 2 3 4" xfId="6627" xr:uid="{22CAE190-5D53-437D-91BF-62E571DE1397}"/>
    <cellStyle name="Millares 3 6 2 3 4 2" xfId="16137" xr:uid="{C7DA0BF6-E044-4F23-B761-588F3A616258}"/>
    <cellStyle name="Millares 3 6 2 3 5" xfId="11423" xr:uid="{59D12922-2485-4D7A-B4F4-8CE47C267588}"/>
    <cellStyle name="Millares 3 6 2 3 6" xfId="21791" xr:uid="{BF0158E9-9746-4440-A15B-8D52CA175B72}"/>
    <cellStyle name="Millares 3 6 2 4" xfId="2410" xr:uid="{354C801B-6ADD-4A88-8CFF-440B57480E65}"/>
    <cellStyle name="Millares 3 6 2 4 2" xfId="7378" xr:uid="{ACA37F5B-66BC-49FE-9781-CED12EDE2395}"/>
    <cellStyle name="Millares 3 6 2 4 2 2" xfId="16888" xr:uid="{F1CFAE56-C796-416C-A09A-3F60831D7EDE}"/>
    <cellStyle name="Millares 3 6 2 4 2 3" xfId="25832" xr:uid="{7B823568-4C66-48D2-BB8F-7ED645354CD7}"/>
    <cellStyle name="Millares 3 6 2 4 3" xfId="12174" xr:uid="{26C8D2DD-3285-4FD5-A740-062329053373}"/>
    <cellStyle name="Millares 3 6 2 4 4" xfId="22228" xr:uid="{81A0E7F1-9F58-49AA-8EA2-2C6A37B5DCD3}"/>
    <cellStyle name="Millares 3 6 2 5" xfId="4334" xr:uid="{B339C3E3-4556-41A0-8C71-283926627C7A}"/>
    <cellStyle name="Millares 3 6 2 5 2" xfId="9074" xr:uid="{139C89CC-98D0-4527-842A-56AA77024A88}"/>
    <cellStyle name="Millares 3 6 2 5 2 2" xfId="18584" xr:uid="{7D2A4BB7-8842-4934-8463-3ECA65842DD4}"/>
    <cellStyle name="Millares 3 6 2 5 2 3" xfId="26771" xr:uid="{CCE37FF9-C981-44E9-9071-84475EB4AFBA}"/>
    <cellStyle name="Millares 3 6 2 5 3" xfId="13870" xr:uid="{FB08F81A-DAE5-4C40-A1A3-367F12059D55}"/>
    <cellStyle name="Millares 3 6 2 5 4" xfId="23176" xr:uid="{F026ADD8-DE44-489E-A7A1-6E9131831487}"/>
    <cellStyle name="Millares 3 6 2 6" xfId="4873" xr:uid="{D860E7A0-34C5-49F7-8C28-C8685BB4B3C9}"/>
    <cellStyle name="Millares 3 6 2 6 2" xfId="9595" xr:uid="{2C6B334C-72DA-4AD4-948A-079DA74C4CBA}"/>
    <cellStyle name="Millares 3 6 2 6 2 2" xfId="19104" xr:uid="{ABC52AA2-7FC5-4422-B17E-66A71D378865}"/>
    <cellStyle name="Millares 3 6 2 6 2 3" xfId="26992" xr:uid="{0DA0B84F-8877-42F6-A125-10AA81A5987A}"/>
    <cellStyle name="Millares 3 6 2 6 3" xfId="14390" xr:uid="{6A9EDDDE-B3AD-46F4-AC0A-60699AE10F9B}"/>
    <cellStyle name="Millares 3 6 2 6 4" xfId="23397" xr:uid="{0AE26E55-2DBB-4064-A8FC-907C2F39D269}"/>
    <cellStyle name="Millares 3 6 2 7" xfId="5861" xr:uid="{0A72BB33-F7B9-44CB-8D87-9CFE6A9172C4}"/>
    <cellStyle name="Millares 3 6 2 7 2" xfId="15371" xr:uid="{38CFFF78-44BB-439B-9633-7EE2AD7E060D}"/>
    <cellStyle name="Millares 3 6 2 7 2 2" xfId="24984" xr:uid="{FFF0B766-8DF7-4E1E-BE38-E9FAB1D087D5}"/>
    <cellStyle name="Millares 3 6 2 7 3" xfId="21164" xr:uid="{0F5E3C49-B1C0-4D6E-BB1E-D6D2F880658F}"/>
    <cellStyle name="Millares 3 6 2 8" xfId="10653" xr:uid="{2D8AF28D-6FBF-470C-95E9-640304CCDBE5}"/>
    <cellStyle name="Millares 3 6 2 8 2" xfId="24118" xr:uid="{17CDCAB4-3A09-4DAF-801E-6699E40BC845}"/>
    <cellStyle name="Millares 3 6 2 9" xfId="20298" xr:uid="{6F521088-C79E-4854-B2D6-661968EB7241}"/>
    <cellStyle name="Millares 3 6 3" xfId="1110" xr:uid="{00000000-0005-0000-0000-0000CE010000}"/>
    <cellStyle name="Millares 3 6 3 2" xfId="1881" xr:uid="{00000000-0005-0000-0000-0000CE010000}"/>
    <cellStyle name="Millares 3 6 3 2 2" xfId="3402" xr:uid="{C8C64DF2-BABF-492B-8C23-2F09551B5631}"/>
    <cellStyle name="Millares 3 6 3 2 2 2" xfId="5580" xr:uid="{1C5130B2-B430-4BF6-BB9A-F34B37487588}"/>
    <cellStyle name="Millares 3 6 3 2 2 2 2" xfId="10300" xr:uid="{50951B51-CC40-4F0F-B233-90371B51063B}"/>
    <cellStyle name="Millares 3 6 3 2 2 2 2 2" xfId="19809" xr:uid="{53B0FA58-E2D3-4D44-9088-BF1E96849D06}"/>
    <cellStyle name="Millares 3 6 3 2 2 2 3" xfId="15095" xr:uid="{55BE68A6-E739-4849-B678-DCAB630E4A9E}"/>
    <cellStyle name="Millares 3 6 3 2 2 2 4" xfId="26394" xr:uid="{CD41F33F-E915-4756-B466-C4F77E8B4545}"/>
    <cellStyle name="Millares 3 6 3 2 2 3" xfId="8368" xr:uid="{1D54ADBC-5F60-44B8-B35A-59638F2B0A07}"/>
    <cellStyle name="Millares 3 6 3 2 2 3 2" xfId="17878" xr:uid="{1FDD337F-8B9F-45B9-895A-E37D2C59EDC4}"/>
    <cellStyle name="Millares 3 6 3 2 2 4" xfId="13164" xr:uid="{2C2A6392-D757-4028-9ABB-3AE560176839}"/>
    <cellStyle name="Millares 3 6 3 2 2 5" xfId="22790" xr:uid="{9C75E0C4-49A2-458B-A917-642A3BF98ED6}"/>
    <cellStyle name="Millares 3 6 3 2 3" xfId="5220" xr:uid="{CFE0D08E-1E8F-48B7-8879-265EA0C69ABF}"/>
    <cellStyle name="Millares 3 6 3 2 3 2" xfId="9940" xr:uid="{33F18F35-9211-4F80-8E99-BC88043FB34D}"/>
    <cellStyle name="Millares 3 6 3 2 3 2 2" xfId="19449" xr:uid="{70F0BA13-DBE7-4FDD-AC31-FD024D0796F4}"/>
    <cellStyle name="Millares 3 6 3 2 3 3" xfId="14735" xr:uid="{5AF9BCBE-14F3-4CC7-8EB0-DDB9DA677DCD}"/>
    <cellStyle name="Millares 3 6 3 2 3 4" xfId="25939" xr:uid="{A799A31D-ECDE-450E-A6E7-7017E30231EB}"/>
    <cellStyle name="Millares 3 6 3 2 4" xfId="6851" xr:uid="{E5A9526F-1692-4336-928F-B85B449E327E}"/>
    <cellStyle name="Millares 3 6 3 2 4 2" xfId="16361" xr:uid="{CBBA9E20-FFC1-47ED-8006-326B78A32F7D}"/>
    <cellStyle name="Millares 3 6 3 2 5" xfId="11647" xr:uid="{FE8BB2AA-0093-4BFE-A909-B95E3CCEDB61}"/>
    <cellStyle name="Millares 3 6 3 2 6" xfId="22335" xr:uid="{8A86533A-0A40-48A6-BB53-49366CA1FB66}"/>
    <cellStyle name="Millares 3 6 3 3" xfId="2634" xr:uid="{E81EDC2B-6A49-41F1-A1C1-8CBA62D400B4}"/>
    <cellStyle name="Millares 3 6 3 3 2" xfId="5400" xr:uid="{5ABFAB70-5CAD-4208-889A-908AF025440F}"/>
    <cellStyle name="Millares 3 6 3 3 2 2" xfId="10120" xr:uid="{C6A3D092-6784-4349-96CF-5C2D561579C9}"/>
    <cellStyle name="Millares 3 6 3 3 2 2 2" xfId="19629" xr:uid="{AF84F5F6-EB93-4589-A24B-5D1675355C4C}"/>
    <cellStyle name="Millares 3 6 3 3 2 3" xfId="14915" xr:uid="{DE2ADDD2-2C39-4BCA-911E-177218AE491C}"/>
    <cellStyle name="Millares 3 6 3 3 2 4" xfId="26236" xr:uid="{AE702E7B-273B-4C59-B137-1006FD5D85EB}"/>
    <cellStyle name="Millares 3 6 3 3 3" xfId="7602" xr:uid="{99F1A15D-1395-47A1-9141-F3BFC8F9C076}"/>
    <cellStyle name="Millares 3 6 3 3 3 2" xfId="17112" xr:uid="{574459FB-2F77-494B-A96E-33CA1DB4D818}"/>
    <cellStyle name="Millares 3 6 3 3 4" xfId="12398" xr:uid="{D31B14F5-1F72-47B4-855D-81FA1FB4D3F5}"/>
    <cellStyle name="Millares 3 6 3 3 5" xfId="22632" xr:uid="{951C4DA9-8A3C-4C8B-B49A-8EF6940CB2A5}"/>
    <cellStyle name="Millares 3 6 3 4" xfId="4512" xr:uid="{86AF645B-BB8A-40D6-B867-05D38A83B576}"/>
    <cellStyle name="Millares 3 6 3 4 2" xfId="9245" xr:uid="{89B0535B-EFA5-4DDC-B868-0EB1A009B240}"/>
    <cellStyle name="Millares 3 6 3 4 2 2" xfId="18755" xr:uid="{37F3B8E2-D4FD-46C7-94A9-95F4ECDC92EF}"/>
    <cellStyle name="Millares 3 6 3 4 2 3" xfId="27164" xr:uid="{A5CE03AE-4694-429F-AFF9-DDCFFB6549F4}"/>
    <cellStyle name="Millares 3 6 3 4 3" xfId="14041" xr:uid="{AF33FDE6-B57D-4A14-BD86-DDFB1C3FEF2D}"/>
    <cellStyle name="Millares 3 6 3 4 4" xfId="23569" xr:uid="{0093CEE7-C709-41AF-A45D-2F7F25F48BD9}"/>
    <cellStyle name="Millares 3 6 3 5" xfId="5040" xr:uid="{AA0505FA-0E19-4E1B-BB00-8C8C27149127}"/>
    <cellStyle name="Millares 3 6 3 5 2" xfId="9760" xr:uid="{FD50F79C-0B03-4D0D-B40B-22CB9A34DF1D}"/>
    <cellStyle name="Millares 3 6 3 5 2 2" xfId="19269" xr:uid="{645E32A5-A2E7-4404-B359-D5C4E39499B0}"/>
    <cellStyle name="Millares 3 6 3 5 2 3" xfId="25116" xr:uid="{188A3EEC-17F8-4556-8788-D17B22BCE039}"/>
    <cellStyle name="Millares 3 6 3 5 3" xfId="14555" xr:uid="{0B95A734-EA15-492B-9096-AB2B75EB17E2}"/>
    <cellStyle name="Millares 3 6 3 5 4" xfId="21299" xr:uid="{652DCEC7-1691-4730-9A81-B22DB1846A69}"/>
    <cellStyle name="Millares 3 6 3 6" xfId="6085" xr:uid="{8A7914DA-39D1-4864-ABD9-EE4DE0110B0A}"/>
    <cellStyle name="Millares 3 6 3 6 2" xfId="15595" xr:uid="{60B9DE2A-0379-4705-960E-2DA601CC89F7}"/>
    <cellStyle name="Millares 3 6 3 6 3" xfId="24476" xr:uid="{52AEB3CC-F13D-46A6-B338-24F71A742BEE}"/>
    <cellStyle name="Millares 3 6 3 7" xfId="10881" xr:uid="{3D8A4691-9F2F-42D5-AD0C-0BE58F39CBA8}"/>
    <cellStyle name="Millares 3 6 3 8" xfId="20656" xr:uid="{EF32A2BE-68B6-4370-A360-B0CD42BB9677}"/>
    <cellStyle name="Millares 3 6 4" xfId="1505" xr:uid="{00000000-0005-0000-0000-0000CB010000}"/>
    <cellStyle name="Millares 3 6 4 2" xfId="3026" xr:uid="{22BEFB47-E7CC-4B1C-A695-B1780B14C60E}"/>
    <cellStyle name="Millares 3 6 4 2 2" xfId="5479" xr:uid="{4B5E5084-6C87-4E68-A587-EFAE44D03980}"/>
    <cellStyle name="Millares 3 6 4 2 2 2" xfId="10199" xr:uid="{0B6920A1-BE97-41E5-9E28-ADED8F4FE26F}"/>
    <cellStyle name="Millares 3 6 4 2 2 2 2" xfId="19708" xr:uid="{0D695D99-05E1-4E20-86E0-38A81817E3D5}"/>
    <cellStyle name="Millares 3 6 4 2 2 2 3" xfId="26245" xr:uid="{5DF175A3-54A3-4D87-B0D1-17ABA3A72D22}"/>
    <cellStyle name="Millares 3 6 4 2 2 3" xfId="14994" xr:uid="{140C9DBE-AFBE-4D67-B223-8CDFFA6BC427}"/>
    <cellStyle name="Millares 3 6 4 2 2 4" xfId="22641" xr:uid="{B48D1CB4-41FA-4B5A-9BA9-3B5265EB8496}"/>
    <cellStyle name="Millares 3 6 4 2 3" xfId="5119" xr:uid="{369048B9-5E9C-42CE-9CBB-C6714388AF7D}"/>
    <cellStyle name="Millares 3 6 4 2 3 2" xfId="9839" xr:uid="{DDDDE0E0-A18B-4E11-BD8C-BB9705C52277}"/>
    <cellStyle name="Millares 3 6 4 2 3 2 2" xfId="19348" xr:uid="{E707BD8A-99AB-4654-AD78-1E1F178E83E6}"/>
    <cellStyle name="Millares 3 6 4 2 3 3" xfId="14634" xr:uid="{B3537DA9-5600-4B9B-B5E6-5491EC146B6E}"/>
    <cellStyle name="Millares 3 6 4 2 3 4" xfId="25796" xr:uid="{9E1A6C7E-E4AA-4743-A767-E611F569FF79}"/>
    <cellStyle name="Millares 3 6 4 2 4" xfId="7992" xr:uid="{795418D5-C7FA-41F5-8541-6A86E639F8C1}"/>
    <cellStyle name="Millares 3 6 4 2 4 2" xfId="17502" xr:uid="{45A7B98A-9BE5-4B01-B094-8D5CB730B064}"/>
    <cellStyle name="Millares 3 6 4 2 5" xfId="12788" xr:uid="{9F9C7E62-99FA-4C3B-A204-F746E7A24B6E}"/>
    <cellStyle name="Millares 3 6 4 2 6" xfId="22192" xr:uid="{B42B1F0F-F574-4979-B1D5-A1F402271420}"/>
    <cellStyle name="Millares 3 6 4 3" xfId="5299" xr:uid="{298931C9-95F5-49ED-9C60-E47854894DC1}"/>
    <cellStyle name="Millares 3 6 4 3 2" xfId="10019" xr:uid="{A5FC9C75-B50D-42FD-A4AB-490AA3358F98}"/>
    <cellStyle name="Millares 3 6 4 3 2 2" xfId="19528" xr:uid="{3A274260-3668-4CE6-8BE6-AFC6B98068EA}"/>
    <cellStyle name="Millares 3 6 4 3 2 3" xfId="25665" xr:uid="{D1030BF7-E029-4C03-A41C-11536B7B012F}"/>
    <cellStyle name="Millares 3 6 4 3 3" xfId="14814" xr:uid="{9DC2D983-C977-40AD-9194-5322060D4132}"/>
    <cellStyle name="Millares 3 6 4 3 4" xfId="22060" xr:uid="{ED78F13E-C806-4146-B3B2-F0B4C25784D5}"/>
    <cellStyle name="Millares 3 6 4 4" xfId="4836" xr:uid="{8F24D167-082B-4257-AD83-789591D2BB39}"/>
    <cellStyle name="Millares 3 6 4 4 2" xfId="9559" xr:uid="{1A560359-B167-4F5B-A3FA-8CEA0E6D5776}"/>
    <cellStyle name="Millares 3 6 4 4 2 2" xfId="19068" xr:uid="{62A001F6-9E6E-45DE-A0D6-108E77A4D7E0}"/>
    <cellStyle name="Millares 3 6 4 4 3" xfId="14354" xr:uid="{2FE6B399-6BD3-4481-92E3-B00A842FE16F}"/>
    <cellStyle name="Millares 3 6 4 4 4" xfId="25267" xr:uid="{AF32C678-649F-4B93-91D3-5B279BDE8E29}"/>
    <cellStyle name="Millares 3 6 4 5" xfId="6475" xr:uid="{6F2FDD9C-9F0D-4CE4-8AF7-365B03D3935E}"/>
    <cellStyle name="Millares 3 6 4 5 2" xfId="15985" xr:uid="{2D20A0E8-6410-4315-9663-61CEB19E484B}"/>
    <cellStyle name="Millares 3 6 4 6" xfId="11271" xr:uid="{7DCC9221-32FB-4370-BEDE-E5002178C37E}"/>
    <cellStyle name="Millares 3 6 4 7" xfId="21460" xr:uid="{A2237B8F-0CE5-44FA-931F-BF241CB260CB}"/>
    <cellStyle name="Millares 3 6 5" xfId="2258" xr:uid="{E4E64D1B-CE02-4DFD-890B-D375B758AC77}"/>
    <cellStyle name="Millares 3 6 5 2" xfId="5436" xr:uid="{66B0E73B-B96F-4D77-9264-EAAE20CDB3ED}"/>
    <cellStyle name="Millares 3 6 5 2 2" xfId="10156" xr:uid="{358F6F0E-04C5-4B96-A5A1-C6902C8CA685}"/>
    <cellStyle name="Millares 3 6 5 2 2 2" xfId="19665" xr:uid="{D1FB7DED-38FC-4E51-88B1-0A2AA1ECEBEC}"/>
    <cellStyle name="Millares 3 6 5 2 2 3" xfId="26185" xr:uid="{F262C946-F8E7-46D3-990D-62ADD6AA6827}"/>
    <cellStyle name="Millares 3 6 5 2 3" xfId="14951" xr:uid="{4DAB3AAF-E539-43CB-819F-A2C41BF93E19}"/>
    <cellStyle name="Millares 3 6 5 2 4" xfId="22581" xr:uid="{7C3391F7-EF9A-485A-BD44-A695DFA7884E}"/>
    <cellStyle name="Millares 3 6 5 3" xfId="5076" xr:uid="{2965C469-23A4-43EA-80C0-A4458ED39A7A}"/>
    <cellStyle name="Millares 3 6 5 3 2" xfId="9796" xr:uid="{DD30093C-D795-4838-AC0A-5588BA9EBCFA}"/>
    <cellStyle name="Millares 3 6 5 3 2 2" xfId="19305" xr:uid="{487E3028-AB12-4E2D-90D3-5E470AE076C6}"/>
    <cellStyle name="Millares 3 6 5 3 3" xfId="14591" xr:uid="{EA39AC7D-4802-4AE2-AE8D-BBDD35EBF5B4}"/>
    <cellStyle name="Millares 3 6 5 3 4" xfId="25543" xr:uid="{59BB90D8-5288-4A49-AAB8-EDC427A5C301}"/>
    <cellStyle name="Millares 3 6 5 4" xfId="7226" xr:uid="{47BEDA6F-5724-448E-BBF9-1698BF6FDD96}"/>
    <cellStyle name="Millares 3 6 5 4 2" xfId="16736" xr:uid="{5CCB7265-8C3D-4BD0-8060-FEFBA058E7E1}"/>
    <cellStyle name="Millares 3 6 5 5" xfId="12022" xr:uid="{9189F09A-679E-4453-A42F-CCDB78F1DFA3}"/>
    <cellStyle name="Millares 3 6 5 6" xfId="21761" xr:uid="{CBDD5899-0EF5-47DB-A078-73497EB00D24}"/>
    <cellStyle name="Millares 3 6 6" xfId="3961" xr:uid="{EBBD3E0C-E6DE-4B4D-9DAA-1DBCFACF79FC}"/>
    <cellStyle name="Millares 3 6 6 2" xfId="5256" xr:uid="{EFDA4E27-37BD-4319-AB76-FAAE7AC8110F}"/>
    <cellStyle name="Millares 3 6 6 2 2" xfId="9976" xr:uid="{BEDADFFC-0A48-448B-AC7D-53D9F1F9D478}"/>
    <cellStyle name="Millares 3 6 6 2 2 2" xfId="19485" xr:uid="{D3C686CE-1FEA-4085-BE55-1DAD898804D5}"/>
    <cellStyle name="Millares 3 6 6 2 3" xfId="14771" xr:uid="{1476766E-ED40-478F-A6AF-418D51E3A692}"/>
    <cellStyle name="Millares 3 6 6 2 4" xfId="25750" xr:uid="{EEA6C686-267B-46F5-ABB4-D40796A584D3}"/>
    <cellStyle name="Millares 3 6 6 3" xfId="8756" xr:uid="{F2E4D1E8-501B-4C1C-9804-6C224CA9F5AE}"/>
    <cellStyle name="Millares 3 6 6 3 2" xfId="18266" xr:uid="{9FEE3FD0-0B67-4B3E-81F7-D41A90B6FE48}"/>
    <cellStyle name="Millares 3 6 6 4" xfId="13552" xr:uid="{E7BFD188-DBFF-45CB-8162-52F7857209E3}"/>
    <cellStyle name="Millares 3 6 6 5" xfId="22146" xr:uid="{AFAFEB68-0F6C-4465-ACD8-976C58BEC498}"/>
    <cellStyle name="Millares 3 6 7" xfId="4182" xr:uid="{64E83F5E-A15E-4E67-A001-1573A5CE041F}"/>
    <cellStyle name="Millares 3 6 7 2" xfId="8922" xr:uid="{C878255E-BF3E-4EA4-9C43-1C640134FC4C}"/>
    <cellStyle name="Millares 3 6 7 2 2" xfId="18432" xr:uid="{FCBC6D3D-9B70-4475-BF38-CF515659B007}"/>
    <cellStyle name="Millares 3 6 7 2 3" xfId="26490" xr:uid="{8BF144E9-E52E-49BD-861C-B148D7B09C5B}"/>
    <cellStyle name="Millares 3 6 7 3" xfId="13718" xr:uid="{8AB88812-7A6C-43FE-A46E-1DD8870C1B8D}"/>
    <cellStyle name="Millares 3 6 7 4" xfId="22889" xr:uid="{4A2AFF1C-72AE-4B18-8788-567A1599FE4C}"/>
    <cellStyle name="Millares 3 6 8" xfId="4786" xr:uid="{3170AB56-FA3D-4D1E-8F35-592E0C5C41CB}"/>
    <cellStyle name="Millares 3 6 8 2" xfId="9516" xr:uid="{51A637ED-71DC-4E40-B3D9-5F86C760D9DA}"/>
    <cellStyle name="Millares 3 6 8 2 2" xfId="19025" xr:uid="{6C5DA231-7E32-4290-AB04-6873848E09B6}"/>
    <cellStyle name="Millares 3 6 8 2 3" xfId="26690" xr:uid="{902B3955-E618-4974-BA0F-92E60CBDD7C0}"/>
    <cellStyle name="Millares 3 6 8 3" xfId="14311" xr:uid="{FFBBE858-D8FD-44DC-B160-BD340ABDF3EF}"/>
    <cellStyle name="Millares 3 6 8 4" xfId="23095" xr:uid="{7CA6C8CB-0C55-4AD1-8916-97B7DCC59BAD}"/>
    <cellStyle name="Millares 3 6 9" xfId="5709" xr:uid="{5F183ED8-8DF0-4776-8428-1A081838E3F0}"/>
    <cellStyle name="Millares 3 6 9 2" xfId="15219" xr:uid="{6C096835-7303-43F9-B372-136FD7B13B25}"/>
    <cellStyle name="Millares 3 6 9 2 2" xfId="26911" xr:uid="{A118972C-3FF4-49C5-AF87-3BFD5A61EAB1}"/>
    <cellStyle name="Millares 3 6 9 3" xfId="23316" xr:uid="{F8689904-5692-4EC1-9928-125515369FE3}"/>
    <cellStyle name="Millares 3 7" xfId="686" xr:uid="{00000000-0005-0000-0000-0000CF010000}"/>
    <cellStyle name="Millares 3 7 10" xfId="23918" xr:uid="{0BF02380-7A8D-4E96-B279-B1433B162BF8}"/>
    <cellStyle name="Millares 3 7 11" xfId="20095" xr:uid="{0D0F0D08-FB36-41CD-B845-7292A0622C4C}"/>
    <cellStyle name="Millares 3 7 2" xfId="855" xr:uid="{00000000-0005-0000-0000-0000D0010000}"/>
    <cellStyle name="Millares 3 7 2 2" xfId="1266" xr:uid="{00000000-0005-0000-0000-0000D1010000}"/>
    <cellStyle name="Millares 3 7 2 2 2" xfId="2037" xr:uid="{00000000-0005-0000-0000-0000D1010000}"/>
    <cellStyle name="Millares 3 7 2 2 2 2" xfId="3558" xr:uid="{860AF1AF-1202-4FF4-BDD3-9C056C567C79}"/>
    <cellStyle name="Millares 3 7 2 2 2 2 2" xfId="8524" xr:uid="{4C181091-ADA1-4EAA-A12A-2E0C81D13985}"/>
    <cellStyle name="Millares 3 7 2 2 2 2 2 2" xfId="18034" xr:uid="{F709051C-C8F6-481E-BA22-1F68ACE864F2}"/>
    <cellStyle name="Millares 3 7 2 2 2 2 3" xfId="13320" xr:uid="{9150DD2C-D35B-40C5-B9C6-2D1DF351AEF3}"/>
    <cellStyle name="Millares 3 7 2 2 2 2 4" xfId="26365" xr:uid="{8DF93C24-3EB5-4773-9D8F-94148F678B7A}"/>
    <cellStyle name="Millares 3 7 2 2 2 3" xfId="5551" xr:uid="{E3441282-49B3-4A4B-AF92-22639DA1B249}"/>
    <cellStyle name="Millares 3 7 2 2 2 3 2" xfId="10271" xr:uid="{43E5DB26-9284-4E76-B06D-8CFCBBF734B7}"/>
    <cellStyle name="Millares 3 7 2 2 2 3 2 2" xfId="19780" xr:uid="{6AAB3D15-F70A-422A-9A7D-B3B1B7C43691}"/>
    <cellStyle name="Millares 3 7 2 2 2 3 3" xfId="15066" xr:uid="{57E04214-BA3A-4260-919D-D18F2F8B2E1F}"/>
    <cellStyle name="Millares 3 7 2 2 2 4" xfId="7007" xr:uid="{9CEF53F4-5590-4439-B0A3-9AFF58A97204}"/>
    <cellStyle name="Millares 3 7 2 2 2 4 2" xfId="16517" xr:uid="{5FD03835-FD0C-4ADC-96BB-AAD5680F4CC5}"/>
    <cellStyle name="Millares 3 7 2 2 2 5" xfId="11803" xr:uid="{EA587186-C04F-4642-8367-CB911E103C03}"/>
    <cellStyle name="Millares 3 7 2 2 2 6" xfId="22761" xr:uid="{BBD1E9B1-F73F-449D-B755-34F4F4E19C4B}"/>
    <cellStyle name="Millares 3 7 2 2 3" xfId="2790" xr:uid="{3D32E748-7E71-4585-BEDA-9F5EA2C190BF}"/>
    <cellStyle name="Millares 3 7 2 2 3 2" xfId="7758" xr:uid="{66B2CE29-6BA6-49E9-8AB4-F960F668BC4D}"/>
    <cellStyle name="Millares 3 7 2 2 3 2 2" xfId="17268" xr:uid="{737EEFC0-1FB9-4370-83AA-AB42A5D22106}"/>
    <cellStyle name="Millares 3 7 2 2 3 2 3" xfId="25746" xr:uid="{3AD67E03-5F29-4BEF-95C7-80F5C906DF12}"/>
    <cellStyle name="Millares 3 7 2 2 3 3" xfId="12554" xr:uid="{6D5C4F93-5E29-42CB-BCA1-C2C62241BF3A}"/>
    <cellStyle name="Millares 3 7 2 2 3 4" xfId="22142" xr:uid="{23522711-430F-4903-9400-3063EF28EC2A}"/>
    <cellStyle name="Millares 3 7 2 2 4" xfId="4625" xr:uid="{3887AD26-C385-4E9E-BB1F-B913B63DB655}"/>
    <cellStyle name="Millares 3 7 2 2 4 2" xfId="9358" xr:uid="{486D3E7C-557B-4857-BCFF-A69262634172}"/>
    <cellStyle name="Millares 3 7 2 2 4 2 2" xfId="18868" xr:uid="{AE8B0193-F8C9-4C5A-A88E-C48C06762769}"/>
    <cellStyle name="Millares 3 7 2 2 4 2 3" xfId="27220" xr:uid="{F66214EF-AC81-48E0-8ED9-6D0091FBC215}"/>
    <cellStyle name="Millares 3 7 2 2 4 3" xfId="14154" xr:uid="{139B5989-152C-45D4-AA0A-66EBBC177DC4}"/>
    <cellStyle name="Millares 3 7 2 2 4 4" xfId="23625" xr:uid="{E3487220-1645-45FC-B34C-0394FA7AE799}"/>
    <cellStyle name="Millares 3 7 2 2 5" xfId="5191" xr:uid="{BB6E2F25-4F4B-428D-829B-12A4095425D0}"/>
    <cellStyle name="Millares 3 7 2 2 5 2" xfId="9911" xr:uid="{C77FF683-6D43-44F7-B029-1D5FCC9B1ED0}"/>
    <cellStyle name="Millares 3 7 2 2 5 2 2" xfId="19420" xr:uid="{9ABEABDD-3B86-4CE6-B897-4D27FF251494}"/>
    <cellStyle name="Millares 3 7 2 2 5 2 3" xfId="25319" xr:uid="{D328AB69-0581-41F9-9C45-980FE6922A73}"/>
    <cellStyle name="Millares 3 7 2 2 5 3" xfId="14706" xr:uid="{724190CE-BF03-43A8-B153-49CB6469A940}"/>
    <cellStyle name="Millares 3 7 2 2 5 4" xfId="21512" xr:uid="{14B48164-E934-47B5-B6D1-C3B4EC10452B}"/>
    <cellStyle name="Millares 3 7 2 2 6" xfId="6241" xr:uid="{78894C39-F9FB-4B5A-A4AB-75296E682772}"/>
    <cellStyle name="Millares 3 7 2 2 6 2" xfId="15751" xr:uid="{8394800C-A2F8-4BEB-B93C-E01E51AF8BFD}"/>
    <cellStyle name="Millares 3 7 2 2 6 3" xfId="24532" xr:uid="{FDBB9798-EA15-4A5A-A700-5F057155F841}"/>
    <cellStyle name="Millares 3 7 2 2 7" xfId="11037" xr:uid="{DB765767-C7FA-414C-BCD6-931828755213}"/>
    <cellStyle name="Millares 3 7 2 2 8" xfId="20712" xr:uid="{16AFC684-9BFD-4A0B-80C4-C993122BB293}"/>
    <cellStyle name="Millares 3 7 2 3" xfId="1661" xr:uid="{00000000-0005-0000-0000-0000D0010000}"/>
    <cellStyle name="Millares 3 7 2 3 2" xfId="3182" xr:uid="{098279BA-8171-4B1E-ADB9-D5AF7D22DDED}"/>
    <cellStyle name="Millares 3 7 2 3 2 2" xfId="8148" xr:uid="{0D1BC328-953F-41DE-96D4-75C37C29B518}"/>
    <cellStyle name="Millares 3 7 2 3 2 2 2" xfId="17658" xr:uid="{6E2EA068-55C0-4AAA-8044-7A5ADA4346C6}"/>
    <cellStyle name="Millares 3 7 2 3 2 3" xfId="12944" xr:uid="{4D010E54-DC4B-468A-AA6A-E6BA8098C35C}"/>
    <cellStyle name="Millares 3 7 2 3 2 4" xfId="25874" xr:uid="{BA1795A3-9777-4F78-9774-F056F091D0E9}"/>
    <cellStyle name="Millares 3 7 2 3 3" xfId="5371" xr:uid="{1111E198-5F71-4778-8784-BC9581BB2203}"/>
    <cellStyle name="Millares 3 7 2 3 3 2" xfId="10091" xr:uid="{A847ECC3-4123-438C-BC84-3BEBC1A44C79}"/>
    <cellStyle name="Millares 3 7 2 3 3 2 2" xfId="19600" xr:uid="{27DFBD94-0537-42C4-BC02-EC3E047C3923}"/>
    <cellStyle name="Millares 3 7 2 3 3 3" xfId="14886" xr:uid="{783D2A6F-2F37-4320-9296-D692B1EB1BDA}"/>
    <cellStyle name="Millares 3 7 2 3 4" xfId="6631" xr:uid="{E2E9042F-8AC3-4767-A006-A928FA434794}"/>
    <cellStyle name="Millares 3 7 2 3 4 2" xfId="16141" xr:uid="{89C46CBC-865A-4D98-9A26-68CCCA0FDDE0}"/>
    <cellStyle name="Millares 3 7 2 3 5" xfId="11427" xr:uid="{97A6D0CD-A0A7-4938-9713-878C1CC94B89}"/>
    <cellStyle name="Millares 3 7 2 3 6" xfId="22270" xr:uid="{33942F63-990B-4C61-9305-A08B52601F18}"/>
    <cellStyle name="Millares 3 7 2 4" xfId="2414" xr:uid="{7C7815F1-7C95-4301-861A-3AC7E9A65B33}"/>
    <cellStyle name="Millares 3 7 2 4 2" xfId="7382" xr:uid="{8BB67247-A4C1-422D-A30A-0A2DF0CC47AC}"/>
    <cellStyle name="Millares 3 7 2 4 2 2" xfId="16892" xr:uid="{58E89E6F-64CE-4075-A3D8-AFBF827577E0}"/>
    <cellStyle name="Millares 3 7 2 4 2 3" xfId="26540" xr:uid="{B584B92A-1CC1-438F-988A-B0091F7D4ADB}"/>
    <cellStyle name="Millares 3 7 2 4 3" xfId="12178" xr:uid="{082F709C-B3C3-4D49-A438-0C9E0E6AC715}"/>
    <cellStyle name="Millares 3 7 2 4 4" xfId="22939" xr:uid="{4EBE4CC1-85B7-4768-9187-92108E60994F}"/>
    <cellStyle name="Millares 3 7 2 5" xfId="4338" xr:uid="{1C9D4C13-CE76-4B01-B203-D660A5AB71C7}"/>
    <cellStyle name="Millares 3 7 2 5 2" xfId="9078" xr:uid="{2E2F75C7-39E0-4C99-9C82-7B8186F64EAD}"/>
    <cellStyle name="Millares 3 7 2 5 2 2" xfId="18588" xr:uid="{9FDE71C3-91D8-4692-A858-1092A2AB00C4}"/>
    <cellStyle name="Millares 3 7 2 5 2 3" xfId="26742" xr:uid="{5358F187-4F4C-473F-9428-E6E0A7E41660}"/>
    <cellStyle name="Millares 3 7 2 5 3" xfId="13874" xr:uid="{4981C293-3E2D-4B50-AF09-BBF498BECB8E}"/>
    <cellStyle name="Millares 3 7 2 5 4" xfId="23147" xr:uid="{A637A6E5-C20E-4AC7-8669-32818AA3190B}"/>
    <cellStyle name="Millares 3 7 2 6" xfId="4925" xr:uid="{32AE6CCC-C9D9-4A5A-85CC-187D11AD0ED3}"/>
    <cellStyle name="Millares 3 7 2 6 2" xfId="9647" xr:uid="{CBCAA3B5-3B17-496B-9F01-941A73C91245}"/>
    <cellStyle name="Millares 3 7 2 6 2 2" xfId="19156" xr:uid="{D5168A71-B65F-41E3-9229-565554540634}"/>
    <cellStyle name="Millares 3 7 2 6 2 3" xfId="26963" xr:uid="{2383DCFE-1DE4-422C-BA5A-74D810A68543}"/>
    <cellStyle name="Millares 3 7 2 6 3" xfId="14442" xr:uid="{C7372178-072E-46A5-BC98-9ADFD32A539A}"/>
    <cellStyle name="Millares 3 7 2 6 4" xfId="23368" xr:uid="{062B6373-AF8D-4D4E-93C2-D8575E730312}"/>
    <cellStyle name="Millares 3 7 2 7" xfId="5865" xr:uid="{7BDCE161-3F74-404D-A5CA-9AF6E4864CBE}"/>
    <cellStyle name="Millares 3 7 2 7 2" xfId="15375" xr:uid="{D2112C85-17AB-4735-BD79-24644419307D}"/>
    <cellStyle name="Millares 3 7 2 7 2 2" xfId="24955" xr:uid="{5B50CE17-2823-4EB3-A980-38BB71CAD363}"/>
    <cellStyle name="Millares 3 7 2 7 3" xfId="21135" xr:uid="{69B1113C-C707-491B-8EF9-2E6B742B1716}"/>
    <cellStyle name="Millares 3 7 2 8" xfId="10657" xr:uid="{3269DBB4-30A7-4AD4-955D-AB64CA4DE061}"/>
    <cellStyle name="Millares 3 7 2 8 2" xfId="24089" xr:uid="{D5DB748F-EF4F-4ECD-9D9D-B2ED762B93AD}"/>
    <cellStyle name="Millares 3 7 2 9" xfId="20269" xr:uid="{0D39CE95-E8B0-450E-8C7C-FA6BA4C9C2C6}"/>
    <cellStyle name="Millares 3 7 3" xfId="1114" xr:uid="{00000000-0005-0000-0000-0000D2010000}"/>
    <cellStyle name="Millares 3 7 3 2" xfId="1885" xr:uid="{00000000-0005-0000-0000-0000D2010000}"/>
    <cellStyle name="Millares 3 7 3 2 2" xfId="3406" xr:uid="{DC5A8E6B-BB55-437B-B404-0C5F8F359E6C}"/>
    <cellStyle name="Millares 3 7 3 2 2 2" xfId="8372" xr:uid="{1ED5E2E8-A0C5-4716-84E0-541FD096B119}"/>
    <cellStyle name="Millares 3 7 3 2 2 2 2" xfId="17882" xr:uid="{D7A6D2AE-5023-44AB-A686-01987A2AEAF3}"/>
    <cellStyle name="Millares 3 7 3 2 2 3" xfId="13168" xr:uid="{A98CAB94-1D30-4D04-90F5-8EF034B08D05}"/>
    <cellStyle name="Millares 3 7 3 2 2 4" xfId="26077" xr:uid="{68CE21B5-4A81-409D-AD0C-DE9CDCD3306D}"/>
    <cellStyle name="Millares 3 7 3 2 3" xfId="5450" xr:uid="{45D49AD8-4CDE-49DA-A2F1-EAD810625CD4}"/>
    <cellStyle name="Millares 3 7 3 2 3 2" xfId="10170" xr:uid="{1D5857C8-07C9-4776-9A4F-ADEB4AFFE271}"/>
    <cellStyle name="Millares 3 7 3 2 3 2 2" xfId="19679" xr:uid="{7114D377-8AAF-46AA-9DBF-D72A5010543D}"/>
    <cellStyle name="Millares 3 7 3 2 3 3" xfId="14965" xr:uid="{ABF6967D-EBEE-42D9-8305-8F73BC310CF2}"/>
    <cellStyle name="Millares 3 7 3 2 4" xfId="6855" xr:uid="{AB11A650-F654-4152-9962-33ECBE33F38F}"/>
    <cellStyle name="Millares 3 7 3 2 4 2" xfId="16365" xr:uid="{062EE02E-8009-4DED-A5CE-639F2F77CD8E}"/>
    <cellStyle name="Millares 3 7 3 2 5" xfId="11651" xr:uid="{7CFEBC9F-53BB-45CF-959B-BF0B4E9D3878}"/>
    <cellStyle name="Millares 3 7 3 2 6" xfId="22473" xr:uid="{FD2B1392-578F-4F2C-BAF9-92DC3204592D}"/>
    <cellStyle name="Millares 3 7 3 3" xfId="2638" xr:uid="{30A33A74-E986-406F-AED6-EECEFD7B2AF3}"/>
    <cellStyle name="Millares 3 7 3 3 2" xfId="7606" xr:uid="{409F3CCD-E7B3-432B-9C8A-0AD4780B2D18}"/>
    <cellStyle name="Millares 3 7 3 3 2 2" xfId="17116" xr:uid="{45CA537E-8576-42AD-9BF0-EEB575A5965B}"/>
    <cellStyle name="Millares 3 7 3 3 2 3" xfId="27135" xr:uid="{1CA95277-C5EF-4C38-9390-11DC089F2006}"/>
    <cellStyle name="Millares 3 7 3 3 3" xfId="12402" xr:uid="{340EDDFE-E929-4C66-AF5B-F03A42DB00D8}"/>
    <cellStyle name="Millares 3 7 3 3 4" xfId="23540" xr:uid="{16133B0E-F303-4D7E-BFE7-62A7F3D48BC7}"/>
    <cellStyle name="Millares 3 7 3 4" xfId="4516" xr:uid="{A63164B7-0EC8-40F1-A7A2-6D39FE14E90A}"/>
    <cellStyle name="Millares 3 7 3 4 2" xfId="9249" xr:uid="{C4A6F487-74EC-4C5B-B3B9-F6214E5A27B1}"/>
    <cellStyle name="Millares 3 7 3 4 2 2" xfId="18759" xr:uid="{BF965ACA-13AF-4F78-B13A-74BFBBE89042}"/>
    <cellStyle name="Millares 3 7 3 4 2 3" xfId="25087" xr:uid="{C1874459-4EF2-4CB6-A390-BBAA7088D56C}"/>
    <cellStyle name="Millares 3 7 3 4 3" xfId="14045" xr:uid="{DCA08129-9060-4D39-B831-F45040DB713B}"/>
    <cellStyle name="Millares 3 7 3 4 4" xfId="21270" xr:uid="{09AC99D1-E4D1-453C-8043-57E4DCBFDA83}"/>
    <cellStyle name="Millares 3 7 3 5" xfId="5090" xr:uid="{23E3153E-63FB-4BBF-A72B-53401E066C8B}"/>
    <cellStyle name="Millares 3 7 3 5 2" xfId="9810" xr:uid="{95DBC8E3-8637-43E1-88A1-EA22E033E272}"/>
    <cellStyle name="Millares 3 7 3 5 2 2" xfId="19319" xr:uid="{E5407752-8C7D-4C70-B48A-9F4A94F24033}"/>
    <cellStyle name="Millares 3 7 3 5 3" xfId="14605" xr:uid="{82316FBB-38D5-42D7-88B9-B5CF7D90069C}"/>
    <cellStyle name="Millares 3 7 3 5 4" xfId="24361" xr:uid="{5293D40E-C9C1-44C5-AC1E-D1EEFA545CD8}"/>
    <cellStyle name="Millares 3 7 3 6" xfId="6089" xr:uid="{7BDD724D-13BA-4F83-8AE1-1B13ADD1FD14}"/>
    <cellStyle name="Millares 3 7 3 6 2" xfId="15599" xr:uid="{E32D689F-F4AD-4BC0-9516-F3407970607D}"/>
    <cellStyle name="Millares 3 7 3 7" xfId="10885" xr:uid="{C48E7BDE-4152-443F-9344-F423ED9B54EB}"/>
    <cellStyle name="Millares 3 7 3 8" xfId="20541" xr:uid="{955D1F02-FC36-428A-ABC8-F3CB12F9E3DA}"/>
    <cellStyle name="Millares 3 7 4" xfId="1509" xr:uid="{00000000-0005-0000-0000-0000CF010000}"/>
    <cellStyle name="Millares 3 7 4 2" xfId="3030" xr:uid="{B28CD064-438E-43BA-A004-09308DFB61AF}"/>
    <cellStyle name="Millares 3 7 4 2 2" xfId="7996" xr:uid="{1DFA8D2D-2892-4D56-8750-5D7DCE6A042A}"/>
    <cellStyle name="Millares 3 7 4 2 2 2" xfId="17506" xr:uid="{D585AEE8-4268-4BBE-A8D5-5DDE8142759C}"/>
    <cellStyle name="Millares 3 7 4 2 2 3" xfId="26254" xr:uid="{15C53797-B058-4A84-8157-29C69DB64E6D}"/>
    <cellStyle name="Millares 3 7 4 2 3" xfId="12792" xr:uid="{081D75BA-A69E-4BB2-A9DA-98F4D2850ABF}"/>
    <cellStyle name="Millares 3 7 4 2 4" xfId="22650" xr:uid="{2A86D05B-86E7-4451-A646-A32855FC83F5}"/>
    <cellStyle name="Millares 3 7 4 3" xfId="5270" xr:uid="{36BB70DD-90B4-465D-90C3-18A7CF7A7764}"/>
    <cellStyle name="Millares 3 7 4 3 2" xfId="9990" xr:uid="{3F49B710-985C-4778-96BF-DD29D1E2A809}"/>
    <cellStyle name="Millares 3 7 4 3 2 2" xfId="19499" xr:uid="{09A1D21A-DEB2-42E0-8A91-BC0DC10795F9}"/>
    <cellStyle name="Millares 3 7 4 3 3" xfId="14785" xr:uid="{3DC39AD2-7A4B-447C-B7E5-A8DD65BB2220}"/>
    <cellStyle name="Millares 3 7 4 3 4" xfId="25238" xr:uid="{E75BF5C0-E62F-4C49-A5A9-8E6C2F9C5BBC}"/>
    <cellStyle name="Millares 3 7 4 4" xfId="6479" xr:uid="{0FB715E4-8020-4D3D-9CBE-E4DA0F78A80E}"/>
    <cellStyle name="Millares 3 7 4 4 2" xfId="15989" xr:uid="{940C2B3D-C699-4506-9858-3242F8A7A440}"/>
    <cellStyle name="Millares 3 7 4 5" xfId="11275" xr:uid="{FEE86203-8B3A-4433-82F9-59D7EE00750A}"/>
    <cellStyle name="Millares 3 7 4 6" xfId="21431" xr:uid="{8433A975-34BB-406E-8406-D145B87B9314}"/>
    <cellStyle name="Millares 3 7 5" xfId="2262" xr:uid="{472043FE-7E02-47F7-AABC-4BF992A71210}"/>
    <cellStyle name="Millares 3 7 5 2" xfId="7230" xr:uid="{8E5FADF2-E5CE-44B0-96FB-FF41311A5F40}"/>
    <cellStyle name="Millares 3 7 5 2 2" xfId="16740" xr:uid="{CE2B7030-F054-4277-9FF8-FF845E1762BC}"/>
    <cellStyle name="Millares 3 7 5 2 2 2" xfId="26452" xr:uid="{085E473F-B4FD-4A2F-A4C9-94BC631F95D1}"/>
    <cellStyle name="Millares 3 7 5 2 3" xfId="22850" xr:uid="{BCBCA8D1-6866-4C42-9886-7B090C538C09}"/>
    <cellStyle name="Millares 3 7 5 3" xfId="12026" xr:uid="{6E87229D-0921-4CB8-A2B3-8F90CC6F37FD}"/>
    <cellStyle name="Millares 3 7 5 3 2" xfId="25525" xr:uid="{61F9368A-E8E2-41D9-BFC4-1B0E87C688DC}"/>
    <cellStyle name="Millares 3 7 5 4" xfId="21728" xr:uid="{7CB70B3D-8E7E-4D89-81B9-9D003AE8A564}"/>
    <cellStyle name="Millares 3 7 6" xfId="4186" xr:uid="{788333C7-1FA3-4960-A254-DDA486F8AB7C}"/>
    <cellStyle name="Millares 3 7 6 2" xfId="8926" xr:uid="{F2DAE006-E5D1-439A-BA40-C06136C71DD0}"/>
    <cellStyle name="Millares 3 7 6 2 2" xfId="18436" xr:uid="{711C7BD5-AF1C-4DAF-A2D7-EE733862AEF4}"/>
    <cellStyle name="Millares 3 7 6 2 3" xfId="25764" xr:uid="{238294E5-BC33-4BDE-BA05-D2E0CCD60888}"/>
    <cellStyle name="Millares 3 7 6 3" xfId="13722" xr:uid="{A74AA4CC-2F4A-4151-977C-F8C37A95B40E}"/>
    <cellStyle name="Millares 3 7 6 4" xfId="22160" xr:uid="{8315AE3A-6A3A-4130-ABBB-3EFF7344A58B}"/>
    <cellStyle name="Millares 3 7 7" xfId="4802" xr:uid="{93798366-DFD3-4788-AB3B-7A8E65750DDA}"/>
    <cellStyle name="Millares 3 7 7 2" xfId="9530" xr:uid="{4FA36D4C-3A72-4EB4-A7C5-EE865D5CA3BE}"/>
    <cellStyle name="Millares 3 7 7 2 2" xfId="19039" xr:uid="{2BE0B82E-B2CB-4594-AC0C-362C4F7C1F64}"/>
    <cellStyle name="Millares 3 7 7 2 3" xfId="26661" xr:uid="{FC708E9B-ADB2-4961-9EE3-E3F6CE641BC9}"/>
    <cellStyle name="Millares 3 7 7 3" xfId="14325" xr:uid="{84A17328-3B15-4EDA-BA8C-32706F4BC2FD}"/>
    <cellStyle name="Millares 3 7 7 4" xfId="23066" xr:uid="{6FCE9475-9F9B-4899-9D61-663D0214B18C}"/>
    <cellStyle name="Millares 3 7 8" xfId="5713" xr:uid="{42EA0D10-3B9C-467C-A190-0306DDE074C5}"/>
    <cellStyle name="Millares 3 7 8 2" xfId="15223" xr:uid="{EF1F7081-4339-4D18-B351-CA80EC3603D9}"/>
    <cellStyle name="Millares 3 7 8 2 2" xfId="26882" xr:uid="{64C4E498-5616-468E-BB0A-1D6BDD4230C4}"/>
    <cellStyle name="Millares 3 7 8 3" xfId="23287" xr:uid="{C0EAFA03-D09C-4E6A-898A-37FE8D1183E5}"/>
    <cellStyle name="Millares 3 7 9" xfId="10505" xr:uid="{D717CAED-56AE-46C6-B330-89D1C4BA183D}"/>
    <cellStyle name="Millares 3 7 9 2" xfId="24784" xr:uid="{5BAC08D2-F575-4929-A295-B456978EBD18}"/>
    <cellStyle name="Millares 3 7 9 3" xfId="20964" xr:uid="{9C597B8E-2623-4FB0-88A9-F7F81EB26071}"/>
    <cellStyle name="Millares 3 8" xfId="744" xr:uid="{00000000-0005-0000-0000-0000D3010000}"/>
    <cellStyle name="Millares 3 8 10" xfId="19958" xr:uid="{27B231E0-C9DB-4529-9ABD-109367BAB41D}"/>
    <cellStyle name="Millares 3 8 2" xfId="1159" xr:uid="{00000000-0005-0000-0000-0000D4010000}"/>
    <cellStyle name="Millares 3 8 2 2" xfId="1930" xr:uid="{00000000-0005-0000-0000-0000D4010000}"/>
    <cellStyle name="Millares 3 8 2 2 2" xfId="3451" xr:uid="{2F26124A-2842-4091-9146-DF2FD7AABAD2}"/>
    <cellStyle name="Millares 3 8 2 2 2 2" xfId="8417" xr:uid="{00940795-A8C6-4FCF-8458-061F3C6445DF}"/>
    <cellStyle name="Millares 3 8 2 2 2 2 2" xfId="17927" xr:uid="{BBBCEB30-014D-4B01-9445-163BA991E6EB}"/>
    <cellStyle name="Millares 3 8 2 2 2 3" xfId="13213" xr:uid="{9C393975-FDDF-437C-B144-F0A01D556A95}"/>
    <cellStyle name="Millares 3 8 2 2 2 4" xfId="26309" xr:uid="{E9206023-FE19-4DE6-9456-832179DB7B1B}"/>
    <cellStyle name="Millares 3 8 2 2 3" xfId="5486" xr:uid="{A893E8C3-746B-437A-9AE0-416350CF7329}"/>
    <cellStyle name="Millares 3 8 2 2 3 2" xfId="10206" xr:uid="{1BA106FC-E6A6-4330-B8F8-4FF62A6A4695}"/>
    <cellStyle name="Millares 3 8 2 2 3 2 2" xfId="19715" xr:uid="{C8CB75F2-CF8E-46B7-8EC7-FD906AFB3F51}"/>
    <cellStyle name="Millares 3 8 2 2 3 3" xfId="15001" xr:uid="{9B807B20-582E-4600-B169-41D4DC66490F}"/>
    <cellStyle name="Millares 3 8 2 2 4" xfId="6900" xr:uid="{D5BEE11A-CF3C-41F5-9D7B-48063F043A24}"/>
    <cellStyle name="Millares 3 8 2 2 4 2" xfId="16410" xr:uid="{AF5F42A2-36C0-4E1D-9A02-B8301070787B}"/>
    <cellStyle name="Millares 3 8 2 2 5" xfId="11696" xr:uid="{3869F60E-11A0-4A78-9456-DB75935463EB}"/>
    <cellStyle name="Millares 3 8 2 2 6" xfId="22705" xr:uid="{0249155B-1B60-4FFA-9C8F-341D866B611D}"/>
    <cellStyle name="Millares 3 8 2 3" xfId="2683" xr:uid="{B7854AA6-1432-4E81-9438-4B065EEB63B0}"/>
    <cellStyle name="Millares 3 8 2 3 2" xfId="7651" xr:uid="{7263C48D-316A-4F3C-84D0-6BB55539D864}"/>
    <cellStyle name="Millares 3 8 2 3 2 2" xfId="17161" xr:uid="{985C8187-DE28-4D6E-9029-05FF6B3ADD1E}"/>
    <cellStyle name="Millares 3 8 2 3 2 3" xfId="25641" xr:uid="{F7CCA69C-E52D-414F-9E9E-17662AB00F1F}"/>
    <cellStyle name="Millares 3 8 2 3 3" xfId="12447" xr:uid="{EED0343C-DFA1-480A-9F2B-E0E741367474}"/>
    <cellStyle name="Millares 3 8 2 3 4" xfId="22029" xr:uid="{476B0B4B-CE60-4196-ABCF-7F1D50467153}"/>
    <cellStyle name="Millares 3 8 2 4" xfId="4552" xr:uid="{0D89DC42-8E48-458C-BCDA-02408B231C6C}"/>
    <cellStyle name="Millares 3 8 2 4 2" xfId="9285" xr:uid="{823694B4-A09E-4801-BA00-B24FA29E3850}"/>
    <cellStyle name="Millares 3 8 2 4 2 2" xfId="18795" xr:uid="{01B60824-7F96-4FF0-A2DF-E6B56DEC2CA8}"/>
    <cellStyle name="Millares 3 8 2 4 2 3" xfId="27102" xr:uid="{840EDEDA-55F0-4A6A-AE3C-496ACE01BE4A}"/>
    <cellStyle name="Millares 3 8 2 4 3" xfId="14081" xr:uid="{FE411E72-3263-4F37-B35B-C2C867463200}"/>
    <cellStyle name="Millares 3 8 2 4 4" xfId="23507" xr:uid="{88D73029-C56D-42A6-8A06-84946A3F0AAE}"/>
    <cellStyle name="Millares 3 8 2 5" xfId="5126" xr:uid="{F4447BE8-8EFB-493B-9462-DFD41B3AA8BA}"/>
    <cellStyle name="Millares 3 8 2 5 2" xfId="9846" xr:uid="{2CEE21BA-43EF-49FF-A842-28357C19DC7B}"/>
    <cellStyle name="Millares 3 8 2 5 2 2" xfId="19355" xr:uid="{4D6BAE37-4865-4F05-AD35-733BFBB0CF13}"/>
    <cellStyle name="Millares 3 8 2 5 2 3" xfId="25058" xr:uid="{DD23849E-0B4C-40B9-AA1F-39E383DCC8A4}"/>
    <cellStyle name="Millares 3 8 2 5 3" xfId="14641" xr:uid="{8E95327D-C0FD-425E-926A-0C9E268FE3A8}"/>
    <cellStyle name="Millares 3 8 2 5 4" xfId="21241" xr:uid="{9DDE4879-D0A3-4A06-8759-5D554333B733}"/>
    <cellStyle name="Millares 3 8 2 6" xfId="6134" xr:uid="{9F3B4BA9-80A5-4D1E-B1D1-D85BF01501D6}"/>
    <cellStyle name="Millares 3 8 2 6 2" xfId="15644" xr:uid="{82825E44-B055-4DB2-A284-F95D986517B0}"/>
    <cellStyle name="Millares 3 8 2 6 3" xfId="24262" xr:uid="{90B8F5EC-AB9A-408E-AC7D-42C94B05BACF}"/>
    <cellStyle name="Millares 3 8 2 7" xfId="10930" xr:uid="{E69F5308-9880-486C-82DA-45B53DD51B69}"/>
    <cellStyle name="Millares 3 8 2 8" xfId="20442" xr:uid="{E28C8C79-ADCC-4F45-8EAD-93375D1B69AD}"/>
    <cellStyle name="Millares 3 8 3" xfId="1554" xr:uid="{00000000-0005-0000-0000-0000D3010000}"/>
    <cellStyle name="Millares 3 8 3 2" xfId="3075" xr:uid="{52BEDEF1-583A-40F5-BAE4-F4FAF84A25E3}"/>
    <cellStyle name="Millares 3 8 3 2 2" xfId="8041" xr:uid="{03557B0F-F978-4B46-A6CC-D70F5762B430}"/>
    <cellStyle name="Millares 3 8 3 2 2 2" xfId="17551" xr:uid="{7C058718-11A7-4C79-939E-660A1E2E81D6}"/>
    <cellStyle name="Millares 3 8 3 2 2 3" xfId="26198" xr:uid="{C3ED450E-8CEC-426B-970C-09E728488951}"/>
    <cellStyle name="Millares 3 8 3 2 3" xfId="12837" xr:uid="{1F0D5635-D678-4665-824C-C239EE02B3AA}"/>
    <cellStyle name="Millares 3 8 3 2 4" xfId="22594" xr:uid="{F1330894-634E-45BD-A8EB-9E08EF148FBA}"/>
    <cellStyle name="Millares 3 8 3 3" xfId="5306" xr:uid="{D142DFA3-8F16-4FB9-9B74-C780AFEEE843}"/>
    <cellStyle name="Millares 3 8 3 3 2" xfId="10026" xr:uid="{EE7EEE05-9A6B-4C29-8955-8A89DAB69CDE}"/>
    <cellStyle name="Millares 3 8 3 3 2 2" xfId="19535" xr:uid="{6B50AABA-FF81-45DF-8E68-C4EF2FF4AB2D}"/>
    <cellStyle name="Millares 3 8 3 3 3" xfId="14821" xr:uid="{8D7627BB-EA79-408E-ABF2-35E39E89CB8B}"/>
    <cellStyle name="Millares 3 8 3 3 4" xfId="25209" xr:uid="{BB6D8F62-BC77-42E0-8E95-E379B73CCF03}"/>
    <cellStyle name="Millares 3 8 3 4" xfId="6524" xr:uid="{16EB3AC7-0609-4CA3-A98E-A01E32207468}"/>
    <cellStyle name="Millares 3 8 3 4 2" xfId="16034" xr:uid="{B5D872C7-6D72-4F05-A888-EF5208FF549E}"/>
    <cellStyle name="Millares 3 8 3 5" xfId="11320" xr:uid="{20C763C5-480E-4BAB-915B-06A255C58BB6}"/>
    <cellStyle name="Millares 3 8 3 6" xfId="21402" xr:uid="{1E2F71DB-1630-4447-A1F3-E36DD2D90DE7}"/>
    <cellStyle name="Millares 3 8 4" xfId="2307" xr:uid="{DC325663-2679-4557-AF28-4F1120BADDA9}"/>
    <cellStyle name="Millares 3 8 4 2" xfId="7275" xr:uid="{B9B622D7-3E35-40F4-9709-5153ED6C5FC0}"/>
    <cellStyle name="Millares 3 8 4 2 2" xfId="16785" xr:uid="{90F7F9AD-2A48-4D45-A7B8-D17E74161019}"/>
    <cellStyle name="Millares 3 8 4 2 2 2" xfId="26402" xr:uid="{84A143BF-8A14-4409-B13C-3D2CF24E625B}"/>
    <cellStyle name="Millares 3 8 4 2 3" xfId="22799" xr:uid="{27BCA336-001F-47D8-96DD-89316C5323A1}"/>
    <cellStyle name="Millares 3 8 4 3" xfId="12071" xr:uid="{00020111-C39F-42A4-9B57-C53EA60FBC70}"/>
    <cellStyle name="Millares 3 8 4 3 2" xfId="25549" xr:uid="{8199C71C-CFF7-4F72-9B74-369EAD2F7A90}"/>
    <cellStyle name="Millares 3 8 4 4" xfId="21767" xr:uid="{AADFA159-7C2A-4F51-9692-F8BCC5C5CB01}"/>
    <cellStyle name="Millares 3 8 5" xfId="4231" xr:uid="{FF8A6B43-034D-493B-9E6C-F0F7503591F1}"/>
    <cellStyle name="Millares 3 8 5 2" xfId="8971" xr:uid="{1A669D99-6321-4349-B2F1-72A51A2A4950}"/>
    <cellStyle name="Millares 3 8 5 2 2" xfId="18481" xr:uid="{154F9107-0886-48CF-A987-99DEA508FFAB}"/>
    <cellStyle name="Millares 3 8 5 2 3" xfId="25803" xr:uid="{38B30E6B-C278-4595-9803-7B76C781A10E}"/>
    <cellStyle name="Millares 3 8 5 3" xfId="13767" xr:uid="{C91C4A73-2711-458D-87BC-3666509250B1}"/>
    <cellStyle name="Millares 3 8 5 4" xfId="22199" xr:uid="{61552B54-ED1B-44E3-928A-B22E9A6A28E6}"/>
    <cellStyle name="Millares 3 8 6" xfId="4844" xr:uid="{A16DB640-A5EE-45F2-BB1E-8DB75BFE94E1}"/>
    <cellStyle name="Millares 3 8 6 2" xfId="9566" xr:uid="{57183842-77FC-481F-8652-4C9B6E8DFFE3}"/>
    <cellStyle name="Millares 3 8 6 2 2" xfId="19075" xr:uid="{DF3835EF-471F-44D6-9C60-6BBE3A3E146E}"/>
    <cellStyle name="Millares 3 8 6 2 3" xfId="26632" xr:uid="{F1B68A0A-E99B-4698-82A5-42854760337B}"/>
    <cellStyle name="Millares 3 8 6 3" xfId="14361" xr:uid="{77E7392D-5725-44C6-96BF-C225CADCC0B3}"/>
    <cellStyle name="Millares 3 8 6 4" xfId="23037" xr:uid="{646715D9-B7C5-41AE-BF34-995683EE49C8}"/>
    <cellStyle name="Millares 3 8 7" xfId="5758" xr:uid="{B58698C3-6B5C-4EA4-831B-FF837A29D15C}"/>
    <cellStyle name="Millares 3 8 7 2" xfId="15268" xr:uid="{A532D7DF-4580-4785-BE66-D955B5C5514B}"/>
    <cellStyle name="Millares 3 8 7 2 2" xfId="26853" xr:uid="{32316CFD-F065-429E-BA33-5962BFE86069}"/>
    <cellStyle name="Millares 3 8 7 3" xfId="23258" xr:uid="{D8391750-85A5-4B15-BE8D-25AB50F07BAC}"/>
    <cellStyle name="Millares 3 8 8" xfId="10550" xr:uid="{38774B1F-1D1C-4C6E-AF6A-3416D4C02A84}"/>
    <cellStyle name="Millares 3 8 8 2" xfId="24685" xr:uid="{547064DF-EFB4-4711-A18C-C50BF515FB89}"/>
    <cellStyle name="Millares 3 8 8 3" xfId="20865" xr:uid="{7C3A1AE2-C2D5-48C1-82A5-08F79B520A3D}"/>
    <cellStyle name="Millares 3 8 9" xfId="23819" xr:uid="{9D800470-C97C-4690-8E8F-82323FEBBB18}"/>
    <cellStyle name="Millares 3 9" xfId="951" xr:uid="{00000000-0005-0000-0000-0000D5010000}"/>
    <cellStyle name="Millares 3 9 10" xfId="20226" xr:uid="{CF0E1288-6C8B-4F2D-9E18-F919DBF4D919}"/>
    <cellStyle name="Millares 3 9 2" xfId="1346" xr:uid="{00000000-0005-0000-0000-0000D6010000}"/>
    <cellStyle name="Millares 3 9 2 2" xfId="2114" xr:uid="{00000000-0005-0000-0000-0000D6010000}"/>
    <cellStyle name="Millares 3 9 2 2 2" xfId="3635" xr:uid="{DD1C2AAA-077E-4725-999E-775F9AC68C43}"/>
    <cellStyle name="Millares 3 9 2 2 2 2" xfId="8601" xr:uid="{352E5720-07C9-4557-BC84-B5DBDC704004}"/>
    <cellStyle name="Millares 3 9 2 2 2 2 2" xfId="18111" xr:uid="{AC78FCCE-21B2-4A36-A67B-9A23E8DD3E3B}"/>
    <cellStyle name="Millares 3 9 2 2 2 3" xfId="13397" xr:uid="{24EAF41D-12CE-4DE8-8CB9-F4A359EB2CBC}"/>
    <cellStyle name="Millares 3 9 2 2 2 4" xfId="26336" xr:uid="{078F9ACF-6F58-4ED1-8456-90EADE303D57}"/>
    <cellStyle name="Millares 3 9 2 2 3" xfId="5522" xr:uid="{67CDDC83-2E1B-4C9B-90C2-73B324F3C549}"/>
    <cellStyle name="Millares 3 9 2 2 3 2" xfId="10242" xr:uid="{6A4001C9-2520-4603-8860-79A8EF2AC5D2}"/>
    <cellStyle name="Millares 3 9 2 2 3 2 2" xfId="19751" xr:uid="{F5F9A799-8B56-4AC2-A8E3-6DE8848EA2AE}"/>
    <cellStyle name="Millares 3 9 2 2 3 3" xfId="15037" xr:uid="{848818EE-9D22-43EB-84D3-7D06402F34D8}"/>
    <cellStyle name="Millares 3 9 2 2 4" xfId="7084" xr:uid="{65CFCD76-8F74-46FC-8C7E-F975CDB88FEC}"/>
    <cellStyle name="Millares 3 9 2 2 4 2" xfId="16594" xr:uid="{3AB46034-AA99-4DAE-9252-1447DD455DA5}"/>
    <cellStyle name="Millares 3 9 2 2 5" xfId="11880" xr:uid="{2D51A0E4-50C9-42F1-A039-A10FEE47CF6C}"/>
    <cellStyle name="Millares 3 9 2 2 6" xfId="22732" xr:uid="{A0B581A6-A882-4331-92BC-EF79D3EBD9B8}"/>
    <cellStyle name="Millares 3 9 2 3" xfId="2867" xr:uid="{8A63FF39-176B-4AE0-98C6-E271E34D2FE7}"/>
    <cellStyle name="Millares 3 9 2 3 2" xfId="7835" xr:uid="{594A1B24-A1BA-41A1-B4AB-BDBA8D5C7EBF}"/>
    <cellStyle name="Millares 3 9 2 3 2 2" xfId="17345" xr:uid="{6581D8AD-2598-466D-BE12-6C99305A97D6}"/>
    <cellStyle name="Millares 3 9 2 3 2 3" xfId="25619" xr:uid="{6EBBCED5-E9A0-4E61-8296-05693A56A03A}"/>
    <cellStyle name="Millares 3 9 2 3 3" xfId="12631" xr:uid="{7752A28E-68A8-466E-978D-07C464DF294A}"/>
    <cellStyle name="Millares 3 9 2 3 4" xfId="21992" xr:uid="{963DE447-479D-453E-9B92-E2780766C99B}"/>
    <cellStyle name="Millares 3 9 2 4" xfId="4442" xr:uid="{3728851B-5039-4F4E-B9DF-213CD0F62A0C}"/>
    <cellStyle name="Millares 3 9 2 4 2" xfId="9176" xr:uid="{5F190610-6D8F-4C8C-89D7-B0862D1649F7}"/>
    <cellStyle name="Millares 3 9 2 4 2 2" xfId="18686" xr:uid="{E3E78F2D-59D5-4CB8-BE62-12FE16011D93}"/>
    <cellStyle name="Millares 3 9 2 4 2 3" xfId="27178" xr:uid="{80CCB411-EE13-4B93-8723-515DC53A0ABF}"/>
    <cellStyle name="Millares 3 9 2 4 3" xfId="13972" xr:uid="{89B08B8E-F30D-47E4-8A3A-BD2D9AF5E4F0}"/>
    <cellStyle name="Millares 3 9 2 4 4" xfId="23583" xr:uid="{5CFE207E-70BB-4560-A68A-082273C6B0BA}"/>
    <cellStyle name="Millares 3 9 2 5" xfId="5162" xr:uid="{D8B6B14A-DEEC-44FF-A4C3-F071B389C190}"/>
    <cellStyle name="Millares 3 9 2 5 2" xfId="9882" xr:uid="{0105E66E-F173-401D-A227-45087B524415}"/>
    <cellStyle name="Millares 3 9 2 5 2 2" xfId="19391" xr:uid="{027E2586-377F-428D-B761-A296934415B8}"/>
    <cellStyle name="Millares 3 9 2 5 2 3" xfId="25126" xr:uid="{A8547625-E087-4CFF-A0A6-D8CF8A546469}"/>
    <cellStyle name="Millares 3 9 2 5 3" xfId="14677" xr:uid="{CAA3BB88-F6D6-4DA4-B8E3-3D180817F8CE}"/>
    <cellStyle name="Millares 3 9 2 5 4" xfId="21309" xr:uid="{0909FC3A-97E0-46AE-ACCE-8C9D88E7248E}"/>
    <cellStyle name="Millares 3 9 2 6" xfId="6318" xr:uid="{2DA87FBF-2499-4F8E-BF94-E3C590C34630}"/>
    <cellStyle name="Millares 3 9 2 6 2" xfId="15828" xr:uid="{8A7DF08B-7484-40CB-8AF6-D23D0263D527}"/>
    <cellStyle name="Millares 3 9 2 6 3" xfId="24490" xr:uid="{FE225477-D60D-4EA5-AA07-C51FB28DF9A6}"/>
    <cellStyle name="Millares 3 9 2 7" xfId="11114" xr:uid="{9A8FEE1B-8F66-4A0A-8D0A-F14416C71EA2}"/>
    <cellStyle name="Millares 3 9 2 8" xfId="20670" xr:uid="{F5463ECD-7869-4306-8C2A-839E70B9318D}"/>
    <cellStyle name="Millares 3 9 3" xfId="1734" xr:uid="{00000000-0005-0000-0000-0000D5010000}"/>
    <cellStyle name="Millares 3 9 3 2" xfId="3255" xr:uid="{A8EF16B7-2A24-4E95-8755-0D2D03F66E64}"/>
    <cellStyle name="Millares 3 9 3 2 2" xfId="8221" xr:uid="{5A0F0B94-F45F-4447-A463-6B5D40BB4A73}"/>
    <cellStyle name="Millares 3 9 3 2 2 2" xfId="17731" xr:uid="{263B6B34-AD55-4023-9B7A-1668002A2489}"/>
    <cellStyle name="Millares 3 9 3 2 2 3" xfId="26298" xr:uid="{1681A223-B8C3-47BE-8F87-866B107D3A52}"/>
    <cellStyle name="Millares 3 9 3 2 3" xfId="13017" xr:uid="{A0FBCC1F-AE58-4377-A2D7-0CC216620546}"/>
    <cellStyle name="Millares 3 9 3 2 4" xfId="22694" xr:uid="{C3E81772-FFD0-485E-BBA8-9645CC36EFA3}"/>
    <cellStyle name="Millares 3 9 3 3" xfId="5342" xr:uid="{9E6DA274-6D90-44D3-A2FF-AC50E9542A70}"/>
    <cellStyle name="Millares 3 9 3 3 2" xfId="10062" xr:uid="{1C6FBEC4-C4B2-49F2-A7B9-DDD6BEB564AD}"/>
    <cellStyle name="Millares 3 9 3 3 2 2" xfId="19571" xr:uid="{0572FE00-8388-40B0-9442-CC740D81C8AC}"/>
    <cellStyle name="Millares 3 9 3 3 3" xfId="14857" xr:uid="{E1E81833-4FF3-4AEC-946A-B2052C46FA80}"/>
    <cellStyle name="Millares 3 9 3 3 4" xfId="25277" xr:uid="{51456723-9C9D-4C55-9FB9-7CE8877C7E50}"/>
    <cellStyle name="Millares 3 9 3 4" xfId="6704" xr:uid="{78CC2DD0-8CE7-4923-9E07-27577317D4E5}"/>
    <cellStyle name="Millares 3 9 3 4 2" xfId="16214" xr:uid="{DB3540D7-CBFA-4477-BD2D-693FC64D958D}"/>
    <cellStyle name="Millares 3 9 3 5" xfId="11500" xr:uid="{598052B0-5541-44F9-B140-167DE5C65BF7}"/>
    <cellStyle name="Millares 3 9 3 6" xfId="21470" xr:uid="{B659E6A4-294D-4D8B-834C-E44A7CEA0980}"/>
    <cellStyle name="Millares 3 9 4" xfId="2487" xr:uid="{6CE82D45-324C-4739-B45B-23CA2F72D41A}"/>
    <cellStyle name="Millares 3 9 4 2" xfId="7455" xr:uid="{E4CB7B4F-11C8-400E-A4BC-613AE75D678E}"/>
    <cellStyle name="Millares 3 9 4 2 2" xfId="16965" xr:uid="{ECBEA86B-529A-44AB-8695-F8DAAB47FDA3}"/>
    <cellStyle name="Millares 3 9 4 2 2 2" xfId="26509" xr:uid="{CCA4FF63-73B9-44F4-9D3C-1E5F578B8DAC}"/>
    <cellStyle name="Millares 3 9 4 2 3" xfId="22908" xr:uid="{265B023E-F2ED-489F-A7F2-784A05989099}"/>
    <cellStyle name="Millares 3 9 4 3" xfId="12251" xr:uid="{62BDD791-01EC-4E33-BA45-48485E3B4815}"/>
    <cellStyle name="Millares 3 9 4 3 2" xfId="25382" xr:uid="{70F85FE2-89B6-4821-BA3E-92B46128E63F}"/>
    <cellStyle name="Millares 3 9 4 4" xfId="21575" xr:uid="{16CA3F90-93FB-4EEB-8042-246B6C321B32}"/>
    <cellStyle name="Millares 3 9 5" xfId="4069" xr:uid="{5561E012-4FD3-4395-A335-18C5285DB8AF}"/>
    <cellStyle name="Millares 3 9 5 2" xfId="8819" xr:uid="{9A2D0B44-9333-4261-9571-D9C24CF97987}"/>
    <cellStyle name="Millares 3 9 5 2 2" xfId="18329" xr:uid="{E2A43064-BF75-4060-A2A3-DDDA0F004340}"/>
    <cellStyle name="Millares 3 9 5 2 3" xfId="25839" xr:uid="{358A89C0-C9E6-4380-8747-EA8ECC4AE553}"/>
    <cellStyle name="Millares 3 9 5 3" xfId="13615" xr:uid="{CE36D704-52A1-416C-BC22-E33B355FBC63}"/>
    <cellStyle name="Millares 3 9 5 4" xfId="22235" xr:uid="{5767EE33-3480-4D5B-8AA4-E128E721C5D6}"/>
    <cellStyle name="Millares 3 9 6" xfId="4880" xr:uid="{7720F547-5A51-4264-8F5E-67771518D9A1}"/>
    <cellStyle name="Millares 3 9 6 2" xfId="9602" xr:uid="{6A201D52-F9D8-4ED5-949D-93AE3953DE5D}"/>
    <cellStyle name="Millares 3 9 6 2 2" xfId="19111" xr:uid="{4B260F69-59B3-4172-BEF6-F15F9E9932A5}"/>
    <cellStyle name="Millares 3 9 6 2 3" xfId="26700" xr:uid="{0CC8ADAB-3B60-4D57-A39A-BABB3EDB3F4A}"/>
    <cellStyle name="Millares 3 9 6 3" xfId="14397" xr:uid="{71D8AA4C-9D4E-4B7C-A5A5-79C1C5A34AD4}"/>
    <cellStyle name="Millares 3 9 6 4" xfId="23105" xr:uid="{2077FF62-ABFF-4150-8DFC-DA85AA762A46}"/>
    <cellStyle name="Millares 3 9 7" xfId="5938" xr:uid="{1DF03E17-E7C7-45C1-A8FF-C98CC18E01FD}"/>
    <cellStyle name="Millares 3 9 7 2" xfId="15448" xr:uid="{58467D34-6364-40CF-B8EC-F50F4526C8A1}"/>
    <cellStyle name="Millares 3 9 7 2 2" xfId="26921" xr:uid="{A0B430C1-017D-4FC1-A1D7-A5DC1C56835D}"/>
    <cellStyle name="Millares 3 9 7 3" xfId="23326" xr:uid="{1C8E30CF-2BD0-423B-AD3F-2D58109DD1BB}"/>
    <cellStyle name="Millares 3 9 8" xfId="10734" xr:uid="{7E601AAC-D65A-45BA-B234-C86B61C43F60}"/>
    <cellStyle name="Millares 3 9 8 2" xfId="24913" xr:uid="{26C846F5-B7B5-4443-A214-DDC0E7F14A2D}"/>
    <cellStyle name="Millares 3 9 8 3" xfId="21093" xr:uid="{198146EC-9A89-466F-9BDB-631DF160ECA1}"/>
    <cellStyle name="Millares 3 9 9" xfId="24047" xr:uid="{1E2F0AE2-8A69-42A8-B33F-0F6DA14A769A}"/>
    <cellStyle name="Millares 30" xfId="1385" xr:uid="{00000000-0005-0000-0000-000074050000}"/>
    <cellStyle name="Millares 30 2" xfId="2906" xr:uid="{64BA47C2-03D3-4715-BA93-5750FAACD40A}"/>
    <cellStyle name="Millares 30 2 2" xfId="7873" xr:uid="{AA6F23A3-C1AE-4E1F-89BA-FF39358CE607}"/>
    <cellStyle name="Millares 30 2 2 2" xfId="17383" xr:uid="{34A696C2-E6E9-4744-8EF9-CA2A4CBC4A97}"/>
    <cellStyle name="Millares 30 2 3" xfId="12669" xr:uid="{58459434-7C2C-4ABB-A5EC-A2928DFEEF42}"/>
    <cellStyle name="Millares 30 3" xfId="6356" xr:uid="{98707B19-50D5-41AD-AEC6-3C9E9A214BF1}"/>
    <cellStyle name="Millares 30 3 2" xfId="15866" xr:uid="{DC207F4D-7058-469D-807E-5A1B556C78E2}"/>
    <cellStyle name="Millares 30 4" xfId="11152" xr:uid="{543A9550-DBEB-469E-9DF5-45E22E043652}"/>
    <cellStyle name="Millares 31" xfId="1388" xr:uid="{00000000-0005-0000-0000-000007060000}"/>
    <cellStyle name="Millares 31 2" xfId="2909" xr:uid="{63D59A52-91DC-4472-9FB4-300A8EA5E484}"/>
    <cellStyle name="Millares 31 2 2" xfId="7875" xr:uid="{4C8BBDBB-36BF-454F-BA1B-612231AED4E6}"/>
    <cellStyle name="Millares 31 2 2 2" xfId="17385" xr:uid="{AFAE56E7-19A7-424A-A79E-F9AF11709EEF}"/>
    <cellStyle name="Millares 31 2 3" xfId="12671" xr:uid="{720ECB15-FCB0-4ADD-83A6-9B4C1C30CE13}"/>
    <cellStyle name="Millares 31 3" xfId="6358" xr:uid="{DA08EE4D-AE3E-4A48-87F3-45C8A4E7F479}"/>
    <cellStyle name="Millares 31 3 2" xfId="15868" xr:uid="{684B699C-828D-42ED-87F9-690BDF7795F7}"/>
    <cellStyle name="Millares 31 4" xfId="11154" xr:uid="{853C1A3B-5738-4232-B473-3B802E1A42CC}"/>
    <cellStyle name="Millares 32" xfId="2138" xr:uid="{BA7A1A5B-8CCB-49C3-ACDD-17A76B529844}"/>
    <cellStyle name="Millares 32 2" xfId="7107" xr:uid="{C352D200-D517-444B-83E9-4CABD9F8EA03}"/>
    <cellStyle name="Millares 32 2 2" xfId="16617" xr:uid="{5EE4EEF5-EDCF-40C2-A23C-F42F90143B20}"/>
    <cellStyle name="Millares 32 3" xfId="11903" xr:uid="{417178C2-2729-4E2E-91B6-4B3F244416A4}"/>
    <cellStyle name="Millares 33" xfId="2141" xr:uid="{86E98303-C8E7-4398-87AF-4BDB7B8AEA72}"/>
    <cellStyle name="Millares 33 2" xfId="7109" xr:uid="{E5AFCD2B-F6E4-4C19-85A4-D26C2B891A05}"/>
    <cellStyle name="Millares 33 2 2" xfId="16619" xr:uid="{960A4ABE-909F-4D4C-A0BC-C46B6B7ECDEC}"/>
    <cellStyle name="Millares 33 3" xfId="11905" xr:uid="{A02E3DE3-0E2C-4C5F-81D0-04C0C735426D}"/>
    <cellStyle name="Millares 34" xfId="3659" xr:uid="{24A95270-F6DC-4AB1-B218-14DC6E3F71D9}"/>
    <cellStyle name="Millares 34 2" xfId="8624" xr:uid="{4BF19567-A1BF-4B43-91CC-E4D1A14F1597}"/>
    <cellStyle name="Millares 34 2 2" xfId="18134" xr:uid="{46426DBC-BE33-4D60-94F0-CED25A7C115A}"/>
    <cellStyle name="Millares 34 3" xfId="13420" xr:uid="{079B2044-AF02-4FA6-BE26-062602163EA2}"/>
    <cellStyle name="Millares 35" xfId="3968" xr:uid="{283DC19B-9AC9-48C6-898C-29D60B931083}"/>
    <cellStyle name="Millares 35 2" xfId="8762" xr:uid="{E3A0963C-0C10-4DD9-9AA8-CF6461DDBCD6}"/>
    <cellStyle name="Millares 35 2 2" xfId="18272" xr:uid="{7929A15A-7A9D-4E4C-B2CF-147138B75A2F}"/>
    <cellStyle name="Millares 35 3" xfId="13558" xr:uid="{ABA0F1D8-09D4-47E6-8592-0604D71E9C58}"/>
    <cellStyle name="Millares 36" xfId="4649" xr:uid="{F79F0C40-25F3-4773-99DC-18DE7D9F138B}"/>
    <cellStyle name="Millares 36 2" xfId="9379" xr:uid="{919FE319-DDBC-445D-8677-D207AA057112}"/>
    <cellStyle name="Millares 36 2 2" xfId="18889" xr:uid="{6EAB197F-C217-4F91-A193-23924F369AC1}"/>
    <cellStyle name="Millares 36 3" xfId="14175" xr:uid="{72603594-2206-4597-B508-F8D7BD968C91}"/>
    <cellStyle name="Millares 37" xfId="4654" xr:uid="{3269F22E-B05E-499D-99F7-FF049AC12CC8}"/>
    <cellStyle name="Millares 37 2" xfId="9384" xr:uid="{CF80EF46-D132-4A11-84F8-C0E2AEE6C15C}"/>
    <cellStyle name="Millares 37 2 2" xfId="18893" xr:uid="{67CF05E2-5CA8-43B7-B6C5-909AD571C597}"/>
    <cellStyle name="Millares 37 2 3" xfId="10315" xr:uid="{13E28D5A-22AC-4084-AD1C-473A468C6D3E}"/>
    <cellStyle name="Millares 37 3" xfId="14179" xr:uid="{80CA3B6D-BAB1-497C-A19E-C92B6A5E5860}"/>
    <cellStyle name="Millares 37 4" xfId="10311" xr:uid="{C3CA2DBE-41E5-4517-8A9F-D91D208D9B5C}"/>
    <cellStyle name="Millares 38" xfId="5591" xr:uid="{8039C835-27EA-48A6-A942-7613187A926B}"/>
    <cellStyle name="Millares 38 2" xfId="10306" xr:uid="{296FFEB7-8E90-4FDF-AAD9-AAEB7079EE73}"/>
    <cellStyle name="Millares 38 2 2" xfId="19815" xr:uid="{6EC0BEE7-0BE8-4C37-9F6F-4987423617C3}"/>
    <cellStyle name="Millares 38 3" xfId="15101" xr:uid="{4F4BE649-F6C4-404C-9E4F-B799D3290659}"/>
    <cellStyle name="Millares 39" xfId="5592" xr:uid="{9B66CE6B-0FF7-4B79-B775-D9C317755CC2}"/>
    <cellStyle name="Millares 39 2" xfId="15102" xr:uid="{43A46595-06E3-465C-98E1-5B477E3800BF}"/>
    <cellStyle name="Millares 4" xfId="594" xr:uid="{00000000-0005-0000-0000-0000D7010000}"/>
    <cellStyle name="Millares 4 10" xfId="4673" xr:uid="{E186D42F-0092-4D4B-BAC4-E682ACF029CE}"/>
    <cellStyle name="Millares 4 10 2" xfId="9403" xr:uid="{65183CB5-0539-4697-9A70-5F0AF2DD0B2C}"/>
    <cellStyle name="Millares 4 10 2 2" xfId="18912" xr:uid="{C0686661-99E8-4A1E-8597-5617AFA85303}"/>
    <cellStyle name="Millares 4 10 2 3" xfId="27263" xr:uid="{E24F5C1E-E772-4622-94F1-BCF5CBE18887}"/>
    <cellStyle name="Millares 4 10 3" xfId="14198" xr:uid="{A02AA75C-6028-4AB7-BC15-20F1BF2C347E}"/>
    <cellStyle name="Millares 4 10 4" xfId="23673" xr:uid="{699A79B9-3969-46CC-9CB6-19E5B21657B5}"/>
    <cellStyle name="Millares 4 11" xfId="5651" xr:uid="{01A81723-AEEB-4A25-A351-634E326F71D1}"/>
    <cellStyle name="Millares 4 11 2" xfId="15161" xr:uid="{176DDEEA-A278-4EEF-BA63-A0392AE82964}"/>
    <cellStyle name="Millares 4 11 2 2" xfId="24592" xr:uid="{EDA558E0-24D7-43D2-8B90-C237579A6CAC}"/>
    <cellStyle name="Millares 4 11 3" xfId="20772" xr:uid="{851E9634-B647-4F02-BFA6-134F30B8B204}"/>
    <cellStyle name="Millares 4 12" xfId="10443" xr:uid="{A3B4FC62-346F-43B3-B46A-12B6248E1656}"/>
    <cellStyle name="Millares 4 12 2" xfId="23726" xr:uid="{A06D359F-2BC0-4699-A509-889CA7D73677}"/>
    <cellStyle name="Millares 4 13" xfId="19862" xr:uid="{9B72EDE5-FA13-497F-BF24-60C2F47D7ACC}"/>
    <cellStyle name="Millares 4 2" xfId="615" xr:uid="{00000000-0005-0000-0000-0000D8010000}"/>
    <cellStyle name="Millares 4 2 10" xfId="5668" xr:uid="{51B16F19-1D1F-499D-8A6E-CF0C07CB93F2}"/>
    <cellStyle name="Millares 4 2 10 2" xfId="15178" xr:uid="{A7AD0A20-07D9-4722-809C-66BAFCD94505}"/>
    <cellStyle name="Millares 4 2 11" xfId="10460" xr:uid="{9A498A7F-E000-4E34-955D-C4BEABF6870C}"/>
    <cellStyle name="Millares 4 2 12" xfId="20009" xr:uid="{B8C79017-FFA4-4C3E-8B98-EBEB96121001}"/>
    <cellStyle name="Millares 4 2 2" xfId="810" xr:uid="{00000000-0005-0000-0000-0000D9010000}"/>
    <cellStyle name="Millares 4 2 2 10" xfId="20065" xr:uid="{C4377198-CAB5-414A-AE60-2320A2261CD2}"/>
    <cellStyle name="Millares 4 2 2 2" xfId="1221" xr:uid="{00000000-0005-0000-0000-0000DA010000}"/>
    <cellStyle name="Millares 4 2 2 2 2" xfId="1992" xr:uid="{00000000-0005-0000-0000-0000DA010000}"/>
    <cellStyle name="Millares 4 2 2 2 2 2" xfId="3513" xr:uid="{D8227CFF-D84F-471F-BD7C-08AA5A5F8A31}"/>
    <cellStyle name="Millares 4 2 2 2 2 2 2" xfId="8479" xr:uid="{50AC096B-1950-4B2E-904E-FDAA10BA78C2}"/>
    <cellStyle name="Millares 4 2 2 2 2 2 2 2" xfId="17989" xr:uid="{893B10CB-7794-4931-AD4E-9794EF95AA2A}"/>
    <cellStyle name="Millares 4 2 2 2 2 2 2 3" xfId="26171" xr:uid="{24967986-0A4D-4CDA-8255-1CCFB9D70E0C}"/>
    <cellStyle name="Millares 4 2 2 2 2 2 3" xfId="13275" xr:uid="{D35BFE49-C289-4DAE-8E5E-25902D67CBF1}"/>
    <cellStyle name="Millares 4 2 2 2 2 2 4" xfId="22567" xr:uid="{3471564B-00F9-4CFD-A679-40923A48989D}"/>
    <cellStyle name="Millares 4 2 2 2 2 3" xfId="6962" xr:uid="{10FCA8CD-EA2F-44D3-B14F-6082A458F6A7}"/>
    <cellStyle name="Millares 4 2 2 2 2 3 2" xfId="16472" xr:uid="{024D47BF-166F-40A3-839A-F3E09EB3B617}"/>
    <cellStyle name="Millares 4 2 2 2 2 3 3" xfId="24462" xr:uid="{163E8B17-953F-412B-A58C-4C56C9E00BE5}"/>
    <cellStyle name="Millares 4 2 2 2 2 4" xfId="11758" xr:uid="{67BC1ED0-84F5-4CEC-8C29-13C13EE7C2D3}"/>
    <cellStyle name="Millares 4 2 2 2 2 5" xfId="20642" xr:uid="{9C329CDF-F161-4C69-8A3D-2FF178A1ACA5}"/>
    <cellStyle name="Millares 4 2 2 2 3" xfId="2745" xr:uid="{350E5130-7891-457D-B51A-E0330FB5E639}"/>
    <cellStyle name="Millares 4 2 2 2 3 2" xfId="7713" xr:uid="{5850C6CB-699F-42A2-BEFB-A130BE8CC49B}"/>
    <cellStyle name="Millares 4 2 2 2 3 2 2" xfId="17223" xr:uid="{4AEDFBA8-F952-47F2-9C9F-BC9B0924696A}"/>
    <cellStyle name="Millares 4 2 2 2 3 2 3" xfId="27275" xr:uid="{7B366A85-DC5B-4BBA-8ECD-408DE7B2C8A5}"/>
    <cellStyle name="Millares 4 2 2 2 3 3" xfId="12509" xr:uid="{9BBBCFCA-A61C-481C-B5BB-45C12F909BBC}"/>
    <cellStyle name="Millares 4 2 2 2 3 4" xfId="23686" xr:uid="{4F06A914-C3B7-4433-9455-90DE55755F84}"/>
    <cellStyle name="Millares 4 2 2 2 4" xfId="4586" xr:uid="{4761D1C9-DAAF-4CB8-AE16-635E5D3C9363}"/>
    <cellStyle name="Millares 4 2 2 2 4 2" xfId="9319" xr:uid="{0FF01C26-E3E0-4D04-82EB-56D931F31368}"/>
    <cellStyle name="Millares 4 2 2 2 4 2 2" xfId="18829" xr:uid="{58E2291E-E8A8-4AF4-AF73-0E327974E0E7}"/>
    <cellStyle name="Millares 4 2 2 2 4 2 3" xfId="24885" xr:uid="{1474A1CF-1B4D-4A7C-BEFE-8AD92DB65D59}"/>
    <cellStyle name="Millares 4 2 2 2 4 3" xfId="14115" xr:uid="{30DC1D7B-3A56-477C-ACE7-CCB19FB7A83C}"/>
    <cellStyle name="Millares 4 2 2 2 4 4" xfId="21065" xr:uid="{648543FF-D461-4705-B5A7-4A916B92DAF8}"/>
    <cellStyle name="Millares 4 2 2 2 5" xfId="5026" xr:uid="{A94D30F3-CA53-4CB2-A571-2A6F866AD3D8}"/>
    <cellStyle name="Millares 4 2 2 2 5 2" xfId="9746" xr:uid="{AD1BE85C-127E-4179-AFF1-811064F300FC}"/>
    <cellStyle name="Millares 4 2 2 2 5 2 2" xfId="19255" xr:uid="{5F3D7A3B-F38D-4DAF-96C8-5F2085A53C9A}"/>
    <cellStyle name="Millares 4 2 2 2 5 3" xfId="14541" xr:uid="{409BAEBA-DE3B-4CFD-9329-FDB8DBF23B7B}"/>
    <cellStyle name="Millares 4 2 2 2 5 4" xfId="24019" xr:uid="{2495CFE4-012D-47A8-B1B2-22B10871D1AE}"/>
    <cellStyle name="Millares 4 2 2 2 6" xfId="6196" xr:uid="{4D35974E-5D53-4B5D-8A65-BAD9A5DED962}"/>
    <cellStyle name="Millares 4 2 2 2 6 2" xfId="15706" xr:uid="{4C4C2844-201E-455E-94BF-426A88321ECF}"/>
    <cellStyle name="Millares 4 2 2 2 7" xfId="10992" xr:uid="{3E6B022F-A5C2-49E0-8A94-DB6CFE7FB06F}"/>
    <cellStyle name="Millares 4 2 2 2 8" xfId="20196" xr:uid="{25372B05-8E52-41E0-B276-E501F6FD10EA}"/>
    <cellStyle name="Millares 4 2 2 3" xfId="1616" xr:uid="{00000000-0005-0000-0000-0000D9010000}"/>
    <cellStyle name="Millares 4 2 2 3 2" xfId="3137" xr:uid="{E165BAE9-C153-42F5-99A0-C698F875882C}"/>
    <cellStyle name="Millares 4 2 2 3 2 2" xfId="8103" xr:uid="{9FB42C63-6E8E-4734-9961-142B9194ACCE}"/>
    <cellStyle name="Millares 4 2 2 3 2 2 2" xfId="17613" xr:uid="{BADFC178-2993-4A67-B984-3616E87B4D0A}"/>
    <cellStyle name="Millares 4 2 2 3 2 2 3" xfId="26054" xr:uid="{8CE46E53-D95D-4C76-B3D4-62449E2634D1}"/>
    <cellStyle name="Millares 4 2 2 3 2 3" xfId="12899" xr:uid="{1020F9ED-74A8-486F-8786-862C4F246489}"/>
    <cellStyle name="Millares 4 2 2 3 2 4" xfId="22450" xr:uid="{177BF839-1510-40CE-8C6A-91014441F724}"/>
    <cellStyle name="Millares 4 2 2 3 3" xfId="6586" xr:uid="{9BB392F5-54EF-4CA8-B785-AAE917D9F669}"/>
    <cellStyle name="Millares 4 2 2 3 3 2" xfId="16096" xr:uid="{8D97B2C3-8908-4EF6-AAB0-C7FBEB049524}"/>
    <cellStyle name="Millares 4 2 2 3 3 3" xfId="24331" xr:uid="{CCC97B94-608E-47A6-9F04-755580070453}"/>
    <cellStyle name="Millares 4 2 2 3 4" xfId="11382" xr:uid="{04CFF126-9E82-4A10-8CB2-885BE30D8881}"/>
    <cellStyle name="Millares 4 2 2 3 5" xfId="20511" xr:uid="{5A393300-C52C-40A4-AE1A-F9C478186B86}"/>
    <cellStyle name="Millares 4 2 2 4" xfId="2369" xr:uid="{5BEB8866-A25E-4B82-9203-5109CCD5CC0B}"/>
    <cellStyle name="Millares 4 2 2 4 2" xfId="7337" xr:uid="{46EDB8EA-7951-42DF-842F-AFB294E70390}"/>
    <cellStyle name="Millares 4 2 2 4 2 2" xfId="16847" xr:uid="{BD5512DE-2ED4-43B3-9423-3F878AD122CF}"/>
    <cellStyle name="Millares 4 2 2 4 2 3" xfId="27270" xr:uid="{7BB17E8E-8333-4212-A1F4-4F3EB5B2BD8C}"/>
    <cellStyle name="Millares 4 2 2 4 3" xfId="12133" xr:uid="{91454C8E-68B1-4121-8846-B6D2EE15278E}"/>
    <cellStyle name="Millares 4 2 2 4 4" xfId="23681" xr:uid="{5606B89A-268D-4CE8-B86B-BC20E8EE2682}"/>
    <cellStyle name="Millares 4 2 2 5" xfId="3945" xr:uid="{BC2CA2FA-F6D6-4F26-9DA2-0DFFEEBFD0C6}"/>
    <cellStyle name="Millares 4 2 2 5 2" xfId="8742" xr:uid="{1C5AC1E3-AB2F-459A-A466-A6B6B2F6D28B}"/>
    <cellStyle name="Millares 4 2 2 5 2 2" xfId="18252" xr:uid="{0B253A13-EDAD-41C2-9C6A-41F35E9945CC}"/>
    <cellStyle name="Millares 4 2 2 5 2 3" xfId="24754" xr:uid="{5F5641A1-B9E1-4479-8CC3-90953BD2FD65}"/>
    <cellStyle name="Millares 4 2 2 5 3" xfId="13538" xr:uid="{82714C01-86D6-4D0C-975A-D8CF6649C7B1}"/>
    <cellStyle name="Millares 4 2 2 5 4" xfId="20934" xr:uid="{E4D50F7A-F34E-4E15-B4BA-F064DE1AD5BF}"/>
    <cellStyle name="Millares 4 2 2 6" xfId="4293" xr:uid="{A963FFE8-5693-42E8-B939-DCFD8AC69E40}"/>
    <cellStyle name="Millares 4 2 2 6 2" xfId="9033" xr:uid="{0275DAFA-0B8E-44AB-933A-8E6830C88F99}"/>
    <cellStyle name="Millares 4 2 2 6 2 2" xfId="18543" xr:uid="{05B8E8D8-02B8-40C1-87CB-D7996966A18C}"/>
    <cellStyle name="Millares 4 2 2 6 3" xfId="13829" xr:uid="{D3A52030-CE13-421D-970E-D36E56B8FBC1}"/>
    <cellStyle name="Millares 4 2 2 6 4" xfId="23888" xr:uid="{8882BB6A-C694-4916-981B-BBAF254B1595}"/>
    <cellStyle name="Millares 4 2 2 7" xfId="4772" xr:uid="{3D125381-99C8-41ED-8845-B0C4CF73A9EE}"/>
    <cellStyle name="Millares 4 2 2 7 2" xfId="9502" xr:uid="{58CFEA71-65D1-4439-8818-21BB5D4E7FC3}"/>
    <cellStyle name="Millares 4 2 2 7 2 2" xfId="19011" xr:uid="{B7C31896-84D9-4D22-9209-F12EF9030D0E}"/>
    <cellStyle name="Millares 4 2 2 7 3" xfId="14297" xr:uid="{EC047B75-9707-4CE5-BCBE-9D8526E99588}"/>
    <cellStyle name="Millares 4 2 2 8" xfId="5820" xr:uid="{381A550C-1385-45CB-A0D3-54503965D7B1}"/>
    <cellStyle name="Millares 4 2 2 8 2" xfId="15330" xr:uid="{4A0BDB6B-E16C-4907-A518-6A485A0A48EC}"/>
    <cellStyle name="Millares 4 2 2 9" xfId="10612" xr:uid="{E3F1D09B-64E0-4F72-A64D-D31B014E4DFE}"/>
    <cellStyle name="Millares 4 2 3" xfId="973" xr:uid="{00000000-0005-0000-0000-0000DB010000}"/>
    <cellStyle name="Millares 4 2 3 2" xfId="1357" xr:uid="{00000000-0005-0000-0000-0000DC010000}"/>
    <cellStyle name="Millares 4 2 3 2 2" xfId="2125" xr:uid="{00000000-0005-0000-0000-0000DC010000}"/>
    <cellStyle name="Millares 4 2 3 2 2 2" xfId="3646" xr:uid="{371B7AD8-C2EB-4ECA-BF3F-F80023CA424D}"/>
    <cellStyle name="Millares 4 2 3 2 2 2 2" xfId="8612" xr:uid="{E8C4AE14-4BB1-4C2B-8E7E-676E83C8F458}"/>
    <cellStyle name="Millares 4 2 3 2 2 2 2 2" xfId="18122" xr:uid="{20C8B6E5-D6A3-4FA5-BD27-9E4C4C87B6CD}"/>
    <cellStyle name="Millares 4 2 3 2 2 2 3" xfId="13408" xr:uid="{8A93C1D9-59F4-4569-B6D4-A6C58817AA5A}"/>
    <cellStyle name="Millares 4 2 3 2 2 2 4" xfId="26118" xr:uid="{D63C2526-46EF-46F2-B0A7-85D3E2FEB9E8}"/>
    <cellStyle name="Millares 4 2 3 2 2 3" xfId="7095" xr:uid="{85933EE3-C59D-426D-8FAE-97A44416A682}"/>
    <cellStyle name="Millares 4 2 3 2 2 3 2" xfId="16605" xr:uid="{169D6023-4C17-46E7-8CE6-170C293FCC79}"/>
    <cellStyle name="Millares 4 2 3 2 2 4" xfId="11891" xr:uid="{566FA09C-B2B1-4CC8-BCAB-B8BD5D7BC52F}"/>
    <cellStyle name="Millares 4 2 3 2 2 5" xfId="22514" xr:uid="{62815472-372E-49A2-86F0-2468DFEF0212}"/>
    <cellStyle name="Millares 4 2 3 2 3" xfId="2878" xr:uid="{9464400D-2751-483D-93C8-5E31C3FFDD08}"/>
    <cellStyle name="Millares 4 2 3 2 3 2" xfId="7846" xr:uid="{BA58DC48-8971-4C25-964A-CD6A49329421}"/>
    <cellStyle name="Millares 4 2 3 2 3 2 2" xfId="17356" xr:uid="{DCE126DD-BB0C-4526-B51B-1E2D764EB672}"/>
    <cellStyle name="Millares 4 2 3 2 3 3" xfId="12642" xr:uid="{2E4A1BB2-C6A0-45F7-9426-43D6DCF6D372}"/>
    <cellStyle name="Millares 4 2 3 2 3 4" xfId="24409" xr:uid="{D9E29C63-73DC-4849-9954-7232216C8444}"/>
    <cellStyle name="Millares 4 2 3 2 4" xfId="4477" xr:uid="{2168E555-95EF-4232-972C-C3E6FDB59E62}"/>
    <cellStyle name="Millares 4 2 3 2 4 2" xfId="9210" xr:uid="{593C585E-45FA-460A-BAFD-F24727D0A6B4}"/>
    <cellStyle name="Millares 4 2 3 2 4 2 2" xfId="18720" xr:uid="{A7B36C3D-BF06-4213-BDEA-E989916D831E}"/>
    <cellStyle name="Millares 4 2 3 2 4 3" xfId="14006" xr:uid="{A16FDDD5-7AD2-4A9F-9617-AAD30A871B51}"/>
    <cellStyle name="Millares 4 2 3 2 5" xfId="6329" xr:uid="{D644278E-F56B-4956-B79B-7D7C62278F6E}"/>
    <cellStyle name="Millares 4 2 3 2 5 2" xfId="15839" xr:uid="{04F54464-AA19-4A52-A5A9-A55DE367E7D3}"/>
    <cellStyle name="Millares 4 2 3 2 6" xfId="11125" xr:uid="{DC538D35-1D67-4AF9-8E76-119C7A0E4691}"/>
    <cellStyle name="Millares 4 2 3 2 7" xfId="20589" xr:uid="{60C2F020-9AF2-4E98-ACF4-C08D01AB4BCF}"/>
    <cellStyle name="Millares 4 2 3 3" xfId="1745" xr:uid="{00000000-0005-0000-0000-0000DB010000}"/>
    <cellStyle name="Millares 4 2 3 3 2" xfId="3266" xr:uid="{03B2751F-78E3-4A60-942B-C8A611EFFB57}"/>
    <cellStyle name="Millares 4 2 3 3 2 2" xfId="8232" xr:uid="{2E393613-FDBA-467D-BE8B-5E6E9D612AC3}"/>
    <cellStyle name="Millares 4 2 3 3 2 2 2" xfId="17742" xr:uid="{8EB2B3C0-F6E6-42B0-8161-73B6C181363D}"/>
    <cellStyle name="Millares 4 2 3 3 2 3" xfId="13028" xr:uid="{081AB1C8-1D8A-40CE-AC6F-7F0E75BC2223}"/>
    <cellStyle name="Millares 4 2 3 3 2 4" xfId="27272" xr:uid="{9220E9B5-5541-4122-9C04-22ABB3F18216}"/>
    <cellStyle name="Millares 4 2 3 3 3" xfId="6715" xr:uid="{211659C3-7315-47C4-9740-C22A732FEAB5}"/>
    <cellStyle name="Millares 4 2 3 3 3 2" xfId="16225" xr:uid="{E3C85854-FD3B-456D-B2E3-7F7671E2A74C}"/>
    <cellStyle name="Millares 4 2 3 3 4" xfId="11511" xr:uid="{D2238DB7-6951-4A6F-841F-8E9BF3484AD4}"/>
    <cellStyle name="Millares 4 2 3 3 5" xfId="23683" xr:uid="{748D6BBD-F39D-4791-80B8-88B774D9A040}"/>
    <cellStyle name="Millares 4 2 3 4" xfId="2498" xr:uid="{5E19B770-F50F-40F6-8F8F-3B6D9EA08F43}"/>
    <cellStyle name="Millares 4 2 3 4 2" xfId="7466" xr:uid="{F475FEF5-38B7-44EE-9F74-E48A485224EA}"/>
    <cellStyle name="Millares 4 2 3 4 2 2" xfId="16976" xr:uid="{33EC3FD1-9BCB-4EDF-AE09-F3F0860515F0}"/>
    <cellStyle name="Millares 4 2 3 4 2 3" xfId="24832" xr:uid="{6E3DA0BC-0789-4954-A1D5-C0D21FD71129}"/>
    <cellStyle name="Millares 4 2 3 4 3" xfId="12262" xr:uid="{CDDD514C-61D5-4447-99DF-F0F6D77CB010}"/>
    <cellStyle name="Millares 4 2 3 4 4" xfId="21012" xr:uid="{DAAECA53-462E-486B-B09B-063562AD5190}"/>
    <cellStyle name="Millares 4 2 3 5" xfId="4141" xr:uid="{9CF1272B-5CF2-4D94-9664-57889E9F628D}"/>
    <cellStyle name="Millares 4 2 3 5 2" xfId="8881" xr:uid="{93152DAB-EF10-42A9-B9AD-DA1D49DA504B}"/>
    <cellStyle name="Millares 4 2 3 5 2 2" xfId="18391" xr:uid="{E099A812-FEB1-42EE-9A20-F5B56A29DFDC}"/>
    <cellStyle name="Millares 4 2 3 5 3" xfId="13677" xr:uid="{20141313-0901-4CEE-9609-7AEABBFBC3E9}"/>
    <cellStyle name="Millares 4 2 3 5 4" xfId="23966" xr:uid="{BF6AFA0E-AAAD-48A2-B77D-04B231FFB611}"/>
    <cellStyle name="Millares 4 2 3 6" xfId="4974" xr:uid="{883179F6-F46A-466C-A02F-F5CAFC27FD22}"/>
    <cellStyle name="Millares 4 2 3 6 2" xfId="9694" xr:uid="{A259CC5F-B426-4353-A785-2B6FB32BC57D}"/>
    <cellStyle name="Millares 4 2 3 6 2 2" xfId="19203" xr:uid="{BC0F3383-CA17-4CC2-9282-F3B0B516A308}"/>
    <cellStyle name="Millares 4 2 3 6 3" xfId="14489" xr:uid="{AB226E0C-C9A0-4FC5-97CA-111E3791CB39}"/>
    <cellStyle name="Millares 4 2 3 7" xfId="5949" xr:uid="{DC97C04F-E7C2-44B0-926A-629A87A63B11}"/>
    <cellStyle name="Millares 4 2 3 7 2" xfId="15459" xr:uid="{02853E96-FCAD-4103-B2CF-FD5392C6B4F9}"/>
    <cellStyle name="Millares 4 2 3 8" xfId="10745" xr:uid="{FD6233BD-B7D4-4A71-88D4-95417F23C7FB}"/>
    <cellStyle name="Millares 4 2 3 9" xfId="20143" xr:uid="{B2BB295A-90ED-435F-822D-976FA7888C49}"/>
    <cellStyle name="Millares 4 2 4" xfId="1069" xr:uid="{00000000-0005-0000-0000-0000DD010000}"/>
    <cellStyle name="Millares 4 2 4 2" xfId="1840" xr:uid="{00000000-0005-0000-0000-0000DD010000}"/>
    <cellStyle name="Millares 4 2 4 2 2" xfId="3361" xr:uid="{1FA55C29-84E5-453D-9FE6-0F8D491DC34A}"/>
    <cellStyle name="Millares 4 2 4 2 2 2" xfId="8327" xr:uid="{F1E603F3-5A36-4E0F-9F32-C74EE9F4983C}"/>
    <cellStyle name="Millares 4 2 4 2 2 2 2" xfId="17837" xr:uid="{78B76482-53D3-4852-A4F4-A4D86F785891}"/>
    <cellStyle name="Millares 4 2 4 2 2 3" xfId="13123" xr:uid="{6C6EAE26-B5E3-42E4-A907-746F2C693850}"/>
    <cellStyle name="Millares 4 2 4 2 2 4" xfId="25983" xr:uid="{C6ACD73E-9A47-4B00-B3FF-D2F4070D8884}"/>
    <cellStyle name="Millares 4 2 4 2 3" xfId="6810" xr:uid="{086AC6E5-321F-4635-B6CE-669CB7308125}"/>
    <cellStyle name="Millares 4 2 4 2 3 2" xfId="16320" xr:uid="{CF6BEE82-0258-427D-BFCA-BEC107E2728B}"/>
    <cellStyle name="Millares 4 2 4 2 4" xfId="11606" xr:uid="{E1266E34-D3CB-4256-B035-B9E60509A527}"/>
    <cellStyle name="Millares 4 2 4 2 5" xfId="22379" xr:uid="{5CAC9A91-0AF6-42C6-B3C9-09950EE9FE52}"/>
    <cellStyle name="Millares 4 2 4 3" xfId="2593" xr:uid="{93D7F66A-9F02-4C86-A2C6-BC65C6977210}"/>
    <cellStyle name="Millares 4 2 4 3 2" xfId="7561" xr:uid="{FBB485A7-8E0F-4F13-82D2-C30DBE8F6534}"/>
    <cellStyle name="Millares 4 2 4 3 2 2" xfId="17071" xr:uid="{08DE5D1C-C86D-4C6D-95DE-F20A875786A6}"/>
    <cellStyle name="Millares 4 2 4 3 3" xfId="12357" xr:uid="{1744B589-C6F4-44DD-AFDE-320D9331FA89}"/>
    <cellStyle name="Millares 4 2 4 3 4" xfId="24275" xr:uid="{884A4B2D-6F6B-461C-B233-179D32F1FD8C}"/>
    <cellStyle name="Millares 4 2 4 4" xfId="4385" xr:uid="{BFE26C00-6C79-4134-8CC9-06FB1B2EB437}"/>
    <cellStyle name="Millares 4 2 4 4 2" xfId="9122" xr:uid="{FC113676-663D-40F8-AF35-068775BE2CC1}"/>
    <cellStyle name="Millares 4 2 4 4 2 2" xfId="18632" xr:uid="{AEF12A45-7FF4-42E5-AEFF-E69372AD8A2A}"/>
    <cellStyle name="Millares 4 2 4 4 3" xfId="13918" xr:uid="{6B2ECB18-BF9E-4896-96B4-91F4E54EB8A6}"/>
    <cellStyle name="Millares 4 2 4 5" xfId="6044" xr:uid="{A54A3AF6-3A81-4BE4-8C59-CE0405AE62B1}"/>
    <cellStyle name="Millares 4 2 4 5 2" xfId="15554" xr:uid="{0916BFE4-707A-42EC-A78B-08670AC162BC}"/>
    <cellStyle name="Millares 4 2 4 6" xfId="10840" xr:uid="{C4511E64-89E8-423F-8CFA-BDE4116AFFEC}"/>
    <cellStyle name="Millares 4 2 4 7" xfId="20455" xr:uid="{D4BE7424-C9A9-41FB-970F-1850765A8F1F}"/>
    <cellStyle name="Millares 4 2 5" xfId="1464" xr:uid="{00000000-0005-0000-0000-0000D8010000}"/>
    <cellStyle name="Millares 4 2 5 2" xfId="2985" xr:uid="{C60C0C1E-6146-4A6D-A8D9-3D4EB98D6A03}"/>
    <cellStyle name="Millares 4 2 5 2 2" xfId="7951" xr:uid="{AE8BAC7C-A351-47ED-993D-D07962839540}"/>
    <cellStyle name="Millares 4 2 5 2 2 2" xfId="17461" xr:uid="{3AC5326B-C7EB-4BB7-A163-F83B35A34863}"/>
    <cellStyle name="Millares 4 2 5 2 3" xfId="12747" xr:uid="{8A1F74C3-DB47-4CB3-BD9D-23779EC03FDA}"/>
    <cellStyle name="Millares 4 2 5 2 4" xfId="27264" xr:uid="{EC87BFE7-829E-468E-B0E5-8E6A2D5768A0}"/>
    <cellStyle name="Millares 4 2 5 3" xfId="4400" xr:uid="{0CCEDA33-0C78-4A6C-92D8-EDC1635FA776}"/>
    <cellStyle name="Millares 4 2 5 3 2" xfId="9137" xr:uid="{DDB8AE80-D4DF-44CF-ABFF-FDE8EF51676C}"/>
    <cellStyle name="Millares 4 2 5 3 2 2" xfId="18647" xr:uid="{6D71E19E-3BE7-4B09-8FCE-F7488015FE3C}"/>
    <cellStyle name="Millares 4 2 5 3 3" xfId="13933" xr:uid="{57AA7770-DE14-4ABC-B916-0B6D5FD88D6F}"/>
    <cellStyle name="Millares 4 2 5 4" xfId="6434" xr:uid="{96569CE6-E293-4155-83BA-9D2C89BC0BDC}"/>
    <cellStyle name="Millares 4 2 5 4 2" xfId="15944" xr:uid="{DEC5F414-6C9F-4DCD-89FF-73EF55C40DBD}"/>
    <cellStyle name="Millares 4 2 5 5" xfId="11230" xr:uid="{45632F38-282E-43DF-890D-DDFDD446DB8A}"/>
    <cellStyle name="Millares 4 2 5 6" xfId="23675" xr:uid="{02BB1373-3361-4504-AA4A-573954B17759}"/>
    <cellStyle name="Millares 4 2 6" xfId="2217" xr:uid="{0935FFF1-A394-4FA7-8E32-4E0CE7E84446}"/>
    <cellStyle name="Millares 4 2 6 2" xfId="7185" xr:uid="{62228011-D4F3-4947-AF33-72A24EB99540}"/>
    <cellStyle name="Millares 4 2 6 2 2" xfId="16695" xr:uid="{AD8D351C-BBBD-47CB-B558-2D44AF3DF9F4}"/>
    <cellStyle name="Millares 4 2 6 2 3" xfId="24698" xr:uid="{00A2DBC4-5495-4A26-A958-BEDFC6733181}"/>
    <cellStyle name="Millares 4 2 6 3" xfId="11981" xr:uid="{9CCCCFB2-6EEB-4725-912D-B0A7E5B13CF5}"/>
    <cellStyle name="Millares 4 2 6 4" xfId="20878" xr:uid="{548B51ED-1DD7-4442-9520-9CECD1D13E98}"/>
    <cellStyle name="Millares 4 2 7" xfId="3892" xr:uid="{5093BA21-9F20-42E6-BB20-FDFE77E28B29}"/>
    <cellStyle name="Millares 4 2 7 2" xfId="8689" xr:uid="{355EB6E4-415A-4DF2-AE84-307ACD00A11F}"/>
    <cellStyle name="Millares 4 2 7 2 2" xfId="18199" xr:uid="{A27E4407-7F92-458C-AAD0-45B961824B90}"/>
    <cellStyle name="Millares 4 2 7 3" xfId="13485" xr:uid="{F97A0E23-1B06-4747-90E3-55119AEE9279}"/>
    <cellStyle name="Millares 4 2 7 4" xfId="23832" xr:uid="{B2D2E45C-0957-4E6A-BE18-DD8C8696236D}"/>
    <cellStyle name="Millares 4 2 8" xfId="3984" xr:uid="{64F6DCB6-A844-40DF-A9BD-91354E942249}"/>
    <cellStyle name="Millares 4 2 8 2" xfId="8776" xr:uid="{B841E5D8-1A85-44EA-8DF9-444BBF192B89}"/>
    <cellStyle name="Millares 4 2 8 2 2" xfId="18286" xr:uid="{33C838A9-2BBD-4CBA-A3F2-B9CE0A007298}"/>
    <cellStyle name="Millares 4 2 8 3" xfId="13572" xr:uid="{7B11F9D0-81BF-4143-BC7D-8178ED839E08}"/>
    <cellStyle name="Millares 4 2 9" xfId="4719" xr:uid="{8D0C51C4-8655-4952-BD78-A880352D4803}"/>
    <cellStyle name="Millares 4 2 9 2" xfId="9449" xr:uid="{3DB34BA6-942F-48E5-8EAD-703F6FF34A8C}"/>
    <cellStyle name="Millares 4 2 9 2 2" xfId="18958" xr:uid="{28F1D634-4A0D-4CEE-9B04-E31A5BD3DEF1}"/>
    <cellStyle name="Millares 4 2 9 3" xfId="14244" xr:uid="{E51B86B3-EBB3-4E14-BE48-67D169D09CC7}"/>
    <cellStyle name="Millares 4 3" xfId="793" xr:uid="{00000000-0005-0000-0000-0000DE010000}"/>
    <cellStyle name="Millares 4 3 10" xfId="20029" xr:uid="{E5A79B36-6619-4C6C-8755-D6C405984E33}"/>
    <cellStyle name="Millares 4 3 2" xfId="1204" xr:uid="{00000000-0005-0000-0000-0000DF010000}"/>
    <cellStyle name="Millares 4 3 2 2" xfId="1975" xr:uid="{00000000-0005-0000-0000-0000DF010000}"/>
    <cellStyle name="Millares 4 3 2 2 2" xfId="3496" xr:uid="{0769ABD9-DF28-49D0-AEAA-BED847E9590D}"/>
    <cellStyle name="Millares 4 3 2 2 2 2" xfId="8462" xr:uid="{0E315187-499A-4517-A96C-97AEB6EF689F}"/>
    <cellStyle name="Millares 4 3 2 2 2 2 2" xfId="17972" xr:uid="{FB44624F-63C8-4AE5-96E9-D10A3B2B2BBD}"/>
    <cellStyle name="Millares 4 3 2 2 2 2 3" xfId="26135" xr:uid="{3555264F-8358-4FC4-9014-54F91D6B456F}"/>
    <cellStyle name="Millares 4 3 2 2 2 3" xfId="13258" xr:uid="{FB7A2BDD-EBD4-45F5-85B9-78635A0EC43E}"/>
    <cellStyle name="Millares 4 3 2 2 2 4" xfId="22531" xr:uid="{8247CA46-206A-4CA9-8C40-4E1A1C30874F}"/>
    <cellStyle name="Millares 4 3 2 2 3" xfId="6945" xr:uid="{5CD86C5F-021E-4614-AC89-2AA73A838846}"/>
    <cellStyle name="Millares 4 3 2 2 3 2" xfId="16455" xr:uid="{AB14D323-684E-4BAA-A8B4-3E89BA7F83F9}"/>
    <cellStyle name="Millares 4 3 2 2 3 3" xfId="24426" xr:uid="{037FB5D0-BC49-41C2-89C2-D1581C567014}"/>
    <cellStyle name="Millares 4 3 2 2 4" xfId="11741" xr:uid="{861D3DD6-72FC-4730-9E8B-07678EBFC374}"/>
    <cellStyle name="Millares 4 3 2 2 5" xfId="20606" xr:uid="{EC398F49-54BA-45F0-A299-B12916118428}"/>
    <cellStyle name="Millares 4 3 2 3" xfId="2728" xr:uid="{AFAA5EC4-E719-43ED-B5C9-8331EC47E8EF}"/>
    <cellStyle name="Millares 4 3 2 3 2" xfId="7696" xr:uid="{3290FB85-58E8-4DAC-A7E5-99F25BF939AA}"/>
    <cellStyle name="Millares 4 3 2 3 2 2" xfId="17206" xr:uid="{6D72E636-AB4A-4690-90EE-E047920EADCC}"/>
    <cellStyle name="Millares 4 3 2 3 2 3" xfId="27274" xr:uid="{9E6A1408-85C5-434B-B264-AA5269FC0191}"/>
    <cellStyle name="Millares 4 3 2 3 3" xfId="12492" xr:uid="{625073E9-8F46-45CF-82DF-9E354B265740}"/>
    <cellStyle name="Millares 4 3 2 3 4" xfId="23685" xr:uid="{1227C568-E468-49DF-8AC9-042EF5690975}"/>
    <cellStyle name="Millares 4 3 2 4" xfId="4575" xr:uid="{727F6769-6B8B-484B-B88B-0744054BC242}"/>
    <cellStyle name="Millares 4 3 2 4 2" xfId="9308" xr:uid="{6F59DDCE-9FEC-488C-BC39-92AA7FB5593C}"/>
    <cellStyle name="Millares 4 3 2 4 2 2" xfId="18818" xr:uid="{841F3D78-5E9E-445A-B813-332022B8B244}"/>
    <cellStyle name="Millares 4 3 2 4 2 3" xfId="24849" xr:uid="{2779CFBB-FDDE-43E5-BC54-7534A84B97DB}"/>
    <cellStyle name="Millares 4 3 2 4 3" xfId="14104" xr:uid="{9B2F9A43-A268-4159-90C6-306CC7F55E49}"/>
    <cellStyle name="Millares 4 3 2 4 4" xfId="21029" xr:uid="{0940F90F-B5CE-449D-8D0E-EA88FF87BC6F}"/>
    <cellStyle name="Millares 4 3 2 5" xfId="4991" xr:uid="{06645E24-CD59-4688-AA2C-D291BCC7C496}"/>
    <cellStyle name="Millares 4 3 2 5 2" xfId="9711" xr:uid="{12B37651-DD95-4B9B-A739-6E62F220BD89}"/>
    <cellStyle name="Millares 4 3 2 5 2 2" xfId="19220" xr:uid="{70FC73B3-E744-43DA-A28C-77A1DF2A29EF}"/>
    <cellStyle name="Millares 4 3 2 5 3" xfId="14506" xr:uid="{EF52B22F-737B-4A82-B630-7AA2F53C8559}"/>
    <cellStyle name="Millares 4 3 2 5 4" xfId="23983" xr:uid="{4B00879B-7DDB-440D-A13B-E95BFAEB05EC}"/>
    <cellStyle name="Millares 4 3 2 6" xfId="6179" xr:uid="{C668EE6B-A0F7-44D3-8438-A089D7E7511D}"/>
    <cellStyle name="Millares 4 3 2 6 2" xfId="15689" xr:uid="{AEB0AC34-3083-4A53-AA62-B4BA9A5B8BD4}"/>
    <cellStyle name="Millares 4 3 2 7" xfId="10975" xr:uid="{162A17DA-D489-4A9E-85BA-E02658DD9247}"/>
    <cellStyle name="Millares 4 3 2 8" xfId="20160" xr:uid="{6AE59DCE-79FF-46A3-9BD7-7893E451F02A}"/>
    <cellStyle name="Millares 4 3 3" xfId="1599" xr:uid="{00000000-0005-0000-0000-0000DE010000}"/>
    <cellStyle name="Millares 4 3 3 2" xfId="3120" xr:uid="{6A6A4C78-2B5F-451C-A217-27BAF94F8A10}"/>
    <cellStyle name="Millares 4 3 3 2 2" xfId="8086" xr:uid="{9866F88F-F722-4342-A2FA-A4BC6DEB1220}"/>
    <cellStyle name="Millares 4 3 3 2 2 2" xfId="17596" xr:uid="{FDBA074B-151E-457F-BFBB-BEE223E0D853}"/>
    <cellStyle name="Millares 4 3 3 2 2 3" xfId="26019" xr:uid="{EB2B116F-B122-4D04-8FCB-38F3FB4D9E17}"/>
    <cellStyle name="Millares 4 3 3 2 3" xfId="12882" xr:uid="{81F07208-E912-489F-96DB-3DE0A3F4212C}"/>
    <cellStyle name="Millares 4 3 3 2 4" xfId="22415" xr:uid="{DEF20C93-DC2F-42B7-A7D7-3A17785EFA27}"/>
    <cellStyle name="Millares 4 3 3 3" xfId="6569" xr:uid="{9EC62DFC-F1E9-4A72-A6D0-B272C41C0B30}"/>
    <cellStyle name="Millares 4 3 3 3 2" xfId="16079" xr:uid="{50572FC1-51A1-436B-9058-D2AE2BEBB642}"/>
    <cellStyle name="Millares 4 3 3 3 3" xfId="24295" xr:uid="{DA1EA135-66AE-469A-A82C-713F5F8D12D0}"/>
    <cellStyle name="Millares 4 3 3 4" xfId="11365" xr:uid="{1628247E-EA19-465A-8799-671F3A606490}"/>
    <cellStyle name="Millares 4 3 3 5" xfId="20475" xr:uid="{24E59224-D776-4FB9-8ED5-B31D439B3452}"/>
    <cellStyle name="Millares 4 3 4" xfId="2352" xr:uid="{9A559D10-3F7D-43EB-A68D-BB7A0324E919}"/>
    <cellStyle name="Millares 4 3 4 2" xfId="7320" xr:uid="{70CC9EB6-8504-420B-88CD-91C886AEB51A}"/>
    <cellStyle name="Millares 4 3 4 2 2" xfId="16830" xr:uid="{1B335DAD-B79A-4692-AC1A-32F359922D97}"/>
    <cellStyle name="Millares 4 3 4 2 3" xfId="27269" xr:uid="{962C40F8-21B1-4E79-BC04-4ADCEED190F5}"/>
    <cellStyle name="Millares 4 3 4 3" xfId="12116" xr:uid="{2CA2EC03-9BF7-4FB7-9ED0-F51679546A9A}"/>
    <cellStyle name="Millares 4 3 4 4" xfId="23680" xr:uid="{5FF690CF-71E8-416C-A8C3-FC2315F37DC0}"/>
    <cellStyle name="Millares 4 3 5" xfId="3909" xr:uid="{9840F31F-6B40-45CE-83C7-33B79937845B}"/>
    <cellStyle name="Millares 4 3 5 2" xfId="8706" xr:uid="{74E83FCF-5776-49C7-88CB-BCB845B1262C}"/>
    <cellStyle name="Millares 4 3 5 2 2" xfId="18216" xr:uid="{1E0AAF36-30A0-4599-8CF2-B05239BE6BB9}"/>
    <cellStyle name="Millares 4 3 5 2 3" xfId="24718" xr:uid="{CC694072-E658-4B1D-AD9B-CF3CA5650E7E}"/>
    <cellStyle name="Millares 4 3 5 3" xfId="13502" xr:uid="{ECCB6BDB-7E51-4BE2-AC6A-D0C0C80E7D6B}"/>
    <cellStyle name="Millares 4 3 5 4" xfId="20898" xr:uid="{34E08D80-21DD-4F3E-8BD9-2D6407D72116}"/>
    <cellStyle name="Millares 4 3 6" xfId="4276" xr:uid="{57FC11BF-D880-4885-B490-0485E07BF9A3}"/>
    <cellStyle name="Millares 4 3 6 2" xfId="9016" xr:uid="{98FCD41C-D05C-4F50-9930-A0E34ED8E8D9}"/>
    <cellStyle name="Millares 4 3 6 2 2" xfId="18526" xr:uid="{72892273-92B7-4489-85F9-A6858225F2BE}"/>
    <cellStyle name="Millares 4 3 6 3" xfId="13812" xr:uid="{AB429315-B646-4EEA-9759-48AE0299BC5C}"/>
    <cellStyle name="Millares 4 3 6 4" xfId="23852" xr:uid="{D0D62C94-A238-43AD-B342-4801409326A2}"/>
    <cellStyle name="Millares 4 3 7" xfId="4736" xr:uid="{1AEA5200-AD1D-407A-B5D9-298D7B55D2D2}"/>
    <cellStyle name="Millares 4 3 7 2" xfId="9466" xr:uid="{769E26C0-1CFD-4937-A89A-28029F9700B3}"/>
    <cellStyle name="Millares 4 3 7 2 2" xfId="18975" xr:uid="{E62A4366-F3EF-4CAE-8331-071FA80B8521}"/>
    <cellStyle name="Millares 4 3 7 3" xfId="14261" xr:uid="{5BBE2963-C0D2-46B6-9E12-F572AB6796C4}"/>
    <cellStyle name="Millares 4 3 8" xfId="5803" xr:uid="{2E4FF63B-E528-4A4A-B8DE-B92AB7F10437}"/>
    <cellStyle name="Millares 4 3 8 2" xfId="15313" xr:uid="{35D4DDC4-63DC-4C8D-91E1-7B640349E290}"/>
    <cellStyle name="Millares 4 3 9" xfId="10595" xr:uid="{94A8E431-946E-4D2D-A589-3E67A3194CEF}"/>
    <cellStyle name="Millares 4 4" xfId="959" xr:uid="{00000000-0005-0000-0000-0000E0010000}"/>
    <cellStyle name="Millares 4 4 10" xfId="23682" xr:uid="{232B3AE9-4571-4404-B44D-E4F2EFBCAD1E}"/>
    <cellStyle name="Millares 4 4 10 2" xfId="27271" xr:uid="{A531A8BD-4C8A-4C1E-9648-4B1BA493B49B}"/>
    <cellStyle name="Millares 4 4 11" xfId="20975" xr:uid="{9CB4811D-979D-408A-B8AF-A3A5A42543DC}"/>
    <cellStyle name="Millares 4 4 11 2" xfId="24795" xr:uid="{E1B22F3E-79E2-4B22-85C6-753FC28C0A24}"/>
    <cellStyle name="Millares 4 4 12" xfId="23929" xr:uid="{3DBC46CF-E79B-4C7A-B094-D86B4B4374E6}"/>
    <cellStyle name="Millares 4 4 13" xfId="20106" xr:uid="{3017350A-CBED-4059-908A-485EE9C2EDE2}"/>
    <cellStyle name="Millares 4 4 2" xfId="1350" xr:uid="{00000000-0005-0000-0000-0000E1010000}"/>
    <cellStyle name="Millares 4 4 2 2" xfId="2118" xr:uid="{00000000-0005-0000-0000-0000E1010000}"/>
    <cellStyle name="Millares 4 4 2 2 2" xfId="3639" xr:uid="{8E4344CD-5BC7-4258-A49F-AE97DCDED772}"/>
    <cellStyle name="Millares 4 4 2 2 2 2" xfId="5490" xr:uid="{4F4D0962-06EA-465A-853C-5C9B2833BFFD}"/>
    <cellStyle name="Millares 4 4 2 2 2 2 2" xfId="10210" xr:uid="{16A0C467-A39B-4B94-9B84-D2E90310DB65}"/>
    <cellStyle name="Millares 4 4 2 2 2 2 2 2" xfId="19719" xr:uid="{214DA71F-B7DC-4D60-9162-32DF601DAA8D}"/>
    <cellStyle name="Millares 4 4 2 2 2 2 3" xfId="15005" xr:uid="{DA0672BF-2076-4A1B-B283-19B2963EE7B9}"/>
    <cellStyle name="Millares 4 4 2 2 2 2 4" xfId="26313" xr:uid="{7B636CA8-B1BD-486A-9C6D-ECCD5F2811B9}"/>
    <cellStyle name="Millares 4 4 2 2 2 3" xfId="8605" xr:uid="{1E5A11F0-4615-4819-9079-B16ED7E0BB17}"/>
    <cellStyle name="Millares 4 4 2 2 2 3 2" xfId="18115" xr:uid="{D12ECA01-FED9-45BB-875B-334D67BD9399}"/>
    <cellStyle name="Millares 4 4 2 2 2 4" xfId="13401" xr:uid="{0A8FA4B2-776B-4FD7-AA3C-0E659F0BBBAC}"/>
    <cellStyle name="Millares 4 4 2 2 2 5" xfId="22709" xr:uid="{3C117A44-B72F-4457-A7B9-96993A51097B}"/>
    <cellStyle name="Millares 4 4 2 2 3" xfId="5130" xr:uid="{86A5AE51-6FB7-4D6E-A657-B24E8ED11145}"/>
    <cellStyle name="Millares 4 4 2 2 3 2" xfId="9850" xr:uid="{DAAD5D29-A47C-4CB8-B864-EFB0FC609454}"/>
    <cellStyle name="Millares 4 4 2 2 3 2 2" xfId="19359" xr:uid="{13D4D19B-C72C-4D07-B351-E1CF07D85479}"/>
    <cellStyle name="Millares 4 4 2 2 3 2 3" xfId="26114" xr:uid="{0E7E8E4F-DE3F-4AD6-BC39-21917BBF4238}"/>
    <cellStyle name="Millares 4 4 2 2 3 3" xfId="14645" xr:uid="{F4A31E49-AF5F-4E8A-808A-3682428109DF}"/>
    <cellStyle name="Millares 4 4 2 2 3 4" xfId="22510" xr:uid="{721C265A-09A1-4D66-9D45-CC1F4251069D}"/>
    <cellStyle name="Millares 4 4 2 2 4" xfId="7088" xr:uid="{CA2FDA4C-377A-46BC-A94A-B977FBFF328F}"/>
    <cellStyle name="Millares 4 4 2 2 4 2" xfId="16598" xr:uid="{D2DAB876-6862-47F6-8ED7-30E3B34D3184}"/>
    <cellStyle name="Millares 4 4 2 2 4 2 2" xfId="27224" xr:uid="{45798366-B834-4142-B64C-DC9C6C0EEA11}"/>
    <cellStyle name="Millares 4 4 2 2 4 3" xfId="23629" xr:uid="{47EA1AEF-450A-499B-80C1-1705115B6C5F}"/>
    <cellStyle name="Millares 4 4 2 2 5" xfId="11884" xr:uid="{1342BEE3-EBF7-49D9-8E85-D8D16BE945C4}"/>
    <cellStyle name="Millares 4 4 2 2 5 2" xfId="25323" xr:uid="{722B452F-2287-4EF4-A349-35924F65BE26}"/>
    <cellStyle name="Millares 4 4 2 2 5 3" xfId="21516" xr:uid="{91E7EE49-FE37-4729-8565-6BD9A8B0E8BD}"/>
    <cellStyle name="Millares 4 4 2 2 6" xfId="24536" xr:uid="{F722FE49-E14D-4E80-B189-6E84D3F71070}"/>
    <cellStyle name="Millares 4 4 2 2 7" xfId="20716" xr:uid="{CA8DD823-5E98-43CF-A0C5-61D43F895416}"/>
    <cellStyle name="Millares 4 4 2 3" xfId="2871" xr:uid="{B538C633-8D2D-4AE6-8832-92D356D96D5C}"/>
    <cellStyle name="Millares 4 4 2 3 2" xfId="5310" xr:uid="{99E345E6-41C1-4C4A-9C53-4FA0D286B205}"/>
    <cellStyle name="Millares 4 4 2 3 2 2" xfId="10030" xr:uid="{8CAE87A8-7EC4-4193-B20A-7E2CD0EC5B4A}"/>
    <cellStyle name="Millares 4 4 2 3 2 2 2" xfId="19539" xr:uid="{1E95042A-E5FC-40CA-A050-25D09FBE7C09}"/>
    <cellStyle name="Millares 4 4 2 3 2 2 3" xfId="25875" xr:uid="{4B261166-BB6B-4DAF-A525-874E58F2CF95}"/>
    <cellStyle name="Millares 4 4 2 3 2 3" xfId="14825" xr:uid="{CC38D07C-D686-4458-AE26-C86C6566EA52}"/>
    <cellStyle name="Millares 4 4 2 3 2 4" xfId="22271" xr:uid="{B111AFCB-C879-46E9-80AF-CF3BB3B9A363}"/>
    <cellStyle name="Millares 4 4 2 3 3" xfId="7839" xr:uid="{AA98062D-0380-417B-AAC9-58F98F9AB62D}"/>
    <cellStyle name="Millares 4 4 2 3 3 2" xfId="17349" xr:uid="{E6E1FC15-6B61-4260-ACE1-A4DE00BA9C1A}"/>
    <cellStyle name="Millares 4 4 2 3 3 3" xfId="25553" xr:uid="{C7AF8892-2507-4DFC-8B4F-BA4E44E84187}"/>
    <cellStyle name="Millares 4 4 2 3 4" xfId="12635" xr:uid="{36FEEA8A-76D0-4E54-868B-EAF2A059E6AF}"/>
    <cellStyle name="Millares 4 4 2 3 5" xfId="21771" xr:uid="{8A8EF586-42B0-4565-9124-31ABCE79FC12}"/>
    <cellStyle name="Millares 4 4 2 4" xfId="4466" xr:uid="{C6D45CB8-A552-45FD-BD6E-5B614EC69C8D}"/>
    <cellStyle name="Millares 4 4 2 4 2" xfId="9199" xr:uid="{A9A6F619-2D2D-4D40-9424-92FD31F5B55F}"/>
    <cellStyle name="Millares 4 4 2 4 2 2" xfId="18709" xr:uid="{BC78810B-C300-4B82-AEA3-58DFDD2A0862}"/>
    <cellStyle name="Millares 4 4 2 4 2 3" xfId="25807" xr:uid="{14C0DBEE-8D41-4E80-9B9D-D7F2778669F3}"/>
    <cellStyle name="Millares 4 4 2 4 3" xfId="13995" xr:uid="{3847161C-6799-4053-9E03-8165197F6714}"/>
    <cellStyle name="Millares 4 4 2 4 4" xfId="22203" xr:uid="{73B8C9E5-740C-4AAC-8A06-1478D777FE99}"/>
    <cellStyle name="Millares 4 4 2 5" xfId="4848" xr:uid="{A88C35A1-0081-4576-8B7C-F9A31F3061FD}"/>
    <cellStyle name="Millares 4 4 2 5 2" xfId="9570" xr:uid="{72E869A6-EB3D-45B8-A468-4B98FC821779}"/>
    <cellStyle name="Millares 4 4 2 5 2 2" xfId="19079" xr:uid="{DDFAD7EA-366F-4B5A-9D00-42EDFA5B1BAD}"/>
    <cellStyle name="Millares 4 4 2 5 2 3" xfId="26746" xr:uid="{9B37445E-BFAB-499B-BA7C-CF194ED4F77B}"/>
    <cellStyle name="Millares 4 4 2 5 3" xfId="14365" xr:uid="{C9E55A48-7EDC-4BDD-8378-FF40CA2E3F51}"/>
    <cellStyle name="Millares 4 4 2 5 4" xfId="23151" xr:uid="{B3864236-E4EB-4031-A43D-85692F842582}"/>
    <cellStyle name="Millares 4 4 2 6" xfId="6322" xr:uid="{070F1907-3FA5-4E43-8103-9BF18F81EF90}"/>
    <cellStyle name="Millares 4 4 2 6 2" xfId="15832" xr:uid="{285483C6-5A29-4D06-86E5-74B3CF4F96FF}"/>
    <cellStyle name="Millares 4 4 2 6 2 2" xfId="26967" xr:uid="{4A53C35B-1E4F-4E8D-8011-BBE0ADDE0217}"/>
    <cellStyle name="Millares 4 4 2 6 3" xfId="23372" xr:uid="{B9F681FB-6712-4D04-A69A-CC528CE12BA5}"/>
    <cellStyle name="Millares 4 4 2 7" xfId="11118" xr:uid="{42D8FFFC-2D03-4B23-85DE-5C4CF2D62A9F}"/>
    <cellStyle name="Millares 4 4 2 7 2" xfId="24959" xr:uid="{4E2C5221-8B5E-43B6-9AB1-57C9DBA05B41}"/>
    <cellStyle name="Millares 4 4 2 7 3" xfId="21139" xr:uid="{D8A0B019-343D-483C-A48B-FDCD18C54A81}"/>
    <cellStyle name="Millares 4 4 2 8" xfId="24093" xr:uid="{04DA9CDC-4D4C-48FE-A510-318E11333974}"/>
    <cellStyle name="Millares 4 4 2 9" xfId="20273" xr:uid="{65C5B61C-AF86-4F2D-88DD-CF876C2AB6E6}"/>
    <cellStyle name="Millares 4 4 3" xfId="1738" xr:uid="{00000000-0005-0000-0000-0000E0010000}"/>
    <cellStyle name="Millares 4 4 3 2" xfId="3259" xr:uid="{F8C99FB8-4E01-4551-B649-D90406C5C8D8}"/>
    <cellStyle name="Millares 4 4 3 2 2" xfId="5555" xr:uid="{6EBA5C9E-707A-48B2-8156-46D0C4882325}"/>
    <cellStyle name="Millares 4 4 3 2 2 2" xfId="10275" xr:uid="{6ADFAA25-B6EC-4888-B702-E725BD18CED6}"/>
    <cellStyle name="Millares 4 4 3 2 2 2 2" xfId="19784" xr:uid="{796D9E45-D28B-4308-BF13-CC0FC681A1C5}"/>
    <cellStyle name="Millares 4 4 3 2 2 2 3" xfId="26369" xr:uid="{23732C00-B7F5-4C9C-ABB3-ACBAAFBFDDF8}"/>
    <cellStyle name="Millares 4 4 3 2 2 3" xfId="15070" xr:uid="{352121CE-FC0B-4CED-84B9-AF51CBFA2C8B}"/>
    <cellStyle name="Millares 4 4 3 2 2 4" xfId="22765" xr:uid="{5E7328EC-1073-4EBC-82CE-A6270B167E08}"/>
    <cellStyle name="Millares 4 4 3 2 3" xfId="5195" xr:uid="{4FCBBA5E-4E9E-4FB1-8E02-96D3F826822B}"/>
    <cellStyle name="Millares 4 4 3 2 3 2" xfId="9915" xr:uid="{7E8CFA64-F6D5-469D-A198-92FE88E768BC}"/>
    <cellStyle name="Millares 4 4 3 2 3 2 2" xfId="19424" xr:uid="{D8802FBA-71C6-4682-BA1D-55A0F8DDB2FA}"/>
    <cellStyle name="Millares 4 4 3 2 3 2 3" xfId="25953" xr:uid="{3EC4A1A5-4CA5-407D-AC20-E7863ADCCDE1}"/>
    <cellStyle name="Millares 4 4 3 2 3 3" xfId="14710" xr:uid="{7E30BE68-378D-464B-8442-6171A28ABCF7}"/>
    <cellStyle name="Millares 4 4 3 2 3 4" xfId="22349" xr:uid="{2F638276-0E37-465D-9CC2-5DA23132C0DE}"/>
    <cellStyle name="Millares 4 4 3 2 4" xfId="8225" xr:uid="{4A04F189-5939-466C-B291-44F3DE5D95A5}"/>
    <cellStyle name="Millares 4 4 3 2 4 2" xfId="17735" xr:uid="{3CE46600-B796-4A20-9704-B4AFC55A4FAA}"/>
    <cellStyle name="Millares 4 4 3 2 4 3" xfId="25529" xr:uid="{B827B485-D735-49F0-BFF1-4DA7B8333BA9}"/>
    <cellStyle name="Millares 4 4 3 2 5" xfId="13021" xr:uid="{21B8A43A-A043-4542-B771-909CB591F0B3}"/>
    <cellStyle name="Millares 4 4 3 2 6" xfId="21733" xr:uid="{04A8F21F-627E-463D-ABB4-EAEEF39BF5AA}"/>
    <cellStyle name="Millares 4 4 3 3" xfId="5375" xr:uid="{7B79ACD7-E18D-4527-A2A2-F985C7ACDD13}"/>
    <cellStyle name="Millares 4 4 3 3 2" xfId="10095" xr:uid="{79E925E3-B4D5-4580-8517-5D3C9C901C4A}"/>
    <cellStyle name="Millares 4 4 3 3 2 2" xfId="19604" xr:uid="{B15609CF-9CB4-4836-8A18-32045836E340}"/>
    <cellStyle name="Millares 4 4 3 3 2 3" xfId="25881" xr:uid="{48F8578B-DE53-40B9-A31C-C4A3D3633648}"/>
    <cellStyle name="Millares 4 4 3 3 3" xfId="14890" xr:uid="{93BA0A02-8579-418B-A1BB-5CE9C3DF0F5D}"/>
    <cellStyle name="Millares 4 4 3 3 4" xfId="22277" xr:uid="{70B876C1-91BA-4132-9DC5-EE1F105798E6}"/>
    <cellStyle name="Millares 4 4 3 4" xfId="4936" xr:uid="{E1C37FBF-A9BD-4A37-8668-E72829F809E5}"/>
    <cellStyle name="Millares 4 4 3 4 2" xfId="9658" xr:uid="{7D4007AF-BD4C-4942-ADDF-89DE15C595CF}"/>
    <cellStyle name="Millares 4 4 3 4 2 2" xfId="19167" xr:uid="{57DBE64C-722F-42E3-9246-5CF7F48927EC}"/>
    <cellStyle name="Millares 4 4 3 4 2 3" xfId="27139" xr:uid="{52915CF4-5968-4103-8D31-5F9097DAEEE5}"/>
    <cellStyle name="Millares 4 4 3 4 3" xfId="14453" xr:uid="{103C309D-185D-44C0-9148-7C6936457DB0}"/>
    <cellStyle name="Millares 4 4 3 4 4" xfId="23544" xr:uid="{41BBDAA8-85E9-4950-A03E-273B41BDE693}"/>
    <cellStyle name="Millares 4 4 3 5" xfId="6708" xr:uid="{6C348A16-0489-4A1D-9D39-7D29C9BF5375}"/>
    <cellStyle name="Millares 4 4 3 5 2" xfId="16218" xr:uid="{ADBD6C75-51C9-4D44-A35B-37C91ED073A7}"/>
    <cellStyle name="Millares 4 4 3 5 2 2" xfId="25091" xr:uid="{53F37AB6-695D-4CC5-8543-A592C96AC1D5}"/>
    <cellStyle name="Millares 4 4 3 5 3" xfId="21274" xr:uid="{116239C2-272B-4C7C-B1EF-B12721B68013}"/>
    <cellStyle name="Millares 4 4 3 6" xfId="11504" xr:uid="{AF5C81D3-AF10-4346-BB90-07E7482A87C8}"/>
    <cellStyle name="Millares 4 4 3 6 2" xfId="24372" xr:uid="{DCBCED8D-FF3D-4F48-9616-BB7D92D86EEC}"/>
    <cellStyle name="Millares 4 4 3 7" xfId="20552" xr:uid="{42CD9C6E-67B0-43E5-AA97-F8DE454970DE}"/>
    <cellStyle name="Millares 4 4 4" xfId="2491" xr:uid="{F44CA12B-D204-40C0-B82F-ADCD90BDFA26}"/>
    <cellStyle name="Millares 4 4 4 2" xfId="5094" xr:uid="{E04AE17D-632D-4FB3-80D5-AAEC95D2A781}"/>
    <cellStyle name="Millares 4 4 4 2 2" xfId="5454" xr:uid="{2BD5311C-B93F-4646-A0B1-11D48E4A2612}"/>
    <cellStyle name="Millares 4 4 4 2 2 2" xfId="10174" xr:uid="{24E5A4AA-CCA9-4579-9846-D8D2D53D6DBF}"/>
    <cellStyle name="Millares 4 4 4 2 2 2 2" xfId="19683" xr:uid="{01605080-CF64-4C4B-B185-6124BF01A11C}"/>
    <cellStyle name="Millares 4 4 4 2 2 2 3" xfId="25870" xr:uid="{5A7A4233-5F25-4527-8D10-CE1A601CCC72}"/>
    <cellStyle name="Millares 4 4 4 2 2 3" xfId="14969" xr:uid="{A98C41CF-CFBB-454E-98A1-F0CAD2FAD4C2}"/>
    <cellStyle name="Millares 4 4 4 2 2 4" xfId="22266" xr:uid="{F2FA9638-48DD-4F8D-910A-F656D074C5F3}"/>
    <cellStyle name="Millares 4 4 4 2 3" xfId="9814" xr:uid="{128988E6-6723-49FC-870E-078B9DDF0015}"/>
    <cellStyle name="Millares 4 4 4 2 3 2" xfId="19323" xr:uid="{2CB8FACC-9705-4A28-A774-2B786CC4121A}"/>
    <cellStyle name="Millares 4 4 4 2 3 3" xfId="25770" xr:uid="{0B0991D0-FAE9-4C00-91BD-308C5D10A92C}"/>
    <cellStyle name="Millares 4 4 4 2 4" xfId="14609" xr:uid="{C56560A7-3FDA-4E89-8F0C-E9BC0DBBD1D7}"/>
    <cellStyle name="Millares 4 4 4 2 5" xfId="22166" xr:uid="{33354402-E795-42CF-820B-61C08E4FF305}"/>
    <cellStyle name="Millares 4 4 4 3" xfId="5274" xr:uid="{09EB3D69-68ED-4E52-8972-3F72985FA9E1}"/>
    <cellStyle name="Millares 4 4 4 3 2" xfId="9994" xr:uid="{50B0D206-121B-46CA-B74B-786349D62106}"/>
    <cellStyle name="Millares 4 4 4 3 2 2" xfId="19503" xr:uid="{8E9CB804-733D-4221-AA66-869C7CF6157D}"/>
    <cellStyle name="Millares 4 4 4 3 2 3" xfId="26212" xr:uid="{B0C12E72-1ADD-4511-9E48-A7A5D84300AB}"/>
    <cellStyle name="Millares 4 4 4 3 3" xfId="14789" xr:uid="{88962FA9-2E7D-491D-96D6-9F98A903E0B1}"/>
    <cellStyle name="Millares 4 4 4 3 4" xfId="22608" xr:uid="{B3F02C1A-A36F-400D-8DCA-B63902757EFD}"/>
    <cellStyle name="Millares 4 4 4 4" xfId="4808" xr:uid="{943821ED-1C24-4BD3-B721-B550F2AA633C}"/>
    <cellStyle name="Millares 4 4 4 4 2" xfId="9534" xr:uid="{1B4BD6E8-FC5C-4476-B3E4-C2B18E41AD4C}"/>
    <cellStyle name="Millares 4 4 4 4 2 2" xfId="19043" xr:uid="{C51A3721-2AC9-4C59-B802-94C2EF3A577B}"/>
    <cellStyle name="Millares 4 4 4 4 3" xfId="14329" xr:uid="{00D1B768-4FD7-4668-B747-CA7917FB3734}"/>
    <cellStyle name="Millares 4 4 4 4 4" xfId="25242" xr:uid="{0AAB759D-4E5C-4C62-8831-A79A905A5045}"/>
    <cellStyle name="Millares 4 4 4 5" xfId="7459" xr:uid="{1A1DF3C1-B924-4061-976C-2F8D74E0A0CB}"/>
    <cellStyle name="Millares 4 4 4 5 2" xfId="16969" xr:uid="{E8601333-0143-481F-8A59-CFBCC081161A}"/>
    <cellStyle name="Millares 4 4 4 6" xfId="12255" xr:uid="{64C0B219-7E6E-4021-887F-D33333E7C944}"/>
    <cellStyle name="Millares 4 4 4 7" xfId="21435" xr:uid="{1D018686-775B-4B71-A006-CBD998B82F36}"/>
    <cellStyle name="Millares 4 4 5" xfId="3788" xr:uid="{F91966AE-F032-4AF8-8FD0-BBB702DC4E35}"/>
    <cellStyle name="Millares 4 4 5 2" xfId="5411" xr:uid="{3C7F33D3-D2F6-4104-BE46-33A5C845553A}"/>
    <cellStyle name="Millares 4 4 5 2 2" xfId="10131" xr:uid="{6F5842F2-1C5F-4D3B-99DC-93E3F9E1F8A4}"/>
    <cellStyle name="Millares 4 4 5 2 2 2" xfId="19640" xr:uid="{23F0715F-0789-4A7A-8CFA-57975A126712}"/>
    <cellStyle name="Millares 4 4 5 2 2 3" xfId="26088" xr:uid="{D0C57F43-00D0-4690-9C34-F2CB10577404}"/>
    <cellStyle name="Millares 4 4 5 2 3" xfId="14926" xr:uid="{968AE945-C4F5-49E8-8000-72E19BA45DBC}"/>
    <cellStyle name="Millares 4 4 5 2 4" xfId="22484" xr:uid="{B07DC147-BC8B-4212-9AB8-DE8428C9EC78}"/>
    <cellStyle name="Millares 4 4 5 3" xfId="5051" xr:uid="{6206AE3D-7B65-42DD-A418-230F4D71083D}"/>
    <cellStyle name="Millares 4 4 5 3 2" xfId="9771" xr:uid="{52BFF9E6-0867-419B-9B57-39554D87FC62}"/>
    <cellStyle name="Millares 4 4 5 3 2 2" xfId="19280" xr:uid="{CFEEBCFB-5885-4CDE-8B45-C013375D8B82}"/>
    <cellStyle name="Millares 4 4 5 3 3" xfId="14566" xr:uid="{7C35906E-097D-4722-BC84-EAA9584DEA32}"/>
    <cellStyle name="Millares 4 4 5 3 4" xfId="25449" xr:uid="{5DC49E4B-287E-4B5F-84FA-2C2E9B207331}"/>
    <cellStyle name="Millares 4 4 5 4" xfId="8652" xr:uid="{608797A1-CF43-45F3-ACFD-639185A707F9}"/>
    <cellStyle name="Millares 4 4 5 4 2" xfId="18162" xr:uid="{7B742ADA-673F-4D75-AA0F-8F87E06D8ED4}"/>
    <cellStyle name="Millares 4 4 5 5" xfId="13448" xr:uid="{62E2BFA5-E8D0-4F0E-B6AC-16BFA85B8BEC}"/>
    <cellStyle name="Millares 4 4 5 6" xfId="21650" xr:uid="{C0EF4CB2-5FB3-4539-9909-A90ED3078D75}"/>
    <cellStyle name="Millares 4 4 6" xfId="4124" xr:uid="{6A6C492D-AE26-4DF8-B489-57F8C444173F}"/>
    <cellStyle name="Millares 4 4 6 2" xfId="5231" xr:uid="{607AA6EF-35BC-4343-9F6E-95EFC8EA226B}"/>
    <cellStyle name="Millares 4 4 6 2 2" xfId="9951" xr:uid="{5DC92937-D772-45F5-AC33-C2002C976735}"/>
    <cellStyle name="Millares 4 4 6 2 2 2" xfId="19460" xr:uid="{2F17D6BB-49A5-4BF3-BDDD-BDD8EDD25B67}"/>
    <cellStyle name="Millares 4 4 6 2 3" xfId="14746" xr:uid="{CC59C847-0518-49AC-94C2-79394AFBC9C4}"/>
    <cellStyle name="Millares 4 4 6 2 4" xfId="25660" xr:uid="{DAB599A3-C6E8-40E7-AB07-BAE3E22AB487}"/>
    <cellStyle name="Millares 4 4 6 3" xfId="8864" xr:uid="{413BEED4-1013-4288-B921-428587A6748E}"/>
    <cellStyle name="Millares 4 4 6 3 2" xfId="18374" xr:uid="{31C5760C-75AD-4452-BD93-73FD5C15A4CF}"/>
    <cellStyle name="Millares 4 4 6 4" xfId="13660" xr:uid="{793D55C5-4425-4173-8638-CB353082637A}"/>
    <cellStyle name="Millares 4 4 6 5" xfId="22055" xr:uid="{A0AD30B8-DE34-408A-A510-D8E4CD83E2E0}"/>
    <cellStyle name="Millares 4 4 7" xfId="4682" xr:uid="{E15F1226-41DD-415D-B77C-7359E374732B}"/>
    <cellStyle name="Millares 4 4 7 2" xfId="9412" xr:uid="{39478E15-59D6-402A-82C7-96A195B60793}"/>
    <cellStyle name="Millares 4 4 7 2 2" xfId="18921" xr:uid="{84318293-A29D-4A1E-8D6F-2C00B71D8B05}"/>
    <cellStyle name="Millares 4 4 7 2 3" xfId="26458" xr:uid="{68529033-FFC6-4886-B241-B03CE9EF5B9C}"/>
    <cellStyle name="Millares 4 4 7 3" xfId="14207" xr:uid="{B70B1851-3359-41D5-ADB7-2E92B64BBE21}"/>
    <cellStyle name="Millares 4 4 7 4" xfId="22856" xr:uid="{362CD159-FAC4-4F3E-A431-F0E414A53600}"/>
    <cellStyle name="Millares 4 4 8" xfId="5942" xr:uid="{45178064-642A-44CE-8135-84A114509BF0}"/>
    <cellStyle name="Millares 4 4 8 2" xfId="15452" xr:uid="{369FCAC9-F496-4E27-BECE-B76E9DF4374F}"/>
    <cellStyle name="Millares 4 4 8 2 2" xfId="26665" xr:uid="{5AD1C126-5004-44F3-9711-6E39B7F7A5C4}"/>
    <cellStyle name="Millares 4 4 8 3" xfId="23070" xr:uid="{F9789184-B82D-4E67-85B8-0D3F80D67D43}"/>
    <cellStyle name="Millares 4 4 9" xfId="10738" xr:uid="{CA3E2120-1C14-4290-81D2-9494AA28930A}"/>
    <cellStyle name="Millares 4 4 9 2" xfId="26886" xr:uid="{DFC1C44E-5C85-4D0E-B1F5-D8E56C5B6D49}"/>
    <cellStyle name="Millares 4 4 9 3" xfId="23291" xr:uid="{872ABFFF-9EE6-4B90-89B2-F5B8E307E023}"/>
    <cellStyle name="Millares 4 5" xfId="1052" xr:uid="{00000000-0005-0000-0000-0000E2010000}"/>
    <cellStyle name="Millares 4 5 2" xfId="1823" xr:uid="{00000000-0005-0000-0000-0000E2010000}"/>
    <cellStyle name="Millares 4 5 2 2" xfId="3344" xr:uid="{D544D532-9C18-4616-9B2C-28E5F8323D48}"/>
    <cellStyle name="Millares 4 5 2 2 2" xfId="8310" xr:uid="{37D770AA-3837-4712-990A-F907A1372D23}"/>
    <cellStyle name="Millares 4 5 2 2 2 2" xfId="17820" xr:uid="{1D290303-78BE-464F-B137-0132D7D3323D}"/>
    <cellStyle name="Millares 4 5 2 2 2 3" xfId="26079" xr:uid="{3EC2F781-BC4A-4766-94B7-EFADE1FAA6D7}"/>
    <cellStyle name="Millares 4 5 2 2 3" xfId="13106" xr:uid="{AB1060D6-F9D3-4B72-BB22-E02AF0E2A801}"/>
    <cellStyle name="Millares 4 5 2 2 4" xfId="22475" xr:uid="{4CDFE2E1-40DB-4777-BD0D-31545AC4CE2D}"/>
    <cellStyle name="Millares 4 5 2 3" xfId="6793" xr:uid="{3403E750-B1B0-407C-AFFA-AAB2AD135BCA}"/>
    <cellStyle name="Millares 4 5 2 3 2" xfId="16303" xr:uid="{59C2CE59-DCB9-412E-B8AF-326A522B54C1}"/>
    <cellStyle name="Millares 4 5 2 3 2 2" xfId="25389" xr:uid="{9D743C1C-8C1D-438A-B4DB-235E50533ABF}"/>
    <cellStyle name="Millares 4 5 2 3 3" xfId="21583" xr:uid="{E4423DBF-F911-43DD-BA2F-BCE3C1EA9E8A}"/>
    <cellStyle name="Millares 4 5 2 4" xfId="11589" xr:uid="{8CC74347-7E65-4CE7-9F62-12F6186EDA69}"/>
    <cellStyle name="Millares 4 5 2 4 2" xfId="24363" xr:uid="{F29B3001-0921-4B48-B093-DC7C3AEB1DB9}"/>
    <cellStyle name="Millares 4 5 2 5" xfId="20543" xr:uid="{7A0B7D56-8DA2-423A-B275-AD2A6D1A94A3}"/>
    <cellStyle name="Millares 4 5 3" xfId="2576" xr:uid="{0E5FCFAF-0E2F-433B-A2E2-B1658DDDC7CF}"/>
    <cellStyle name="Millares 4 5 3 2" xfId="7544" xr:uid="{0B41207B-B877-4B93-B551-5C240B314834}"/>
    <cellStyle name="Millares 4 5 3 2 2" xfId="17054" xr:uid="{846D10BB-4532-4364-A99A-26EC7046CDA2}"/>
    <cellStyle name="Millares 4 5 3 2 3" xfId="24786" xr:uid="{5A00434C-B091-437D-9E16-C0BD7B40389E}"/>
    <cellStyle name="Millares 4 5 3 3" xfId="12340" xr:uid="{556C5A2A-86B8-4457-94B7-D0EA7189BDC1}"/>
    <cellStyle name="Millares 4 5 3 4" xfId="20966" xr:uid="{B1592774-2C6A-4BCA-BD34-360C1A078607}"/>
    <cellStyle name="Millares 4 5 4" xfId="4378" xr:uid="{4816E91F-3054-4415-846E-97DE23395CB4}"/>
    <cellStyle name="Millares 4 5 4 2" xfId="9115" xr:uid="{292706AD-B25A-478B-9B5F-6BD11221E8A7}"/>
    <cellStyle name="Millares 4 5 4 2 2" xfId="18625" xr:uid="{44030693-9CB9-447B-AF16-A09C4CF89359}"/>
    <cellStyle name="Millares 4 5 4 3" xfId="13911" xr:uid="{107BAB2E-B7D1-41B9-8F97-8F143B7E3AB0}"/>
    <cellStyle name="Millares 4 5 4 4" xfId="23920" xr:uid="{47FC8E14-4F5F-477E-AD0E-A34BAC9BDEB0}"/>
    <cellStyle name="Millares 4 5 5" xfId="4927" xr:uid="{7D018BBA-7E53-419F-AD7A-0382436E8E01}"/>
    <cellStyle name="Millares 4 5 5 2" xfId="9649" xr:uid="{E82DF7EC-8642-46BA-9751-ECDEE6208440}"/>
    <cellStyle name="Millares 4 5 5 2 2" xfId="19158" xr:uid="{C46D7E6D-5375-4CB2-A3D7-9772321A1BEB}"/>
    <cellStyle name="Millares 4 5 5 3" xfId="14444" xr:uid="{EF878556-4EBA-402F-A084-24EFDD94AEE4}"/>
    <cellStyle name="Millares 4 5 6" xfId="6027" xr:uid="{B60D384A-7EEB-439D-90D2-626385D0822A}"/>
    <cellStyle name="Millares 4 5 6 2" xfId="15537" xr:uid="{B9064400-BE52-48B3-861B-D6B23E4CD679}"/>
    <cellStyle name="Millares 4 5 7" xfId="10823" xr:uid="{821EC159-6DA3-4A5F-A185-7091FC3F6362}"/>
    <cellStyle name="Millares 4 5 8" xfId="20097" xr:uid="{B90AE879-CF9B-46C6-A62D-A341824E5522}"/>
    <cellStyle name="Millares 4 6" xfId="1447" xr:uid="{00000000-0005-0000-0000-0000D7010000}"/>
    <cellStyle name="Millares 4 6 2" xfId="2968" xr:uid="{D4A15661-A030-4B71-846D-11C75E8BF679}"/>
    <cellStyle name="Millares 4 6 2 2" xfId="5523" xr:uid="{734E0C96-461B-48DA-95EF-22E41B828C05}"/>
    <cellStyle name="Millares 4 6 2 2 2" xfId="10243" xr:uid="{B51DB22E-327E-44FF-A7F8-694C6BCC6CB3}"/>
    <cellStyle name="Millares 4 6 2 2 2 2" xfId="19752" xr:uid="{A904C9D5-AFF2-4E54-832A-214F91E34B37}"/>
    <cellStyle name="Millares 4 6 2 2 2 3" xfId="26337" xr:uid="{3DEA1C42-00D2-40D3-9EF7-421B948ECC98}"/>
    <cellStyle name="Millares 4 6 2 2 3" xfId="15038" xr:uid="{B27C4D80-57A1-44F7-A14F-785163ACE55A}"/>
    <cellStyle name="Millares 4 6 2 2 4" xfId="22733" xr:uid="{38A18774-6E63-41E4-B1E4-33E87ADB2DF7}"/>
    <cellStyle name="Millares 4 6 2 3" xfId="5163" xr:uid="{740CF808-75A8-487E-8A51-025D7E6063D4}"/>
    <cellStyle name="Millares 4 6 2 3 2" xfId="9883" xr:uid="{38C15239-9972-449D-8CAD-E6A63A240E6E}"/>
    <cellStyle name="Millares 4 6 2 3 2 2" xfId="19392" xr:uid="{575502ED-7E53-4C47-B55E-8B02B75C0B8B}"/>
    <cellStyle name="Millares 4 6 2 3 2 3" xfId="25947" xr:uid="{1F46E347-5568-47B4-A1AE-24D5A24BEEF5}"/>
    <cellStyle name="Millares 4 6 2 3 3" xfId="14678" xr:uid="{E73531F8-0B47-460B-B65F-C487DD1CA9CD}"/>
    <cellStyle name="Millares 4 6 2 3 4" xfId="22343" xr:uid="{51698EA3-BBD2-4A6B-8F9A-28FE915D10EC}"/>
    <cellStyle name="Millares 4 6 2 4" xfId="7934" xr:uid="{F8C8FEF9-ABF0-45F1-8B81-9BBBD2F58BB7}"/>
    <cellStyle name="Millares 4 6 2 4 2" xfId="17444" xr:uid="{F5B275E6-1F67-40E4-9F92-378989682736}"/>
    <cellStyle name="Millares 4 6 2 4 2 2" xfId="27103" xr:uid="{123DD9F2-7DDD-478F-872D-A07E634DE3BC}"/>
    <cellStyle name="Millares 4 6 2 4 3" xfId="23508" xr:uid="{644EAD80-2135-4E31-8F0D-D1F8FC71C94A}"/>
    <cellStyle name="Millares 4 6 2 5" xfId="12730" xr:uid="{632317C0-5754-481A-BA7A-517751B9C2BA}"/>
    <cellStyle name="Millares 4 6 2 5 2" xfId="25059" xr:uid="{E2556674-60EC-4368-8C07-80ABD132FFFC}"/>
    <cellStyle name="Millares 4 6 2 5 3" xfId="21242" xr:uid="{F7FF7680-DDC0-4667-A3D6-1ED35948DF57}"/>
    <cellStyle name="Millares 4 6 2 6" xfId="24263" xr:uid="{D3009073-7F22-4170-9A40-CA7C2BDCDC0F}"/>
    <cellStyle name="Millares 4 6 2 7" xfId="20443" xr:uid="{8E40C7E6-B439-43E4-A354-3E0197DF7CEB}"/>
    <cellStyle name="Millares 4 6 3" xfId="4393" xr:uid="{850FC064-1A1A-4923-BBCB-22B508368395}"/>
    <cellStyle name="Millares 4 6 3 2" xfId="5343" xr:uid="{F1DF71BF-B66A-4B25-AD75-DA11D725B56C}"/>
    <cellStyle name="Millares 4 6 3 2 2" xfId="10063" xr:uid="{75CAC163-C031-4448-BDFB-87672881976D}"/>
    <cellStyle name="Millares 4 6 3 2 2 2" xfId="19572" xr:uid="{69F0D6D3-56A0-4E25-9FE3-A033A7916B31}"/>
    <cellStyle name="Millares 4 6 3 2 2 3" xfId="26233" xr:uid="{F7891949-7CD3-4D30-B09C-9C36EFB4813C}"/>
    <cellStyle name="Millares 4 6 3 2 3" xfId="14858" xr:uid="{8297F7D2-90FB-4AFC-9DC3-3E0C7A6527E5}"/>
    <cellStyle name="Millares 4 6 3 2 4" xfId="22629" xr:uid="{1087B3CC-4BF6-4A23-A649-DBD351A9A54D}"/>
    <cellStyle name="Millares 4 6 3 3" xfId="9130" xr:uid="{C04DE9A9-89C5-4598-B98E-2DBFD3D7EBD1}"/>
    <cellStyle name="Millares 4 6 3 3 2" xfId="18640" xr:uid="{3E7A2040-4FCA-4005-98E0-C0AF667E4640}"/>
    <cellStyle name="Millares 4 6 3 3 3" xfId="25210" xr:uid="{F7D8B2E4-3F4F-45B5-995B-B4CD655C243A}"/>
    <cellStyle name="Millares 4 6 3 4" xfId="13926" xr:uid="{B9B830E7-6798-48FE-9388-A389E6F7D6B3}"/>
    <cellStyle name="Millares 4 6 3 5" xfId="21403" xr:uid="{4B7BA597-76F2-4E98-917E-67DD698F0270}"/>
    <cellStyle name="Millares 4 6 4" xfId="4881" xr:uid="{0600EDA5-FA8E-4034-93EA-7E8FBD61F522}"/>
    <cellStyle name="Millares 4 6 4 2" xfId="9603" xr:uid="{A355F6C3-FBB8-4FED-8156-ABAF5F6441AC}"/>
    <cellStyle name="Millares 4 6 4 2 2" xfId="19112" xr:uid="{972FF223-11E4-4D8F-91E4-3AD64B40B4CA}"/>
    <cellStyle name="Millares 4 6 4 2 3" xfId="25840" xr:uid="{951D5F2E-78E2-4CE0-A991-877925FCEF52}"/>
    <cellStyle name="Millares 4 6 4 3" xfId="14398" xr:uid="{C8CA74A1-C3EE-4356-B9BF-2413B2F90EF4}"/>
    <cellStyle name="Millares 4 6 4 4" xfId="22236" xr:uid="{C5B00BCB-320E-4214-B724-3BE99C53E4C7}"/>
    <cellStyle name="Millares 4 6 5" xfId="6417" xr:uid="{A1F49EFE-58EE-40F3-AE66-1798EE34006E}"/>
    <cellStyle name="Millares 4 6 5 2" xfId="15927" xr:uid="{D9B86831-0BB0-4ADC-A223-99006B5F28AA}"/>
    <cellStyle name="Millares 4 6 5 2 2" xfId="26633" xr:uid="{3F9E9E38-63B1-4148-9C40-32B2E1A3B172}"/>
    <cellStyle name="Millares 4 6 5 3" xfId="23038" xr:uid="{368BB2D4-A8C2-44BA-9FC7-48CD3284667F}"/>
    <cellStyle name="Millares 4 6 6" xfId="11213" xr:uid="{B929084E-841E-449C-996C-C8E4CFABD68E}"/>
    <cellStyle name="Millares 4 6 6 2" xfId="26854" xr:uid="{3AFD8E0E-F9F2-4DA6-8A0B-98D1CE328992}"/>
    <cellStyle name="Millares 4 6 6 3" xfId="23259" xr:uid="{41BAA316-58D7-4E74-9A55-A3B424D35949}"/>
    <cellStyle name="Millares 4 6 7" xfId="20866" xr:uid="{D423C221-8F9A-4FC4-8D08-B6730CFCA7B1}"/>
    <cellStyle name="Millares 4 6 7 2" xfId="24686" xr:uid="{FC55D20C-E3C0-4474-BB30-5937AF685ABD}"/>
    <cellStyle name="Millares 4 6 8" xfId="23820" xr:uid="{58295427-3519-4DDB-ACE0-AAA2457AD7F1}"/>
    <cellStyle name="Millares 4 6 9" xfId="19996" xr:uid="{28F7C9A7-AEE9-4219-B038-FA07A82BF577}"/>
    <cellStyle name="Millares 4 7" xfId="2200" xr:uid="{5B67B008-A5F7-4FDC-9D7E-A5EFFB3FE755}"/>
    <cellStyle name="Millares 4 7 2" xfId="7168" xr:uid="{4122E707-1931-4C74-BCF3-06B04DCBC6C1}"/>
    <cellStyle name="Millares 4 7 2 2" xfId="16678" xr:uid="{68E48670-732D-41CD-BF3C-93DAB4FDE954}"/>
    <cellStyle name="Millares 4 7 2 2 2" xfId="27191" xr:uid="{1B707166-5C44-4D0A-B9E7-9582E8AB8E04}"/>
    <cellStyle name="Millares 4 7 2 2 3" xfId="23596" xr:uid="{21F8FC06-D0DE-49E7-8D9A-648171E0AE73}"/>
    <cellStyle name="Millares 4 7 2 3" xfId="21483" xr:uid="{E6B33049-D1A9-41D1-B87E-0C2B6E456B7A}"/>
    <cellStyle name="Millares 4 7 2 3 2" xfId="25290" xr:uid="{F3B47E3A-42C7-4A75-93CA-16E3A6DE79E0}"/>
    <cellStyle name="Millares 4 7 2 4" xfId="24503" xr:uid="{B027CB36-43C9-4C8B-BD9A-8C71E00F4DA7}"/>
    <cellStyle name="Millares 4 7 2 5" xfId="20683" xr:uid="{F07B39D4-0031-4497-A32A-3E2C152D9D90}"/>
    <cellStyle name="Millares 4 7 3" xfId="11964" xr:uid="{27EFF0CE-F7CC-423C-A228-6EDB91862B2E}"/>
    <cellStyle name="Millares 4 7 3 2" xfId="25650" xr:uid="{60D8C18A-1292-4D00-BBA4-518D5C9B2D05}"/>
    <cellStyle name="Millares 4 7 3 3" xfId="22042" xr:uid="{70C6E1C6-849A-466B-B917-79D1CF49F6A9}"/>
    <cellStyle name="Millares 4 7 4" xfId="22803" xr:uid="{D74A4E41-2E82-4769-9AAF-C69FF6301759}"/>
    <cellStyle name="Millares 4 7 4 2" xfId="26406" xr:uid="{EE4647BE-D53F-4C1F-94E3-BBD571E1B2E7}"/>
    <cellStyle name="Millares 4 7 5" xfId="23118" xr:uid="{C91B724E-B189-4B3A-831B-1ACE16D0271B}"/>
    <cellStyle name="Millares 4 7 5 2" xfId="26713" xr:uid="{6B9435C0-2BF2-4882-8FBD-76E7BD482A6F}"/>
    <cellStyle name="Millares 4 7 6" xfId="23339" xr:uid="{CB583B21-3D7C-4F96-9A1C-29EDBCCB58BC}"/>
    <cellStyle name="Millares 4 7 6 2" xfId="26934" xr:uid="{69E01012-1786-4787-951A-9F9E916532EB}"/>
    <cellStyle name="Millares 4 7 7" xfId="21106" xr:uid="{C84321DB-96B5-49CF-8E89-A146560839E8}"/>
    <cellStyle name="Millares 4 7 7 2" xfId="24926" xr:uid="{2E93F0D8-E011-4F09-BE21-A30BCF3CD771}"/>
    <cellStyle name="Millares 4 7 8" xfId="24060" xr:uid="{EF944E9E-DED2-4DA6-AF70-31FC1DA3F586}"/>
    <cellStyle name="Millares 4 7 9" xfId="20240" xr:uid="{E288A6B9-6A40-428D-A17A-D715677C8E15}"/>
    <cellStyle name="Millares 4 8" xfId="3771" xr:uid="{2A8EF9D9-C080-4F48-A2CA-91A3D76EA753}"/>
    <cellStyle name="Millares 4 8 2" xfId="8643" xr:uid="{DD7CFB34-E60D-450C-A110-E2AFB7582C67}"/>
    <cellStyle name="Millares 4 8 2 2" xfId="18153" xr:uid="{8071ACCE-1AC5-4A77-B562-494B14BCF971}"/>
    <cellStyle name="Millares 4 8 2 2 2" xfId="27026" xr:uid="{5670B0A4-3F9F-418D-B10A-96A54B3189A8}"/>
    <cellStyle name="Millares 4 8 2 3" xfId="23431" xr:uid="{0A313E74-A59D-4B57-B0D5-BF4640DCFF03}"/>
    <cellStyle name="Millares 4 8 3" xfId="13439" xr:uid="{CE97F363-1CA9-447A-B8EA-DECD305E26A2}"/>
    <cellStyle name="Millares 4 8 3 2" xfId="25970" xr:uid="{58572BD3-D5C4-4441-938D-D6502EDFFB3B}"/>
    <cellStyle name="Millares 4 8 3 3" xfId="22366" xr:uid="{665687F9-F1B8-4D06-9DAD-14B1B699FA6C}"/>
    <cellStyle name="Millares 4 8 4" xfId="24169" xr:uid="{BE43CAF4-EC39-4A40-95FD-524BFD78D349}"/>
    <cellStyle name="Millares 4 8 5" xfId="20349" xr:uid="{37F11AE3-F608-496C-9210-E33F901B390E}"/>
    <cellStyle name="Millares 4 9" xfId="3975" xr:uid="{6924640C-2239-4D8A-97C5-E2F36BE5C75F}"/>
    <cellStyle name="Millares 4 9 2" xfId="8768" xr:uid="{9BFB2AA2-9EC4-475D-B968-7A4DA89939E9}"/>
    <cellStyle name="Millares 4 9 2 2" xfId="18278" xr:uid="{6BA09680-35C7-4F99-A51D-3D49AC77B2B0}"/>
    <cellStyle name="Millares 4 9 2 3" xfId="25592" xr:uid="{00AC9467-5359-4727-8412-237D59D7A12B}"/>
    <cellStyle name="Millares 4 9 3" xfId="13564" xr:uid="{9F60832F-233B-45F3-8EBB-8816D8A6E617}"/>
    <cellStyle name="Millares 4 9 4" xfId="21923" xr:uid="{88CD52C6-13D8-427D-A851-98D61ACFF155}"/>
    <cellStyle name="Millares 40" xfId="10308" xr:uid="{232BCA5A-83F5-4F89-A26B-7336A31C13CD}"/>
    <cellStyle name="Millares 40 2" xfId="19817" xr:uid="{35FE5F2F-70EC-48BC-BB3B-BD25535972D8}"/>
    <cellStyle name="Millares 41" xfId="10322" xr:uid="{48686665-2E8B-4C56-9B52-BEB15A5C7D65}"/>
    <cellStyle name="Millares 42" xfId="10313" xr:uid="{13D43F97-B1F5-42FD-BBDA-C18CE9F300D1}"/>
    <cellStyle name="Millares 43" xfId="19819" xr:uid="{BAAC0388-9E66-4453-8EA3-AB3EB7C70844}"/>
    <cellStyle name="Millares 5" xfId="604" xr:uid="{00000000-0005-0000-0000-0000E3010000}"/>
    <cellStyle name="Millares 5 10" xfId="5229" xr:uid="{3EB8C059-0586-422A-9A76-BD8056278E58}"/>
    <cellStyle name="Millares 5 10 2" xfId="9949" xr:uid="{7B248A0D-EADE-4BF6-860F-FC09CD3E8DBD}"/>
    <cellStyle name="Millares 5 10 2 2" xfId="19458" xr:uid="{FC5B5FDA-58FE-443C-9CBE-C3D196B80632}"/>
    <cellStyle name="Millares 5 10 2 2 2" xfId="25989" xr:uid="{6F0B1E85-4E06-4DC7-B2D5-485C441B0575}"/>
    <cellStyle name="Millares 5 10 2 3" xfId="22385" xr:uid="{8E2C01A0-C7CD-4F58-B44C-86B39CF62394}"/>
    <cellStyle name="Millares 5 10 3" xfId="14744" xr:uid="{26848817-00E3-40F8-83C4-3101D002D005}"/>
    <cellStyle name="Millares 5 10 3 2" xfId="25144" xr:uid="{54D350EC-8A3B-4BD8-AE4C-9EBF69CEFA5F}"/>
    <cellStyle name="Millares 5 10 4" xfId="21333" xr:uid="{857F737E-F14C-4E95-801A-F116937BE0B5}"/>
    <cellStyle name="Millares 5 11" xfId="4679" xr:uid="{89D784D2-238A-4A2A-80BC-19D2791ABE3A}"/>
    <cellStyle name="Millares 5 11 2" xfId="9409" xr:uid="{178E2D9E-E239-431F-B7B7-0B08436FBB48}"/>
    <cellStyle name="Millares 5 11 2 2" xfId="18918" xr:uid="{03DD7E57-B2CF-401C-B395-4BE765C04E51}"/>
    <cellStyle name="Millares 5 11 2 2 2" xfId="26422" xr:uid="{862F7C6E-3AF8-42C3-A0A4-D509CB7A57BD}"/>
    <cellStyle name="Millares 5 11 2 3" xfId="22820" xr:uid="{2F0659DF-D6B5-4B9D-A71E-8A0368E14947}"/>
    <cellStyle name="Millares 5 11 3" xfId="14204" xr:uid="{76D485D6-5030-40E3-B40F-C95E9F4B3368}"/>
    <cellStyle name="Millares 5 11 3 2" xfId="25365" xr:uid="{37EA6D6B-0959-4C99-8FF7-339772958AE6}"/>
    <cellStyle name="Millares 5 11 4" xfId="21558" xr:uid="{1382DFD0-71D2-46D9-8063-5E5567EC909C}"/>
    <cellStyle name="Millares 5 12" xfId="5659" xr:uid="{E4850653-2953-4082-9CD9-386A24BC455D}"/>
    <cellStyle name="Millares 5 12 2" xfId="15169" xr:uid="{E8B03389-1530-44A4-A2E1-70B50C5C3E90}"/>
    <cellStyle name="Millares 5 12 2 2" xfId="25593" xr:uid="{E16278C2-09B5-414B-BBB6-4E57EE690182}"/>
    <cellStyle name="Millares 5 12 3" xfId="21924" xr:uid="{F78BC3F1-5F2F-434A-B431-4FB5A0F85994}"/>
    <cellStyle name="Millares 5 13" xfId="10451" xr:uid="{001E3768-3071-438D-ACB1-8739B081B709}"/>
    <cellStyle name="Millares 5 13 2" xfId="26573" xr:uid="{FFAD18A5-02AD-4821-A8FC-A9E72C45E4E8}"/>
    <cellStyle name="Millares 5 13 3" xfId="22978" xr:uid="{B360D7DD-AA75-46AB-8CF6-9E9EFBF59746}"/>
    <cellStyle name="Millares 5 14" xfId="23192" xr:uid="{495B4315-BDC3-4C78-ACD0-CECDA22CAA3F}"/>
    <cellStyle name="Millares 5 14 2" xfId="26787" xr:uid="{42E15897-23B6-4B06-BB6F-0373142D0431}"/>
    <cellStyle name="Millares 5 15" xfId="23200" xr:uid="{C3EB8763-C100-4D8D-8DED-40DD4FC7A9A5}"/>
    <cellStyle name="Millares 5 15 2" xfId="26795" xr:uid="{0964E29E-834B-43D8-B1E7-670D78A0DF34}"/>
    <cellStyle name="Millares 5 16" xfId="20778" xr:uid="{93B0542F-68AC-49BC-B78A-D542956B38C6}"/>
    <cellStyle name="Millares 5 16 2" xfId="24598" xr:uid="{D1172F68-529F-4363-A9F2-4883EC2DCF8E}"/>
    <cellStyle name="Millares 5 17" xfId="23732" xr:uid="{E0E783AF-DF58-4565-8929-D3932069F65F}"/>
    <cellStyle name="Millares 5 18" xfId="19869" xr:uid="{6C85A9CB-55CE-4579-808E-E8D15505D3EA}"/>
    <cellStyle name="Millares 5 2" xfId="801" xr:uid="{00000000-0005-0000-0000-0000E4010000}"/>
    <cellStyle name="Millares 5 2 10" xfId="22986" xr:uid="{0FB94E21-5679-4E11-9307-5139ED940F0C}"/>
    <cellStyle name="Millares 5 2 10 2" xfId="26581" xr:uid="{484FAAA5-BAFC-4692-9CBD-E7C596E917B5}"/>
    <cellStyle name="Millares 5 2 11" xfId="23207" xr:uid="{A1187D05-2CA3-4C0A-A944-AD167E6A843B}"/>
    <cellStyle name="Millares 5 2 11 2" xfId="26802" xr:uid="{0CA6000E-DF41-4916-8C39-6B2050834649}"/>
    <cellStyle name="Millares 5 2 12" xfId="20811" xr:uid="{4CC4C1E7-4521-452F-94F1-F2BD2F8C963C}"/>
    <cellStyle name="Millares 5 2 12 2" xfId="24631" xr:uid="{0E8C2847-DA90-4E22-915D-1689ED4ECEBF}"/>
    <cellStyle name="Millares 5 2 13" xfId="23765" xr:uid="{8C16B94D-A9B4-4CA7-9BD3-15148FC27F75}"/>
    <cellStyle name="Millares 5 2 14" xfId="19902" xr:uid="{D67B2E77-9BE1-47CA-8036-5A7DADF13C4A}"/>
    <cellStyle name="Millares 5 2 2" xfId="1212" xr:uid="{00000000-0005-0000-0000-0000E5010000}"/>
    <cellStyle name="Millares 5 2 2 10" xfId="23221" xr:uid="{24B3DB35-828C-4B14-A1E5-1F4473F986EA}"/>
    <cellStyle name="Millares 5 2 2 10 2" xfId="26816" xr:uid="{B87D6C00-A6A1-4FF4-B5EA-7FFAB64154C6}"/>
    <cellStyle name="Millares 5 2 2 11" xfId="20825" xr:uid="{FDEABE1E-4B93-41C4-8FD1-3B2C28D449CF}"/>
    <cellStyle name="Millares 5 2 2 11 2" xfId="24645" xr:uid="{BA6590CC-8409-43A6-A4CC-9DCA9622B5FD}"/>
    <cellStyle name="Millares 5 2 2 12" xfId="23779" xr:uid="{4A319CDA-D4D2-4271-9DD1-2363713C8953}"/>
    <cellStyle name="Millares 5 2 2 13" xfId="19916" xr:uid="{8924BE5F-0A1A-4AF8-A65F-6B448D0544C1}"/>
    <cellStyle name="Millares 5 2 2 2" xfId="1983" xr:uid="{00000000-0005-0000-0000-0000E5010000}"/>
    <cellStyle name="Millares 5 2 2 2 2" xfId="3504" xr:uid="{B91BD2D6-06BE-4F24-816F-AB765AEEFCE6}"/>
    <cellStyle name="Millares 5 2 2 2 2 2" xfId="5575" xr:uid="{359AF9D2-D31C-48A8-8475-9A1D693435A8}"/>
    <cellStyle name="Millares 5 2 2 2 2 2 2" xfId="10295" xr:uid="{26A30B4D-9643-4A0C-A28D-8B518DC4D8EE}"/>
    <cellStyle name="Millares 5 2 2 2 2 2 2 2" xfId="19804" xr:uid="{C3371671-ABFC-48F9-A85D-2334E97F280F}"/>
    <cellStyle name="Millares 5 2 2 2 2 2 2 3" xfId="26389" xr:uid="{7D48B593-4916-4CC0-A9D2-F9BE1689DB33}"/>
    <cellStyle name="Millares 5 2 2 2 2 2 3" xfId="15090" xr:uid="{47706CD1-A677-417B-912A-1924AC343DA0}"/>
    <cellStyle name="Millares 5 2 2 2 2 2 4" xfId="22785" xr:uid="{7D77B126-607C-48F0-907D-022B2911A9C3}"/>
    <cellStyle name="Millares 5 2 2 2 2 3" xfId="5215" xr:uid="{4C2806DC-C9E1-4869-9D2A-D9267F3EDAAF}"/>
    <cellStyle name="Millares 5 2 2 2 2 3 2" xfId="9935" xr:uid="{D4FE6B98-6E30-46B4-B3AC-DA1303BA779D}"/>
    <cellStyle name="Millares 5 2 2 2 2 3 2 2" xfId="19444" xr:uid="{784C7339-0296-484B-85EE-8EFF7050BD49}"/>
    <cellStyle name="Millares 5 2 2 2 2 3 2 3" xfId="25678" xr:uid="{4663CBEC-855E-4989-99B5-892FD8A26C68}"/>
    <cellStyle name="Millares 5 2 2 2 2 3 3" xfId="14730" xr:uid="{1102EBD3-9E15-40F5-BA16-AE9BB4BA72AE}"/>
    <cellStyle name="Millares 5 2 2 2 2 3 4" xfId="22073" xr:uid="{AB6576EA-C665-4D57-BC7F-99220365B7A9}"/>
    <cellStyle name="Millares 5 2 2 2 2 4" xfId="8470" xr:uid="{E9D2CB37-3637-4D30-988E-6899ED592369}"/>
    <cellStyle name="Millares 5 2 2 2 2 4 2" xfId="17980" xr:uid="{106E945C-7B0C-435A-B03E-5A8783BE2CF9}"/>
    <cellStyle name="Millares 5 2 2 2 2 4 2 2" xfId="27094" xr:uid="{5A47A409-0695-4AD5-AAB2-FC88A4D15C82}"/>
    <cellStyle name="Millares 5 2 2 2 2 4 3" xfId="23499" xr:uid="{1C7AD2BE-5E7E-4B64-945A-D2FF708873BF}"/>
    <cellStyle name="Millares 5 2 2 2 2 5" xfId="13266" xr:uid="{8F8C6F25-2BB3-4134-B108-6DF4357DBC96}"/>
    <cellStyle name="Millares 5 2 2 2 2 5 2" xfId="25051" xr:uid="{6982425A-AED8-4756-A90C-9880FE274EF4}"/>
    <cellStyle name="Millares 5 2 2 2 2 5 3" xfId="21233" xr:uid="{04BA296C-BCD7-4915-A0AC-08B2FE8B9557}"/>
    <cellStyle name="Millares 5 2 2 2 2 6" xfId="24252" xr:uid="{89D677DC-EDD3-4DA7-93A9-1CFB021094BA}"/>
    <cellStyle name="Millares 5 2 2 2 2 7" xfId="20432" xr:uid="{E8A240C8-C5CA-4A14-BC95-428A386B9429}"/>
    <cellStyle name="Millares 5 2 2 2 3" xfId="5395" xr:uid="{732887F5-3658-45F1-81C9-7A57D79C9267}"/>
    <cellStyle name="Millares 5 2 2 2 3 2" xfId="10115" xr:uid="{E472A604-F7B3-4CFC-B8F5-365507786274}"/>
    <cellStyle name="Millares 5 2 2 2 3 2 2" xfId="19624" xr:uid="{FF200BE0-A52E-47C0-87CD-7752D045F612}"/>
    <cellStyle name="Millares 5 2 2 2 3 2 2 2" xfId="26285" xr:uid="{43F94C0D-B163-47E2-9760-97FBEE711FFD}"/>
    <cellStyle name="Millares 5 2 2 2 3 2 3" xfId="22681" xr:uid="{9AF17582-8D6F-4E63-8EEE-5A859AFFA7EC}"/>
    <cellStyle name="Millares 5 2 2 2 3 3" xfId="14910" xr:uid="{B5A17765-C396-49AF-9941-A02740F6A09D}"/>
    <cellStyle name="Millares 5 2 2 2 3 3 2" xfId="25202" xr:uid="{33A25796-2855-4084-8433-454A1B6D8FA0}"/>
    <cellStyle name="Millares 5 2 2 2 3 4" xfId="21395" xr:uid="{B1103828-534D-44FC-89F5-E50BF2CA5635}"/>
    <cellStyle name="Millares 5 2 2 2 4" xfId="5032" xr:uid="{67A6BEE1-2DEF-4965-8A63-CE80D9122037}"/>
    <cellStyle name="Millares 5 2 2 2 4 2" xfId="9752" xr:uid="{A134EC6B-71B4-4363-8A80-92221F321CEB}"/>
    <cellStyle name="Millares 5 2 2 2 4 2 2" xfId="19261" xr:uid="{A10C90D9-7BEE-4634-85DE-538A4C4EC7F8}"/>
    <cellStyle name="Millares 5 2 2 2 4 2 3" xfId="25932" xr:uid="{4AFD53B2-76BA-411E-82CB-EE288C0FCE49}"/>
    <cellStyle name="Millares 5 2 2 2 4 3" xfId="14547" xr:uid="{7CF60583-44E8-4ED8-9B21-124E4E634CB3}"/>
    <cellStyle name="Millares 5 2 2 2 4 4" xfId="22328" xr:uid="{706DADC4-EA1F-4E59-AC92-37F33F2BC27B}"/>
    <cellStyle name="Millares 5 2 2 2 5" xfId="6953" xr:uid="{8F127C57-8B6E-40CF-8986-D1B146EEF596}"/>
    <cellStyle name="Millares 5 2 2 2 5 2" xfId="16463" xr:uid="{B74B645D-82FD-46C3-AE0B-BFDB9CD551E2}"/>
    <cellStyle name="Millares 5 2 2 2 5 2 2" xfId="26625" xr:uid="{8BAC63D0-5803-41A3-A630-5394D0F44C58}"/>
    <cellStyle name="Millares 5 2 2 2 5 3" xfId="23030" xr:uid="{DA4C0A27-FDE6-44C5-BB6F-CAC1D242D698}"/>
    <cellStyle name="Millares 5 2 2 2 6" xfId="11749" xr:uid="{41E2C857-1C16-4F1D-9516-B6C39A71BD3B}"/>
    <cellStyle name="Millares 5 2 2 2 6 2" xfId="26846" xr:uid="{12DEB926-8012-4CC0-AA4D-FD391DAC743F}"/>
    <cellStyle name="Millares 5 2 2 2 6 3" xfId="23251" xr:uid="{63D296C4-3DC0-4133-91FC-27B8709B815A}"/>
    <cellStyle name="Millares 5 2 2 2 7" xfId="20855" xr:uid="{33C848F9-19AA-419F-B408-3B1D7B407970}"/>
    <cellStyle name="Millares 5 2 2 2 7 2" xfId="24675" xr:uid="{E04E2872-BADD-4E1A-9E43-38194F288D64}"/>
    <cellStyle name="Millares 5 2 2 2 8" xfId="23809" xr:uid="{74AE7DA3-B75D-4199-A32A-60E82C305A14}"/>
    <cellStyle name="Millares 5 2 2 2 9" xfId="19948" xr:uid="{FA0C2253-F0D1-4DB3-96D3-2B3C4FB10BFF}"/>
    <cellStyle name="Millares 5 2 2 3" xfId="2736" xr:uid="{95580F9B-CDBD-45CB-9221-9531B014D656}"/>
    <cellStyle name="Millares 5 2 2 3 2" xfId="5510" xr:uid="{51CD081B-9557-4238-B03E-F9B5CD15986E}"/>
    <cellStyle name="Millares 5 2 2 3 2 2" xfId="10230" xr:uid="{271F27F6-1C9E-49F0-9616-C14467CD2B1C}"/>
    <cellStyle name="Millares 5 2 2 3 2 2 2" xfId="19739" xr:uid="{64FB471E-650B-4901-875C-C7B7633D55E3}"/>
    <cellStyle name="Millares 5 2 2 3 2 2 2 2" xfId="26324" xr:uid="{57556A61-5C47-4C65-B7A4-A3D5724ECFEE}"/>
    <cellStyle name="Millares 5 2 2 3 2 2 3" xfId="22720" xr:uid="{A3CFEF97-DE36-49B2-94AE-EB9612034BE1}"/>
    <cellStyle name="Millares 5 2 2 3 2 3" xfId="15025" xr:uid="{B64136B2-B5D5-4EE4-BA93-9FC98D01F5F8}"/>
    <cellStyle name="Millares 5 2 2 3 2 3 2" xfId="27159" xr:uid="{99F53A93-DF7D-45D0-9590-E0E3E21B55A7}"/>
    <cellStyle name="Millares 5 2 2 3 2 3 3" xfId="23564" xr:uid="{14EFD09A-27B0-4465-8833-5B36FDA6D48F}"/>
    <cellStyle name="Millares 5 2 2 3 2 4" xfId="21294" xr:uid="{C3E55534-A92D-4E82-BD42-877D464E0803}"/>
    <cellStyle name="Millares 5 2 2 3 2 4 2" xfId="25111" xr:uid="{40979B19-13C9-46B1-917D-330966884FC6}"/>
    <cellStyle name="Millares 5 2 2 3 2 5" xfId="24468" xr:uid="{3D1A7070-3E6D-4A73-B707-D6A0BEEFE020}"/>
    <cellStyle name="Millares 5 2 2 3 2 6" xfId="20648" xr:uid="{EE1C6EDB-F593-4435-802C-FFAB9663A0C2}"/>
    <cellStyle name="Millares 5 2 2 3 3" xfId="5150" xr:uid="{8DBF4A6A-5BDC-41DF-8A07-A782E245EED6}"/>
    <cellStyle name="Millares 5 2 2 3 3 2" xfId="9870" xr:uid="{75FF9BB8-CBEC-4DEB-972B-3102F717785E}"/>
    <cellStyle name="Millares 5 2 2 3 3 2 2" xfId="19379" xr:uid="{0980BD0C-6A2B-4252-89E4-07D9E2BA7849}"/>
    <cellStyle name="Millares 5 2 2 3 3 2 2 2" xfId="26495" xr:uid="{7B1979DE-2C82-46E9-8BC2-864D1F77CF7F}"/>
    <cellStyle name="Millares 5 2 2 3 3 2 3" xfId="22894" xr:uid="{97260284-83E3-4D90-8DBF-687D05D30AE3}"/>
    <cellStyle name="Millares 5 2 2 3 3 3" xfId="14665" xr:uid="{F2F9F31A-3A85-479B-AF2E-AEEA9C252556}"/>
    <cellStyle name="Millares 5 2 2 3 3 3 2" xfId="25262" xr:uid="{8FF5D115-4128-483A-B894-40C15811A9EA}"/>
    <cellStyle name="Millares 5 2 2 3 3 4" xfId="21455" xr:uid="{86A2A7FB-B2AC-4E5B-B321-F37AA827DCE8}"/>
    <cellStyle name="Millares 5 2 2 3 4" xfId="7704" xr:uid="{0C438B17-4C0E-44B1-AC28-1E7ED5948843}"/>
    <cellStyle name="Millares 5 2 2 3 4 2" xfId="17214" xr:uid="{65BDCE0A-EF0B-475D-B773-D504E1AB30E6}"/>
    <cellStyle name="Millares 5 2 2 3 4 2 2" xfId="26177" xr:uid="{0C4C8637-DD49-4F70-8FD6-24BFD7F42E5A}"/>
    <cellStyle name="Millares 5 2 2 3 4 3" xfId="22573" xr:uid="{B54E4379-9D08-46D5-B008-C633650DFC3F}"/>
    <cellStyle name="Millares 5 2 2 3 5" xfId="12500" xr:uid="{D329EF89-B3CB-41E8-9AEF-0D9A1F1C1752}"/>
    <cellStyle name="Millares 5 2 2 3 5 2" xfId="26685" xr:uid="{A5FA52EC-534A-43F1-8FC5-2E7001F9D77F}"/>
    <cellStyle name="Millares 5 2 2 3 5 3" xfId="23090" xr:uid="{C65B6B00-0217-4619-A991-15F4E4A9CEC6}"/>
    <cellStyle name="Millares 5 2 2 3 6" xfId="23311" xr:uid="{C7AC2C8C-283A-4ABF-8C4D-A560CE637E15}"/>
    <cellStyle name="Millares 5 2 2 3 6 2" xfId="26906" xr:uid="{6041E38E-5666-44E8-A274-A3DAE0CED7AE}"/>
    <cellStyle name="Millares 5 2 2 3 7" xfId="21071" xr:uid="{7A567848-2F30-498A-A377-86367B63148B}"/>
    <cellStyle name="Millares 5 2 2 3 7 2" xfId="24891" xr:uid="{419A01FB-AEB9-4F45-A2AA-B448AD628D72}"/>
    <cellStyle name="Millares 5 2 2 3 8" xfId="24025" xr:uid="{D6E89236-EB0A-4345-848C-94F29E1F52ED}"/>
    <cellStyle name="Millares 5 2 2 3 9" xfId="20202" xr:uid="{34C764E5-14A8-42F1-8557-93C02E60D94C}"/>
    <cellStyle name="Millares 5 2 2 4" xfId="4579" xr:uid="{D9DEA9E0-473E-4D8F-B894-C22E74884E3B}"/>
    <cellStyle name="Millares 5 2 2 4 2" xfId="5330" xr:uid="{ECE69C7E-54C1-456A-B636-B5EBE95CE42E}"/>
    <cellStyle name="Millares 5 2 2 4 2 2" xfId="10050" xr:uid="{6FD4ACAC-6044-4221-9398-666C64A979A8}"/>
    <cellStyle name="Millares 5 2 2 4 2 2 2" xfId="19559" xr:uid="{FE30C764-A3B7-43B8-B567-4D1EC61530F0}"/>
    <cellStyle name="Millares 5 2 2 4 2 2 2 2" xfId="26552" xr:uid="{E70009EA-0AFB-4ECB-9129-FFE5ED8D2BB8}"/>
    <cellStyle name="Millares 5 2 2 4 2 2 3" xfId="22951" xr:uid="{3862FA70-845F-4F72-A183-346F6DF9BCF8}"/>
    <cellStyle name="Millares 5 2 2 4 2 3" xfId="14845" xr:uid="{AF955E95-31F1-4203-9DD6-016A2D42D428}"/>
    <cellStyle name="Millares 5 2 2 4 2 3 2" xfId="27244" xr:uid="{3D93FD74-751F-42DF-8481-733F15300044}"/>
    <cellStyle name="Millares 5 2 2 4 2 3 3" xfId="23649" xr:uid="{4322084D-AA41-4B8E-B9CF-6D756F453632}"/>
    <cellStyle name="Millares 5 2 2 4 2 4" xfId="21536" xr:uid="{68FCD23C-A110-4849-B410-A774DD64D10C}"/>
    <cellStyle name="Millares 5 2 2 4 2 4 2" xfId="25343" xr:uid="{FDB56C29-C0D9-4950-B913-35CBA2465292}"/>
    <cellStyle name="Millares 5 2 2 4 2 5" xfId="24556" xr:uid="{D11C3575-1508-4E84-85CC-D5CC4AA88FDB}"/>
    <cellStyle name="Millares 5 2 2 4 2 6" xfId="20736" xr:uid="{74F9D3C8-4FB9-401D-A516-FCCAFC380267}"/>
    <cellStyle name="Millares 5 2 2 4 3" xfId="9312" xr:uid="{E89756FC-D89D-47C7-9279-B848B20D854D}"/>
    <cellStyle name="Millares 5 2 2 4 3 2" xfId="18822" xr:uid="{F3169496-C077-471D-8BB3-E9226C3F74BF}"/>
    <cellStyle name="Millares 5 2 2 4 3 2 2" xfId="26273" xr:uid="{D2BB2CDF-DE2E-4807-A8DD-B55D2E6C01EE}"/>
    <cellStyle name="Millares 5 2 2 4 3 3" xfId="22669" xr:uid="{D1911040-180D-44E7-951B-EC078C450560}"/>
    <cellStyle name="Millares 5 2 2 4 4" xfId="14108" xr:uid="{18242256-2A8A-4AC4-A637-856987AABA94}"/>
    <cellStyle name="Millares 5 2 2 4 4 2" xfId="26766" xr:uid="{FE3824BC-CCEF-48C8-AAD2-21D01A2ED194}"/>
    <cellStyle name="Millares 5 2 2 4 4 3" xfId="23171" xr:uid="{14CC0690-971F-4AA6-B218-4630CF248EF5}"/>
    <cellStyle name="Millares 5 2 2 4 5" xfId="23392" xr:uid="{451AFC3F-0CE2-42A7-83E7-4750A34209C4}"/>
    <cellStyle name="Millares 5 2 2 4 5 2" xfId="26987" xr:uid="{6DB677C1-B315-40B4-9B59-894B6C805306}"/>
    <cellStyle name="Millares 5 2 2 4 6" xfId="21159" xr:uid="{05B0B4B5-97A9-401C-91AD-2E5F02900C15}"/>
    <cellStyle name="Millares 5 2 2 4 6 2" xfId="24979" xr:uid="{1A300065-F4B0-4972-874E-6B4A674BA767}"/>
    <cellStyle name="Millares 5 2 2 4 7" xfId="24113" xr:uid="{A75D3913-091A-4CA7-BE48-75918B82ECC9}"/>
    <cellStyle name="Millares 5 2 2 4 8" xfId="20293" xr:uid="{CF6305CF-5EF0-4B08-BAA2-C2F584B9CFE7}"/>
    <cellStyle name="Millares 5 2 2 5" xfId="4868" xr:uid="{540C78F9-86D6-4702-A5F2-DDB0069F776C}"/>
    <cellStyle name="Millares 5 2 2 5 2" xfId="9590" xr:uid="{6C9706F0-6B2C-4D2B-8427-14BA9DE2127C}"/>
    <cellStyle name="Millares 5 2 2 5 2 2" xfId="19099" xr:uid="{4B7B2DCA-72BE-433B-98E8-1E4129516AB1}"/>
    <cellStyle name="Millares 5 2 2 5 2 2 2" xfId="26486" xr:uid="{5E1D11E2-A0C2-4007-AFB8-CC8D84FA18BD}"/>
    <cellStyle name="Millares 5 2 2 5 2 3" xfId="22885" xr:uid="{4D242991-9CE0-4A87-AA4C-456FA3F7A88F}"/>
    <cellStyle name="Millares 5 2 2 5 3" xfId="14385" xr:uid="{B42FF3E6-72A5-43F3-A432-9BB7CE9B1E52}"/>
    <cellStyle name="Millares 5 2 2 5 3 2" xfId="27064" xr:uid="{7334CCB8-BDA4-4864-A361-DA2DFF092580}"/>
    <cellStyle name="Millares 5 2 2 5 3 3" xfId="23469" xr:uid="{F64F2CAE-95EE-4BB9-9892-773D51A51EE2}"/>
    <cellStyle name="Millares 5 2 2 5 4" xfId="21202" xr:uid="{9140C41D-47B9-4EF9-BFE3-56DF0B42E45A}"/>
    <cellStyle name="Millares 5 2 2 5 4 2" xfId="25021" xr:uid="{8C5D214A-0DB5-4A94-BC89-1400D3662A9F}"/>
    <cellStyle name="Millares 5 2 2 5 5" xfId="24222" xr:uid="{9F206117-B5D2-40D4-AE02-92164B9595F7}"/>
    <cellStyle name="Millares 5 2 2 5 6" xfId="20402" xr:uid="{AF38A4E7-8E08-4482-AB58-9D495C158481}"/>
    <cellStyle name="Millares 5 2 2 6" xfId="6187" xr:uid="{21639556-899B-4838-BEFB-3884B653581F}"/>
    <cellStyle name="Millares 5 2 2 6 2" xfId="15697" xr:uid="{BFD9E0C4-A9D4-4938-92B6-85D257A2D4DD}"/>
    <cellStyle name="Millares 5 2 2 6 2 2" xfId="25172" xr:uid="{6B5153FD-DF5A-4B07-A5CC-0CE78A3D75B8}"/>
    <cellStyle name="Millares 5 2 2 6 3" xfId="21364" xr:uid="{25ACC4FE-E258-4C70-A3B4-BC804BE3772E}"/>
    <cellStyle name="Millares 5 2 2 7" xfId="10983" xr:uid="{293AFBE5-922E-4383-A2E3-D665F3ED9405}"/>
    <cellStyle name="Millares 5 2 2 7 2" xfId="25465" xr:uid="{31D1244C-7580-4CCD-ACB2-59327946C245}"/>
    <cellStyle name="Millares 5 2 2 7 3" xfId="21666" xr:uid="{F077247B-7BEB-4D61-93B6-3C4A9E1B3B93}"/>
    <cellStyle name="Millares 5 2 2 8" xfId="22223" xr:uid="{79453889-8E28-451F-ADA2-C0458BA80B1A}"/>
    <cellStyle name="Millares 5 2 2 8 2" xfId="25827" xr:uid="{280976FD-2D88-46DA-856B-52A9FD682DBC}"/>
    <cellStyle name="Millares 5 2 2 9" xfId="23000" xr:uid="{2F433408-9139-47C3-967F-25B6A952D30F}"/>
    <cellStyle name="Millares 5 2 2 9 2" xfId="26595" xr:uid="{443B4497-AB32-4EF9-9D0C-9F2CD3B31883}"/>
    <cellStyle name="Millares 5 2 3" xfId="1607" xr:uid="{00000000-0005-0000-0000-0000E4010000}"/>
    <cellStyle name="Millares 5 2 3 2" xfId="3128" xr:uid="{23C4CA69-FD92-4CC8-9615-E17414B3F0D9}"/>
    <cellStyle name="Millares 5 2 3 2 2" xfId="5546" xr:uid="{B5003263-B1B5-418F-B130-07ACCD760393}"/>
    <cellStyle name="Millares 5 2 3 2 2 2" xfId="10266" xr:uid="{6E6D45E5-5633-4FC9-B19F-45A77E8F9D26}"/>
    <cellStyle name="Millares 5 2 3 2 2 2 2" xfId="19775" xr:uid="{322B94E0-12CE-4B00-ACBD-1545696BBC2D}"/>
    <cellStyle name="Millares 5 2 3 2 2 2 3" xfId="26360" xr:uid="{44F23FBD-59B2-4711-A087-CC931193984F}"/>
    <cellStyle name="Millares 5 2 3 2 2 3" xfId="15061" xr:uid="{F5589405-0FC0-47FA-8CBD-4DCBCE1ED69E}"/>
    <cellStyle name="Millares 5 2 3 2 2 4" xfId="22756" xr:uid="{0BA1DBE8-7E6E-44B3-8F10-60F8A1B87CA8}"/>
    <cellStyle name="Millares 5 2 3 2 3" xfId="5186" xr:uid="{54B696F8-A79A-4427-8EE9-84ADBE33EA73}"/>
    <cellStyle name="Millares 5 2 3 2 3 2" xfId="9906" xr:uid="{3A201877-DCE1-4998-AB99-0EA3252C6984}"/>
    <cellStyle name="Millares 5 2 3 2 3 2 2" xfId="19415" xr:uid="{0364734F-B083-426F-A28F-A33C9D02BF8A}"/>
    <cellStyle name="Millares 5 2 3 2 3 2 3" xfId="25894" xr:uid="{85A4BB74-E0E1-49EB-9C0E-2420DBE885E1}"/>
    <cellStyle name="Millares 5 2 3 2 3 3" xfId="14701" xr:uid="{8EE93EB6-9A71-40D1-A4E3-4BE38EC1DE57}"/>
    <cellStyle name="Millares 5 2 3 2 3 4" xfId="22290" xr:uid="{CEFACD1E-54F4-4104-9CE3-5AFBC3C24252}"/>
    <cellStyle name="Millares 5 2 3 2 4" xfId="8094" xr:uid="{6C44D5C6-5ABC-4890-BE83-22F358CA09A9}"/>
    <cellStyle name="Millares 5 2 3 2 4 2" xfId="17604" xr:uid="{2E5CCEAA-AA88-4502-AF00-7C1A0331DB9F}"/>
    <cellStyle name="Millares 5 2 3 2 4 2 2" xfId="27080" xr:uid="{A08F402F-4267-4832-A291-182EC868B225}"/>
    <cellStyle name="Millares 5 2 3 2 4 3" xfId="23485" xr:uid="{E09FC6D5-AFF5-4771-9FFB-3567E9FD2666}"/>
    <cellStyle name="Millares 5 2 3 2 5" xfId="12890" xr:uid="{F95DBE3F-187C-4A8C-8DA5-36C8D1C22ACD}"/>
    <cellStyle name="Millares 5 2 3 2 5 2" xfId="25037" xr:uid="{868F66EC-AE1B-479F-A8C1-0EA25D349535}"/>
    <cellStyle name="Millares 5 2 3 2 5 3" xfId="21219" xr:uid="{E2235163-B17E-412D-946A-C9196657E7D5}"/>
    <cellStyle name="Millares 5 2 3 2 6" xfId="24238" xr:uid="{538E1D2F-5CE0-4266-BC4B-D0AF50C258E1}"/>
    <cellStyle name="Millares 5 2 3 2 7" xfId="20418" xr:uid="{3EA14468-C7A8-44A2-8872-F055DC42228F}"/>
    <cellStyle name="Millares 5 2 3 3" xfId="5366" xr:uid="{AED65C5D-A535-41EC-A3D1-784A4FD27FC6}"/>
    <cellStyle name="Millares 5 2 3 3 2" xfId="10086" xr:uid="{EBF73E8F-3D18-45AD-8094-84FFC4D9B53B}"/>
    <cellStyle name="Millares 5 2 3 3 2 2" xfId="19595" xr:uid="{BDDE22CA-9CAE-428A-90F9-D6586CAF0D63}"/>
    <cellStyle name="Millares 5 2 3 3 2 2 2" xfId="25632" xr:uid="{A03DD92E-FECB-49BF-8AB6-F96281DDFCCF}"/>
    <cellStyle name="Millares 5 2 3 3 2 3" xfId="22020" xr:uid="{8E88F4DE-6BBB-4F6C-BA5D-0E47E356C515}"/>
    <cellStyle name="Millares 5 2 3 3 3" xfId="14881" xr:uid="{8B74FD68-79B9-4681-B1B5-CF861676CC79}"/>
    <cellStyle name="Millares 5 2 3 3 3 2" xfId="25188" xr:uid="{A94D1F8A-9D58-46B7-ACDD-6AED78AE6261}"/>
    <cellStyle name="Millares 5 2 3 3 4" xfId="21381" xr:uid="{063F3639-608C-4072-9632-CC2EE280006B}"/>
    <cellStyle name="Millares 5 2 3 4" xfId="4904" xr:uid="{49944333-FFB1-47FC-91C7-869D8903B6B9}"/>
    <cellStyle name="Millares 5 2 3 4 2" xfId="9626" xr:uid="{E53CFA69-7DC6-4891-985C-811CA346C3B4}"/>
    <cellStyle name="Millares 5 2 3 4 2 2" xfId="19135" xr:uid="{F752B930-8EF7-4A68-9509-51867F77C4CF}"/>
    <cellStyle name="Millares 5 2 3 4 2 3" xfId="25863" xr:uid="{5D467038-6990-4D60-87B5-F943F7082CEC}"/>
    <cellStyle name="Millares 5 2 3 4 3" xfId="14421" xr:uid="{FD37C39F-7274-4784-82C3-58F71B5C17FE}"/>
    <cellStyle name="Millares 5 2 3 4 4" xfId="22259" xr:uid="{9155EF9A-DA00-4B3E-830F-37A1BDA7085B}"/>
    <cellStyle name="Millares 5 2 3 5" xfId="6577" xr:uid="{E7CBA179-F36B-435B-97CB-4CA0E75A985A}"/>
    <cellStyle name="Millares 5 2 3 5 2" xfId="16087" xr:uid="{9EDA7E5C-85B3-42BF-8BED-DC4D01BC8C33}"/>
    <cellStyle name="Millares 5 2 3 5 2 2" xfId="26611" xr:uid="{1C6A7666-E625-4419-9D64-1C59D5E78B6E}"/>
    <cellStyle name="Millares 5 2 3 5 3" xfId="23016" xr:uid="{A40335F7-E281-4C2A-9298-016D970C4797}"/>
    <cellStyle name="Millares 5 2 3 6" xfId="11373" xr:uid="{83A066CA-FC31-4C56-BB3F-CC295E121D93}"/>
    <cellStyle name="Millares 5 2 3 6 2" xfId="26832" xr:uid="{3DDD4E66-80C7-4345-89AA-1C848981EECD}"/>
    <cellStyle name="Millares 5 2 3 6 3" xfId="23237" xr:uid="{22956020-1FC0-4C96-A2F5-7EAEA54DCF24}"/>
    <cellStyle name="Millares 5 2 3 7" xfId="20841" xr:uid="{DAA52792-0C25-4EC2-9846-CFD1EFD4244F}"/>
    <cellStyle name="Millares 5 2 3 7 2" xfId="24661" xr:uid="{BC4967EE-7949-463F-A5C4-8D2D2789C0E7}"/>
    <cellStyle name="Millares 5 2 3 8" xfId="23795" xr:uid="{C21FFA10-F4E8-4237-9291-C97B2B8FAF44}"/>
    <cellStyle name="Millares 5 2 3 9" xfId="19934" xr:uid="{6D9CF6E2-2CCF-4D4D-A33C-7942E8D8D8EA}"/>
    <cellStyle name="Millares 5 2 4" xfId="2360" xr:uid="{1D050656-9B7A-4F70-939A-C9A829059DE9}"/>
    <cellStyle name="Millares 5 2 4 2" xfId="5114" xr:uid="{2DFA2098-94B8-4FB9-BEFB-25C6AC485DE6}"/>
    <cellStyle name="Millares 5 2 4 2 2" xfId="5474" xr:uid="{34CA8B71-A264-44A7-9576-C28A0D2CB81C}"/>
    <cellStyle name="Millares 5 2 4 2 2 2" xfId="10194" xr:uid="{ACB1DCC5-0988-4100-BC13-05D3E24ED02F}"/>
    <cellStyle name="Millares 5 2 4 2 2 2 2" xfId="19703" xr:uid="{0198E239-1EBF-4232-A98A-A35710FC7C1D}"/>
    <cellStyle name="Millares 5 2 4 2 2 2 3" xfId="26263" xr:uid="{16152D1E-18CC-4897-9951-CFEC259FE0A0}"/>
    <cellStyle name="Millares 5 2 4 2 2 3" xfId="14989" xr:uid="{A61C83D3-AB9C-4253-B1FB-71470EF8E470}"/>
    <cellStyle name="Millares 5 2 4 2 2 4" xfId="22659" xr:uid="{CCEDEA1B-EA51-44F8-98E7-708707697EC7}"/>
    <cellStyle name="Millares 5 2 4 2 3" xfId="9834" xr:uid="{CD3B10FE-F687-44CB-A96C-F98580967F25}"/>
    <cellStyle name="Millares 5 2 4 2 3 2" xfId="19343" xr:uid="{5C5D54C7-5FF2-4A8F-9847-AD637731D337}"/>
    <cellStyle name="Millares 5 2 4 2 3 2 2" xfId="26113" xr:uid="{F93A352A-6C25-4771-A3D8-AE41EC34C074}"/>
    <cellStyle name="Millares 5 2 4 2 3 3" xfId="22509" xr:uid="{07950D47-6575-4A12-B46D-A3D876DB4CDF}"/>
    <cellStyle name="Millares 5 2 4 2 4" xfId="14629" xr:uid="{4D4ED97B-9618-46EC-8576-B06979C6F940}"/>
    <cellStyle name="Millares 5 2 4 2 4 2" xfId="27129" xr:uid="{5B99C7D5-E7A4-4275-B26E-7A9F915A5681}"/>
    <cellStyle name="Millares 5 2 4 2 4 3" xfId="23534" xr:uid="{69E33930-3404-40B8-ADDF-1A0A3154E9A1}"/>
    <cellStyle name="Millares 5 2 4 2 5" xfId="21265" xr:uid="{6D1168DA-095A-41CC-8025-DB1535430676}"/>
    <cellStyle name="Millares 5 2 4 2 5 2" xfId="25082" xr:uid="{ED6A1B25-AE34-4F1C-BD85-3FA7BC327FD9}"/>
    <cellStyle name="Millares 5 2 4 2 6" xfId="24337" xr:uid="{6A73E2FA-D95A-4F2A-94EA-B630365702B3}"/>
    <cellStyle name="Millares 5 2 4 2 7" xfId="20517" xr:uid="{4F44AA23-70C7-438E-B89B-86BB91043E0D}"/>
    <cellStyle name="Millares 5 2 4 3" xfId="5294" xr:uid="{06616662-EF9B-4288-8198-98F32A4CC6DF}"/>
    <cellStyle name="Millares 5 2 4 3 2" xfId="10014" xr:uid="{E142EF82-0628-4EB3-8967-93653A14C2E7}"/>
    <cellStyle name="Millares 5 2 4 3 2 2" xfId="19523" xr:uid="{CB9BCDED-D282-4D0A-83AF-FEE864D5D506}"/>
    <cellStyle name="Millares 5 2 4 3 2 2 2" xfId="26261" xr:uid="{9059C704-578F-444B-AF70-71CA27D4C0D3}"/>
    <cellStyle name="Millares 5 2 4 3 2 3" xfId="22657" xr:uid="{D4268F0C-DF1E-4A82-B38A-45A3630D2F74}"/>
    <cellStyle name="Millares 5 2 4 3 3" xfId="14809" xr:uid="{2392AE06-0D01-4BD1-8928-9B32D32C96F5}"/>
    <cellStyle name="Millares 5 2 4 3 3 2" xfId="25233" xr:uid="{01C0BABF-D37D-4C9E-9C2F-1AA2DDA02A9F}"/>
    <cellStyle name="Millares 5 2 4 3 4" xfId="21426" xr:uid="{4718E4DC-B223-46F1-ACA1-5BAC3BB2B776}"/>
    <cellStyle name="Millares 5 2 4 4" xfId="4830" xr:uid="{2A97C713-1B43-42EE-8F37-7343D4C1D94F}"/>
    <cellStyle name="Millares 5 2 4 4 2" xfId="9554" xr:uid="{E2D94CE1-915D-4BF7-B3AF-556F2B80FBE5}"/>
    <cellStyle name="Millares 5 2 4 4 2 2" xfId="19063" xr:uid="{4FAEC9B6-69FC-4D41-97C4-30FC138170BD}"/>
    <cellStyle name="Millares 5 2 4 4 2 3" xfId="25791" xr:uid="{584EB79A-E558-4837-812A-2E8ADA9ACEA8}"/>
    <cellStyle name="Millares 5 2 4 4 3" xfId="14349" xr:uid="{54B5EC03-C287-45A4-AE17-CC670C0413DA}"/>
    <cellStyle name="Millares 5 2 4 4 4" xfId="22187" xr:uid="{E7EC3793-E90B-4626-BC7F-752B894E6018}"/>
    <cellStyle name="Millares 5 2 4 5" xfId="7328" xr:uid="{64F3C7EC-CE6D-42B7-BA6E-9068B1AA22E3}"/>
    <cellStyle name="Millares 5 2 4 5 2" xfId="16838" xr:uid="{C89BE05C-A706-45E2-9FFE-E9B0BACE7D4C}"/>
    <cellStyle name="Millares 5 2 4 5 2 2" xfId="26656" xr:uid="{A50EA265-C13D-43C3-B978-5ED89B3E6AF2}"/>
    <cellStyle name="Millares 5 2 4 5 3" xfId="23061" xr:uid="{1D742747-310D-4B92-831E-BDA69E7A2DF8}"/>
    <cellStyle name="Millares 5 2 4 6" xfId="12124" xr:uid="{EDABD02E-393F-47B1-AA7E-0560DB36CD2F}"/>
    <cellStyle name="Millares 5 2 4 6 2" xfId="26877" xr:uid="{4C23A1AC-1723-493D-B1ED-97C97D5BA6F7}"/>
    <cellStyle name="Millares 5 2 4 6 3" xfId="23282" xr:uid="{BB3DF04E-E6F5-47A2-8960-212BEBA4CB00}"/>
    <cellStyle name="Millares 5 2 4 7" xfId="20940" xr:uid="{D7C8ABD5-A162-480A-BE3C-087F9B0E0B16}"/>
    <cellStyle name="Millares 5 2 4 7 2" xfId="24760" xr:uid="{6F9E04B6-A139-482F-AF67-4793360701F0}"/>
    <cellStyle name="Millares 5 2 4 8" xfId="23894" xr:uid="{F2F3F3E4-04C7-4A31-8198-09216E07B728}"/>
    <cellStyle name="Millares 5 2 4 9" xfId="20071" xr:uid="{AE73D854-28D8-414C-B239-72C9F9431C30}"/>
    <cellStyle name="Millares 5 2 5" xfId="3951" xr:uid="{19040344-C3DC-4367-BB4C-2D342E9CC807}"/>
    <cellStyle name="Millares 5 2 5 2" xfId="5431" xr:uid="{FD476036-3A5C-4DE0-80CF-55171E6F896A}"/>
    <cellStyle name="Millares 5 2 5 2 2" xfId="10151" xr:uid="{0A2DD2D9-E621-419B-B202-E886547D1437}"/>
    <cellStyle name="Millares 5 2 5 2 2 2" xfId="19660" xr:uid="{D5550FCD-F718-4D32-ABF9-A8EE139BCC3C}"/>
    <cellStyle name="Millares 5 2 5 2 2 2 2" xfId="25766" xr:uid="{DBB9CBA0-408A-4F4F-89C6-847CB87A61F4}"/>
    <cellStyle name="Millares 5 2 5 2 2 3" xfId="22162" xr:uid="{5D7F89CB-B1AC-4169-986E-18602CE4CBE2}"/>
    <cellStyle name="Millares 5 2 5 2 3" xfId="14946" xr:uid="{870F828A-17FC-4A20-8844-AB562E3C9137}"/>
    <cellStyle name="Millares 5 2 5 2 3 2" xfId="27215" xr:uid="{7E90E689-2663-4597-A2AF-150346BBB775}"/>
    <cellStyle name="Millares 5 2 5 2 3 3" xfId="23620" xr:uid="{9DDF37DC-FCE9-4EC0-8909-30E157E80059}"/>
    <cellStyle name="Millares 5 2 5 2 4" xfId="21507" xr:uid="{758941A6-BB55-47C0-9019-6AB0E7BD07EF}"/>
    <cellStyle name="Millares 5 2 5 2 4 2" xfId="25314" xr:uid="{2988FEAE-F9DA-40CD-A5D6-3985B490E814}"/>
    <cellStyle name="Millares 5 2 5 2 5" xfId="24527" xr:uid="{F1457957-3F2A-43D5-95CD-3395B5C64ABD}"/>
    <cellStyle name="Millares 5 2 5 2 6" xfId="20707" xr:uid="{1902C601-CDB8-4415-B2BF-7FDD12BA64A9}"/>
    <cellStyle name="Millares 5 2 5 3" xfId="5071" xr:uid="{A26BB2F4-EA92-424E-AAB9-23062DC467AC}"/>
    <cellStyle name="Millares 5 2 5 3 2" xfId="9791" xr:uid="{B14F5DE1-2AA2-43B7-8013-83FEDE2A264A}"/>
    <cellStyle name="Millares 5 2 5 3 2 2" xfId="19300" xr:uid="{2B52F191-A5F9-483F-B029-B102C7C6F346}"/>
    <cellStyle name="Millares 5 2 5 3 2 3" xfId="26060" xr:uid="{D1F7316D-1BC1-4BD3-A510-4B1CDC5291F6}"/>
    <cellStyle name="Millares 5 2 5 3 3" xfId="14586" xr:uid="{7F68CC32-8091-41D0-B8CB-AA9AAC751E43}"/>
    <cellStyle name="Millares 5 2 5 3 4" xfId="22456" xr:uid="{744779D7-321C-4754-9AE3-D8ABFA417AE1}"/>
    <cellStyle name="Millares 5 2 5 4" xfId="8748" xr:uid="{382F92A4-540F-4D02-B3FB-2EFCCED49BE2}"/>
    <cellStyle name="Millares 5 2 5 4 2" xfId="18258" xr:uid="{887D9BDC-629A-453D-93CA-F7404E83D031}"/>
    <cellStyle name="Millares 5 2 5 4 2 2" xfId="26737" xr:uid="{6E0FE47C-B9BA-40C6-B501-2341FE4FCC94}"/>
    <cellStyle name="Millares 5 2 5 4 3" xfId="23142" xr:uid="{AA06FB13-A2A9-4EB6-89C7-F1ABA41BBE43}"/>
    <cellStyle name="Millares 5 2 5 5" xfId="13544" xr:uid="{0D324037-2553-4CF6-BDBF-6B3038D00A97}"/>
    <cellStyle name="Millares 5 2 5 5 2" xfId="26958" xr:uid="{A5E1008B-CE94-440D-8075-72EB9D2FE446}"/>
    <cellStyle name="Millares 5 2 5 5 3" xfId="23363" xr:uid="{4EB388F1-29D1-4AD0-9F04-DD16A71A80BF}"/>
    <cellStyle name="Millares 5 2 5 6" xfId="21130" xr:uid="{811DF8D8-BB4C-4CAA-8221-8CA136078A92}"/>
    <cellStyle name="Millares 5 2 5 6 2" xfId="24950" xr:uid="{EE26F88B-D2E5-427C-AAF5-D3FB67492AE8}"/>
    <cellStyle name="Millares 5 2 5 7" xfId="24084" xr:uid="{35CA9E82-17BD-44B7-9B1A-20C2A2EE24B8}"/>
    <cellStyle name="Millares 5 2 5 8" xfId="20264" xr:uid="{EFD7B8F3-D55C-4BDC-B898-80C3466A9F7F}"/>
    <cellStyle name="Millares 5 2 6" xfId="4284" xr:uid="{45B18257-A276-488B-BF1D-BACA5CEA303B}"/>
    <cellStyle name="Millares 5 2 6 2" xfId="5251" xr:uid="{5DA54BE0-6BF8-4544-9337-587611D881D4}"/>
    <cellStyle name="Millares 5 2 6 2 2" xfId="9971" xr:uid="{40A3C5BB-91D9-4346-8F6B-02F84149249B}"/>
    <cellStyle name="Millares 5 2 6 2 2 2" xfId="19480" xr:uid="{BC969AB0-48C3-4913-88C9-005B4B7EAA6E}"/>
    <cellStyle name="Millares 5 2 6 2 2 3" xfId="25950" xr:uid="{99FCBF75-1AE4-4BA5-B32D-178655B4B4C4}"/>
    <cellStyle name="Millares 5 2 6 2 3" xfId="14766" xr:uid="{5879677A-28E0-465F-BE72-41AA5D1E19BC}"/>
    <cellStyle name="Millares 5 2 6 2 4" xfId="22346" xr:uid="{3E649A9C-8ABA-4438-A929-4D25D451FAFA}"/>
    <cellStyle name="Millares 5 2 6 3" xfId="9024" xr:uid="{EC56D681-E75E-478E-A3CD-61C90D1D75BF}"/>
    <cellStyle name="Millares 5 2 6 3 2" xfId="18534" xr:uid="{47A4AFA3-C815-4231-9692-CDF96B75480F}"/>
    <cellStyle name="Millares 5 2 6 3 2 2" xfId="27050" xr:uid="{3B8A552D-3E6D-4833-8DD2-CF35FA5C9873}"/>
    <cellStyle name="Millares 5 2 6 3 3" xfId="23455" xr:uid="{6A7D4F70-6F14-4330-B1B1-7491B39F9F0B}"/>
    <cellStyle name="Millares 5 2 6 4" xfId="13820" xr:uid="{898DDF26-7A3B-4F9D-9E5E-B876B3A2F70A}"/>
    <cellStyle name="Millares 5 2 6 4 2" xfId="25007" xr:uid="{86024179-453B-46D3-88B1-E739F5435A51}"/>
    <cellStyle name="Millares 5 2 6 4 3" xfId="21188" xr:uid="{06CC899B-9E6F-46AF-B273-AE5BA3971243}"/>
    <cellStyle name="Millares 5 2 6 5" xfId="24208" xr:uid="{939510A4-416E-40D8-8817-B65B052B15E5}"/>
    <cellStyle name="Millares 5 2 6 6" xfId="20388" xr:uid="{00640F77-92DC-4D92-99B9-C479357AABF3}"/>
    <cellStyle name="Millares 5 2 7" xfId="4778" xr:uid="{E062762D-62F8-4641-9E55-0A2133770B5B}"/>
    <cellStyle name="Millares 5 2 7 2" xfId="9508" xr:uid="{C183EEAE-CC3C-4289-8980-B77DB5C74B02}"/>
    <cellStyle name="Millares 5 2 7 2 2" xfId="19017" xr:uid="{98D79E3E-712B-4E6D-A251-1A40322030EE}"/>
    <cellStyle name="Millares 5 2 7 2 2 2" xfId="26445" xr:uid="{B5C2B32A-F704-4F46-A692-8290AA7A7A8E}"/>
    <cellStyle name="Millares 5 2 7 2 3" xfId="22843" xr:uid="{0907F17C-14FD-45A8-9D84-4A9E190A0C8F}"/>
    <cellStyle name="Millares 5 2 7 3" xfId="14303" xr:uid="{F1AE2573-0F49-4EFE-9663-9A2CC82FA07A}"/>
    <cellStyle name="Millares 5 2 7 3 2" xfId="25158" xr:uid="{6E75C954-0592-4612-A91A-B8787FA1A94C}"/>
    <cellStyle name="Millares 5 2 7 4" xfId="21350" xr:uid="{18A8C0E0-E0DA-4293-8D39-79174366D7E9}"/>
    <cellStyle name="Millares 5 2 8" xfId="5811" xr:uid="{70CF7F92-6EBC-4BB3-A9C1-D0CB3004E16B}"/>
    <cellStyle name="Millares 5 2 8 2" xfId="15321" xr:uid="{5042ECB3-429A-4C49-A9D9-3E22965DCFE8}"/>
    <cellStyle name="Millares 5 2 8 2 2" xfId="25405" xr:uid="{7273BFA8-3319-43CC-9673-66CF118E13E8}"/>
    <cellStyle name="Millares 5 2 8 3" xfId="21604" xr:uid="{B045EBFA-0B95-4D93-9512-C4123239CEA9}"/>
    <cellStyle name="Millares 5 2 9" xfId="10603" xr:uid="{A0416FB9-755E-46A8-893E-C2989AD3BB1B}"/>
    <cellStyle name="Millares 5 2 9 2" xfId="25742" xr:uid="{082C37ED-D29F-48E0-8ECF-86D6F0C5215A}"/>
    <cellStyle name="Millares 5 2 9 3" xfId="22138" xr:uid="{63D9A864-7136-4970-831A-501357E3E27D}"/>
    <cellStyle name="Millares 5 3" xfId="968" xr:uid="{00000000-0005-0000-0000-0000E6010000}"/>
    <cellStyle name="Millares 5 3 10" xfId="23214" xr:uid="{21F07B3A-B34B-4870-BFA4-260F49D5D7C6}"/>
    <cellStyle name="Millares 5 3 10 2" xfId="26809" xr:uid="{8D75E01E-7AFE-4619-B9A3-29A4FCDA137D}"/>
    <cellStyle name="Millares 5 3 11" xfId="20818" xr:uid="{0772F0C5-BBC1-44EA-A99F-C2101AA8C6D1}"/>
    <cellStyle name="Millares 5 3 11 2" xfId="24638" xr:uid="{E8DDCAAB-DE7E-49B3-AA6F-31EDD1DD8706}"/>
    <cellStyle name="Millares 5 3 12" xfId="23772" xr:uid="{CAD24F77-1FFC-4BBB-B672-45AA87E76A69}"/>
    <cellStyle name="Millares 5 3 13" xfId="19909" xr:uid="{7D7B6851-8F64-4231-8D04-D562B99124D0}"/>
    <cellStyle name="Millares 5 3 2" xfId="1353" xr:uid="{00000000-0005-0000-0000-0000E7010000}"/>
    <cellStyle name="Millares 5 3 2 10" xfId="20848" xr:uid="{E921F437-4977-470C-A0E2-EAA25EAE05A9}"/>
    <cellStyle name="Millares 5 3 2 10 2" xfId="24668" xr:uid="{477A9933-F8FC-4781-903E-A8655B17C591}"/>
    <cellStyle name="Millares 5 3 2 11" xfId="23802" xr:uid="{FBD8B918-56B1-431D-8113-12CE930F71A9}"/>
    <cellStyle name="Millares 5 3 2 12" xfId="19941" xr:uid="{DE04BADA-754C-4866-B4DD-4E36FD28336C}"/>
    <cellStyle name="Millares 5 3 2 2" xfId="2121" xr:uid="{00000000-0005-0000-0000-0000E7010000}"/>
    <cellStyle name="Millares 5 3 2 2 2" xfId="3642" xr:uid="{56FB8733-D7BE-4C2C-A466-CC3480A23706}"/>
    <cellStyle name="Millares 5 3 2 2 2 2" xfId="5566" xr:uid="{85570299-B863-40F5-992B-A72EDE48CA29}"/>
    <cellStyle name="Millares 5 3 2 2 2 2 2" xfId="10286" xr:uid="{5C24C803-ABFC-4CF6-8D72-6DC8515E3B6F}"/>
    <cellStyle name="Millares 5 3 2 2 2 2 2 2" xfId="19795" xr:uid="{21E5F6EC-D9EF-44E0-9AA8-B0FBD8FB986F}"/>
    <cellStyle name="Millares 5 3 2 2 2 2 2 3" xfId="26380" xr:uid="{C6A28DC8-F81E-47FA-9798-00BBD82EE123}"/>
    <cellStyle name="Millares 5 3 2 2 2 2 3" xfId="15081" xr:uid="{EF6CE2D5-CB5E-4EE0-BCE3-2567990E0287}"/>
    <cellStyle name="Millares 5 3 2 2 2 2 4" xfId="22776" xr:uid="{C133EA3A-B7F3-49AF-9972-36F0489ACA6D}"/>
    <cellStyle name="Millares 5 3 2 2 2 3" xfId="5206" xr:uid="{F04FC137-6877-436A-AB49-3BC38A544DD7}"/>
    <cellStyle name="Millares 5 3 2 2 2 3 2" xfId="9926" xr:uid="{441EDA76-CCAA-40D0-ABD3-6E85C13F659A}"/>
    <cellStyle name="Millares 5 3 2 2 2 3 2 2" xfId="19435" xr:uid="{28198486-38B3-45F3-854B-E8197692C30B}"/>
    <cellStyle name="Millares 5 3 2 2 2 3 2 3" xfId="25944" xr:uid="{DA4226C7-5EB1-42EC-A0C2-0CECA46467A2}"/>
    <cellStyle name="Millares 5 3 2 2 2 3 3" xfId="14721" xr:uid="{8503A765-39AB-43A5-AA8B-EA804E3C7949}"/>
    <cellStyle name="Millares 5 3 2 2 2 3 4" xfId="22340" xr:uid="{13AD0B7F-4305-41FC-A98E-39A9BC1BEF6E}"/>
    <cellStyle name="Millares 5 3 2 2 2 4" xfId="8608" xr:uid="{6684B540-5A64-43AA-8DC6-CEA5A35EF185}"/>
    <cellStyle name="Millares 5 3 2 2 2 4 2" xfId="18118" xr:uid="{6E21C39B-F88E-4FA3-BF67-B4A0A5508A02}"/>
    <cellStyle name="Millares 5 3 2 2 2 4 2 2" xfId="27150" xr:uid="{92BBB51D-26D3-4FAA-850F-CB4B5E1E6B92}"/>
    <cellStyle name="Millares 5 3 2 2 2 4 3" xfId="23555" xr:uid="{84C0004D-E0D3-4B7D-B74F-8E584A768034}"/>
    <cellStyle name="Millares 5 3 2 2 2 5" xfId="13404" xr:uid="{842940D7-2C50-4015-B7FE-9E08103239E7}"/>
    <cellStyle name="Millares 5 3 2 2 2 5 2" xfId="25102" xr:uid="{F9758F59-1E10-40E0-8832-6495951B547C}"/>
    <cellStyle name="Millares 5 3 2 2 2 5 3" xfId="21285" xr:uid="{19C78383-EDFA-435F-8EE1-066262A1A1CB}"/>
    <cellStyle name="Millares 5 3 2 2 2 6" xfId="24432" xr:uid="{5014C058-5BDB-4B70-B778-30CE319727F1}"/>
    <cellStyle name="Millares 5 3 2 2 2 7" xfId="20612" xr:uid="{4A441F5E-12DE-4264-8715-F5252BC72831}"/>
    <cellStyle name="Millares 5 3 2 2 3" xfId="5386" xr:uid="{54C5F4DD-7C16-4B79-B32A-A7BD44DB79B5}"/>
    <cellStyle name="Millares 5 3 2 2 3 2" xfId="10106" xr:uid="{E455D976-DC4D-4FD2-8B2F-EF3F23FAA631}"/>
    <cellStyle name="Millares 5 3 2 2 3 2 2" xfId="19615" xr:uid="{3E0D0551-14A8-49F6-8416-DEDC31DC07E3}"/>
    <cellStyle name="Millares 5 3 2 2 3 2 2 2" xfId="25948" xr:uid="{BECE608A-5FE4-4019-92A5-2644969EAB1C}"/>
    <cellStyle name="Millares 5 3 2 2 3 2 3" xfId="22344" xr:uid="{22BC5044-0B05-4F5F-AC94-B2587C4A1EA7}"/>
    <cellStyle name="Millares 5 3 2 2 3 3" xfId="14901" xr:uid="{1F655C7A-1BBF-42C4-8077-1245E227D742}"/>
    <cellStyle name="Millares 5 3 2 2 3 3 2" xfId="25253" xr:uid="{3536AADB-E96B-42C6-A10A-D49AFC83F38B}"/>
    <cellStyle name="Millares 5 3 2 2 3 4" xfId="21446" xr:uid="{7A8376B8-E827-45DA-A305-6EB591154232}"/>
    <cellStyle name="Millares 5 3 2 2 4" xfId="4997" xr:uid="{B30E3C1D-DF94-4903-AE04-0FA5A8427CF6}"/>
    <cellStyle name="Millares 5 3 2 2 4 2" xfId="9717" xr:uid="{2300DF8A-026C-4D9B-A187-4D21D09E7E9A}"/>
    <cellStyle name="Millares 5 3 2 2 4 2 2" xfId="19226" xr:uid="{81251A2B-7FA2-4726-BBF3-E9F699150EE8}"/>
    <cellStyle name="Millares 5 3 2 2 4 2 3" xfId="25913" xr:uid="{B74E42AD-5EE7-4CB2-959F-AF44C03E0912}"/>
    <cellStyle name="Millares 5 3 2 2 4 3" xfId="14512" xr:uid="{3A0C4037-53F0-42D5-AA3C-FD8CD5555FCE}"/>
    <cellStyle name="Millares 5 3 2 2 4 4" xfId="22309" xr:uid="{062EF0ED-8EF3-4521-B61D-8238331CB680}"/>
    <cellStyle name="Millares 5 3 2 2 5" xfId="7091" xr:uid="{087A7B5D-4CED-445E-9F3E-25400B514F0E}"/>
    <cellStyle name="Millares 5 3 2 2 5 2" xfId="16601" xr:uid="{B933F8CE-13B3-40A2-AEFC-FCD756172BD0}"/>
    <cellStyle name="Millares 5 3 2 2 5 2 2" xfId="26676" xr:uid="{B8472E7F-188E-42EE-9809-45A80B8AF46B}"/>
    <cellStyle name="Millares 5 3 2 2 5 3" xfId="23081" xr:uid="{5C635C54-8A6E-42DF-BBB3-A8F2C40CC28F}"/>
    <cellStyle name="Millares 5 3 2 2 6" xfId="11887" xr:uid="{AD8EEA73-11FC-4F24-BFDF-1C605F13D24D}"/>
    <cellStyle name="Millares 5 3 2 2 6 2" xfId="26897" xr:uid="{5A5F4A01-8110-4AB2-B439-07D0665682F9}"/>
    <cellStyle name="Millares 5 3 2 2 6 3" xfId="23302" xr:uid="{08A9E65F-A17D-422D-B0B2-B98205DC3232}"/>
    <cellStyle name="Millares 5 3 2 2 7" xfId="21035" xr:uid="{EE8AE524-4C06-444F-9DF5-DE0F0B8A4259}"/>
    <cellStyle name="Millares 5 3 2 2 7 2" xfId="24855" xr:uid="{29A0ADFE-DC71-455B-B516-5709126F2A78}"/>
    <cellStyle name="Millares 5 3 2 2 8" xfId="23989" xr:uid="{CE6AF87E-8547-4316-A09E-CDBF8C275701}"/>
    <cellStyle name="Millares 5 3 2 2 9" xfId="20166" xr:uid="{D99067E6-B031-4387-A35A-D0B722FCF094}"/>
    <cellStyle name="Millares 5 3 2 3" xfId="2874" xr:uid="{80F671EE-9DFD-430C-AEB4-50A344EEEA4A}"/>
    <cellStyle name="Millares 5 3 2 3 2" xfId="5501" xr:uid="{65678121-3F38-435F-BFE0-4AA970F4C354}"/>
    <cellStyle name="Millares 5 3 2 3 2 2" xfId="10221" xr:uid="{0D154F50-06A5-4FAD-88D4-0DE85B4BD4A5}"/>
    <cellStyle name="Millares 5 3 2 3 2 2 2" xfId="19730" xr:uid="{9A2CC888-3321-40CE-8F85-E7B19E2F8699}"/>
    <cellStyle name="Millares 5 3 2 3 2 2 2 2" xfId="26317" xr:uid="{4B251125-E541-418C-B1B4-91750555AC21}"/>
    <cellStyle name="Millares 5 3 2 3 2 2 3" xfId="22713" xr:uid="{6B605D4C-8CD3-4020-BB67-3B010770FDC4}"/>
    <cellStyle name="Millares 5 3 2 3 2 3" xfId="15016" xr:uid="{FB9840E0-0282-4F4C-BA63-7FEA043DFF34}"/>
    <cellStyle name="Millares 5 3 2 3 2 3 2" xfId="27235" xr:uid="{C7E40552-3F4A-4955-88F5-E97B8299C43B}"/>
    <cellStyle name="Millares 5 3 2 3 2 3 3" xfId="23640" xr:uid="{745720B8-BA72-4CB5-8137-5028453E794F}"/>
    <cellStyle name="Millares 5 3 2 3 2 4" xfId="21527" xr:uid="{48B9486E-1906-497F-82B2-67A9AEF81E4B}"/>
    <cellStyle name="Millares 5 3 2 3 2 4 2" xfId="25334" xr:uid="{27E0C33D-9768-447B-A6DB-A696DFD49B33}"/>
    <cellStyle name="Millares 5 3 2 3 2 5" xfId="24547" xr:uid="{E2FA5EE5-5C67-440F-BAE9-6BCE1094257D}"/>
    <cellStyle name="Millares 5 3 2 3 2 6" xfId="20727" xr:uid="{EBEA3180-EB83-4CDE-A90E-AD1DD28194F4}"/>
    <cellStyle name="Millares 5 3 2 3 3" xfId="5141" xr:uid="{ACB13263-C9AB-4E22-856A-0F6820D96FD9}"/>
    <cellStyle name="Millares 5 3 2 3 3 2" xfId="9861" xr:uid="{D4BB87D3-6312-46CF-88B8-E24CF9F81FFA}"/>
    <cellStyle name="Millares 5 3 2 3 3 2 2" xfId="19370" xr:uid="{C340FD4B-D90D-4F42-843F-AC06B9CA4DDA}"/>
    <cellStyle name="Millares 5 3 2 3 3 2 3" xfId="26141" xr:uid="{76815460-395A-4E78-8150-2F289F757A72}"/>
    <cellStyle name="Millares 5 3 2 3 3 3" xfId="14656" xr:uid="{0ABD271E-EE26-427C-B9B2-D960BB65963F}"/>
    <cellStyle name="Millares 5 3 2 3 3 4" xfId="22537" xr:uid="{204780E3-E345-4CDB-8589-237A30F2A3EB}"/>
    <cellStyle name="Millares 5 3 2 3 4" xfId="7842" xr:uid="{F04FA9CB-5E7D-49A6-99F1-D6A8FC65F585}"/>
    <cellStyle name="Millares 5 3 2 3 4 2" xfId="17352" xr:uid="{5E44EE05-308C-4343-B137-208D26350787}"/>
    <cellStyle name="Millares 5 3 2 3 4 2 2" xfId="26757" xr:uid="{0AA82707-1538-4459-B478-736AAD388165}"/>
    <cellStyle name="Millares 5 3 2 3 4 3" xfId="23162" xr:uid="{C2CCBF61-A682-431B-9358-881B17F35A62}"/>
    <cellStyle name="Millares 5 3 2 3 5" xfId="12638" xr:uid="{7BCE53D5-7B06-4C02-B569-114F4BE203F8}"/>
    <cellStyle name="Millares 5 3 2 3 5 2" xfId="26978" xr:uid="{CC086016-88C1-47A7-91BC-AE99CCB9F16B}"/>
    <cellStyle name="Millares 5 3 2 3 5 3" xfId="23383" xr:uid="{33AA57EE-C6F7-4368-81D7-D2798B6DEF60}"/>
    <cellStyle name="Millares 5 3 2 3 6" xfId="21150" xr:uid="{9A41F831-BD49-4167-BD2C-F2289313D1E8}"/>
    <cellStyle name="Millares 5 3 2 3 6 2" xfId="24970" xr:uid="{A0A5B995-FF3B-4643-B9D9-5CB74A99DD9A}"/>
    <cellStyle name="Millares 5 3 2 3 7" xfId="24104" xr:uid="{A1FB571E-FFB4-4E1C-90FE-A95B17D54019}"/>
    <cellStyle name="Millares 5 3 2 3 8" xfId="20284" xr:uid="{A33199BA-509E-4410-8A3B-DB9C8AD0D95F}"/>
    <cellStyle name="Millares 5 3 2 4" xfId="4470" xr:uid="{02FADF8E-59EE-4258-B03C-8D422BFE2828}"/>
    <cellStyle name="Millares 5 3 2 4 2" xfId="5321" xr:uid="{525451B7-7C10-4371-A982-014BF57E5827}"/>
    <cellStyle name="Millares 5 3 2 4 2 2" xfId="10041" xr:uid="{23B37B6F-067F-43AD-87AE-26700B078907}"/>
    <cellStyle name="Millares 5 3 2 4 2 2 2" xfId="19550" xr:uid="{0C2219C7-733B-41B7-A593-3357EAB1890B}"/>
    <cellStyle name="Millares 5 3 2 4 2 2 3" xfId="25888" xr:uid="{C1815413-07B1-47A9-AC9C-54E1019968B1}"/>
    <cellStyle name="Millares 5 3 2 4 2 3" xfId="14836" xr:uid="{7A630FD6-E0F5-4121-9048-E02AD4EC57D7}"/>
    <cellStyle name="Millares 5 3 2 4 2 4" xfId="22284" xr:uid="{7E2E624E-B7F6-4CAF-990E-FF539E308E40}"/>
    <cellStyle name="Millares 5 3 2 4 3" xfId="9203" xr:uid="{000E49E3-8A36-4D2D-BD0F-C75DF9A0094E}"/>
    <cellStyle name="Millares 5 3 2 4 3 2" xfId="18713" xr:uid="{723E66DC-59F1-4C90-93DB-7C6D36C317FB}"/>
    <cellStyle name="Millares 5 3 2 4 3 2 2" xfId="27087" xr:uid="{FC184FEC-7F98-40B3-8E37-CA88D6C02BA0}"/>
    <cellStyle name="Millares 5 3 2 4 3 3" xfId="23492" xr:uid="{8FBEE506-9047-4CAE-BEAB-80D109BAED0B}"/>
    <cellStyle name="Millares 5 3 2 4 4" xfId="13999" xr:uid="{7A5CE814-4102-4049-9262-FA17940680A3}"/>
    <cellStyle name="Millares 5 3 2 4 4 2" xfId="25044" xr:uid="{B7F32B78-901D-4BEB-9F85-150021645908}"/>
    <cellStyle name="Millares 5 3 2 4 4 3" xfId="21226" xr:uid="{1691CB6C-E938-4E06-A933-964BB7D51D10}"/>
    <cellStyle name="Millares 5 3 2 4 5" xfId="24245" xr:uid="{73779506-1B59-4D37-AB54-CCDEFADEDA1B}"/>
    <cellStyle name="Millares 5 3 2 4 6" xfId="20425" xr:uid="{2C8FA36E-9C64-40B0-B40C-14A7A474F451}"/>
    <cellStyle name="Millares 5 3 2 5" xfId="4859" xr:uid="{CCF9C1B3-910E-4118-825E-80086CE4F3A8}"/>
    <cellStyle name="Millares 5 3 2 5 2" xfId="9581" xr:uid="{C1E55B39-8115-46F6-91A6-95271BFFDA0D}"/>
    <cellStyle name="Millares 5 3 2 5 2 2" xfId="19090" xr:uid="{55A2B6AB-80EF-4B47-84B2-C27F500FA32E}"/>
    <cellStyle name="Millares 5 3 2 5 2 2 2" xfId="26476" xr:uid="{FF52741B-C463-403E-A9B4-9EE39367169C}"/>
    <cellStyle name="Millares 5 3 2 5 2 3" xfId="22875" xr:uid="{84687FAD-D3BB-4A01-993F-1A46D224C517}"/>
    <cellStyle name="Millares 5 3 2 5 3" xfId="14376" xr:uid="{8B2C2ABF-D0A4-40F5-A745-619F84BB26D7}"/>
    <cellStyle name="Millares 5 3 2 5 3 2" xfId="25195" xr:uid="{F2265527-9937-4DD2-8826-0139D29228BA}"/>
    <cellStyle name="Millares 5 3 2 5 4" xfId="21388" xr:uid="{23F9C46A-DD01-40BC-BDFB-565ED0182346}"/>
    <cellStyle name="Millares 5 3 2 6" xfId="6325" xr:uid="{BCC01D89-7322-4B28-85A9-1A97583D0023}"/>
    <cellStyle name="Millares 5 3 2 6 2" xfId="15835" xr:uid="{9FBF3F1F-0003-4272-83A9-043C27F817D6}"/>
    <cellStyle name="Millares 5 3 2 6 2 2" xfId="25564" xr:uid="{CDD208F5-BB3A-4627-9D94-A8AB6625424D}"/>
    <cellStyle name="Millares 5 3 2 6 3" xfId="21782" xr:uid="{E84A68E9-04B1-4B6D-B50A-E0B07511F8E1}"/>
    <cellStyle name="Millares 5 3 2 7" xfId="11121" xr:uid="{6A89125D-CFAB-490C-A00E-434A0C953FF0}"/>
    <cellStyle name="Millares 5 3 2 7 2" xfId="25818" xr:uid="{184BA374-0992-4653-9D22-FB190A817299}"/>
    <cellStyle name="Millares 5 3 2 7 3" xfId="22214" xr:uid="{3C4B3C25-EF25-4A88-8845-D9C6ABEF0810}"/>
    <cellStyle name="Millares 5 3 2 8" xfId="23023" xr:uid="{09C4B0B6-0CC5-4377-89D8-984610FD5CC8}"/>
    <cellStyle name="Millares 5 3 2 8 2" xfId="26618" xr:uid="{2C9FB8F0-4307-4058-BF7F-666519618A2B}"/>
    <cellStyle name="Millares 5 3 2 9" xfId="23244" xr:uid="{05A82E01-2A5F-4596-B4EE-FC86FC0EFE78}"/>
    <cellStyle name="Millares 5 3 2 9 2" xfId="26839" xr:uid="{3365795C-0AC2-4A6B-9902-F0720BE2E7E2}"/>
    <cellStyle name="Millares 5 3 3" xfId="1741" xr:uid="{00000000-0005-0000-0000-0000E6010000}"/>
    <cellStyle name="Millares 5 3 3 10" xfId="20035" xr:uid="{79E801E4-59EF-47F6-BA90-C438D2AFE985}"/>
    <cellStyle name="Millares 5 3 3 2" xfId="3262" xr:uid="{1274E858-15E2-4B27-B761-A2E6525F5C3B}"/>
    <cellStyle name="Millares 5 3 3 2 2" xfId="5537" xr:uid="{6B6697D4-4649-460A-ABA1-4AA76C7A3AE0}"/>
    <cellStyle name="Millares 5 3 3 2 2 2" xfId="10257" xr:uid="{D7C55799-1885-4035-BF79-0CE2A7076BC7}"/>
    <cellStyle name="Millares 5 3 3 2 2 2 2" xfId="19766" xr:uid="{7AD6A169-41C3-40DE-B744-70D637C18A8C}"/>
    <cellStyle name="Millares 5 3 3 2 2 2 3" xfId="26351" xr:uid="{FB9E0742-6295-4FAF-B427-3B33A469E6D2}"/>
    <cellStyle name="Millares 5 3 3 2 2 3" xfId="15052" xr:uid="{CCF6B3A9-21D3-4417-AFE1-99E305F7BCD5}"/>
    <cellStyle name="Millares 5 3 3 2 2 4" xfId="22747" xr:uid="{082B45A4-7D60-4F2A-85E3-DD800E17F714}"/>
    <cellStyle name="Millares 5 3 3 2 3" xfId="5177" xr:uid="{984E4F1A-CFE5-4C86-A4F9-72447001E804}"/>
    <cellStyle name="Millares 5 3 3 2 3 2" xfId="9897" xr:uid="{64FB0239-6E72-4F9B-A501-DE59FEA10A5C}"/>
    <cellStyle name="Millares 5 3 3 2 3 2 2" xfId="19406" xr:uid="{E24EFF75-51A3-4D54-99C4-56997B828ED3}"/>
    <cellStyle name="Millares 5 3 3 2 3 2 3" xfId="25662" xr:uid="{276AB1B9-38AF-460E-9D51-EF8F950C83C3}"/>
    <cellStyle name="Millares 5 3 3 2 3 3" xfId="14692" xr:uid="{3F6433FD-6649-409E-9B1F-BEFA662DB073}"/>
    <cellStyle name="Millares 5 3 3 2 3 4" xfId="22057" xr:uid="{33AC4276-48BC-4DC7-A6D5-DD4981131404}"/>
    <cellStyle name="Millares 5 3 3 2 4" xfId="8228" xr:uid="{4E3D6F8C-16A5-43D2-B8C0-1B2D402FAE93}"/>
    <cellStyle name="Millares 5 3 3 2 4 2" xfId="17738" xr:uid="{EC702F30-6897-4500-A38F-0886FBE1EDAE}"/>
    <cellStyle name="Millares 5 3 3 2 4 2 2" xfId="27119" xr:uid="{F3469E1B-CFD8-4D04-BFC2-B871F8AC4D81}"/>
    <cellStyle name="Millares 5 3 3 2 4 3" xfId="23524" xr:uid="{4FB24107-D4D5-452C-99A0-465A854BE2C9}"/>
    <cellStyle name="Millares 5 3 3 2 5" xfId="13024" xr:uid="{9B212A58-03FF-43D0-9CE2-D22C1E7A8D70}"/>
    <cellStyle name="Millares 5 3 3 2 5 2" xfId="25073" xr:uid="{EE7AED41-9BA5-4713-9BF4-71E2EFC9A2BD}"/>
    <cellStyle name="Millares 5 3 3 2 5 3" xfId="21256" xr:uid="{CE430A2C-5D8A-4F36-9F63-88C335B411F1}"/>
    <cellStyle name="Millares 5 3 3 2 6" xfId="24301" xr:uid="{F52AAF0B-2FE9-45D1-A50F-CA5013917B28}"/>
    <cellStyle name="Millares 5 3 3 2 7" xfId="20481" xr:uid="{58FDC0E9-B28B-4AC3-9573-EA19EB9D1C95}"/>
    <cellStyle name="Millares 5 3 3 3" xfId="5357" xr:uid="{8B3F456F-87AA-44C5-A675-35EDBA0A63A2}"/>
    <cellStyle name="Millares 5 3 3 3 2" xfId="10077" xr:uid="{6F785621-41D4-4419-90E9-E92BC832CB73}"/>
    <cellStyle name="Millares 5 3 3 3 2 2" xfId="19586" xr:uid="{A74C4234-BF08-4A3D-B3FF-329588D369D3}"/>
    <cellStyle name="Millares 5 3 3 3 2 2 2" xfId="26280" xr:uid="{28739802-685A-492A-80F9-8921250EA6E2}"/>
    <cellStyle name="Millares 5 3 3 3 2 3" xfId="22676" xr:uid="{C8492672-088F-4DBA-AC40-9BAED5B3C609}"/>
    <cellStyle name="Millares 5 3 3 3 3" xfId="14872" xr:uid="{8700FB57-45CF-49C5-800C-F8729475CD89}"/>
    <cellStyle name="Millares 5 3 3 3 3 2" xfId="25224" xr:uid="{000B0E1D-232D-44BF-87E9-5509C63F5755}"/>
    <cellStyle name="Millares 5 3 3 3 4" xfId="21417" xr:uid="{8BC990BF-B986-4F6E-BB0F-9B1996E603E3}"/>
    <cellStyle name="Millares 5 3 3 4" xfId="4895" xr:uid="{A657D7B0-D994-4046-8002-064D4970F01E}"/>
    <cellStyle name="Millares 5 3 3 4 2" xfId="9617" xr:uid="{35320902-D040-474D-9697-97EE8DF0A11A}"/>
    <cellStyle name="Millares 5 3 3 4 2 2" xfId="19126" xr:uid="{B4880465-3C47-427C-A562-6B3AA66673BA}"/>
    <cellStyle name="Millares 5 3 3 4 2 2 2" xfId="26449" xr:uid="{C9E255AF-3C1C-4F72-896A-688D2F43B727}"/>
    <cellStyle name="Millares 5 3 3 4 2 3" xfId="22847" xr:uid="{BB736C8F-2D63-4D77-9CF4-092BD3379369}"/>
    <cellStyle name="Millares 5 3 3 4 3" xfId="14412" xr:uid="{F0BD6D45-E5EC-418A-871F-B8F1795EEE40}"/>
    <cellStyle name="Millares 5 3 3 4 3 2" xfId="25536" xr:uid="{155140FE-B007-408F-ABB2-C8B6DFD9EFB1}"/>
    <cellStyle name="Millares 5 3 3 4 4" xfId="21754" xr:uid="{5FD4A90E-2833-486E-8510-33291622F6DF}"/>
    <cellStyle name="Millares 5 3 3 5" xfId="6711" xr:uid="{BC58B010-451D-4510-AB57-7BD83CDE58A7}"/>
    <cellStyle name="Millares 5 3 3 5 2" xfId="16221" xr:uid="{57E1EC52-62F6-4EAE-8724-A88A1DE8D352}"/>
    <cellStyle name="Millares 5 3 3 5 2 2" xfId="25854" xr:uid="{61A0FF14-1616-4D49-B785-D23F8E725BB7}"/>
    <cellStyle name="Millares 5 3 3 5 3" xfId="22250" xr:uid="{BF013327-4BD6-4673-A818-BB8E900AC19F}"/>
    <cellStyle name="Millares 5 3 3 6" xfId="11507" xr:uid="{274B5DAB-0495-4200-B942-BE23D3B663D5}"/>
    <cellStyle name="Millares 5 3 3 6 2" xfId="26647" xr:uid="{7CE130E2-FA18-458E-855D-CB58991BC40B}"/>
    <cellStyle name="Millares 5 3 3 6 3" xfId="23052" xr:uid="{5051306D-4ABD-4BF8-B887-F31A207D398A}"/>
    <cellStyle name="Millares 5 3 3 7" xfId="23273" xr:uid="{FD4241F8-10F2-4B54-B913-B47D1D5508F3}"/>
    <cellStyle name="Millares 5 3 3 7 2" xfId="26868" xr:uid="{E33CD72F-8E30-4607-BD20-355691745DCC}"/>
    <cellStyle name="Millares 5 3 3 8" xfId="20904" xr:uid="{B2C556C2-B723-49AB-81A5-1058D12E787C}"/>
    <cellStyle name="Millares 5 3 3 8 2" xfId="24724" xr:uid="{06DA02BA-7104-468D-B9BE-95B61B7FA489}"/>
    <cellStyle name="Millares 5 3 3 9" xfId="23858" xr:uid="{4345ED78-81C3-4028-B63A-6E995C5B891D}"/>
    <cellStyle name="Millares 5 3 4" xfId="2494" xr:uid="{DAE4CB51-00D8-414E-BECD-4C9D24BA32CE}"/>
    <cellStyle name="Millares 5 3 4 2" xfId="5105" xr:uid="{825900EE-D7F6-42D5-90CA-B60EFE3079DA}"/>
    <cellStyle name="Millares 5 3 4 2 2" xfId="5465" xr:uid="{AA203834-5CD3-4767-8903-51CF68006108}"/>
    <cellStyle name="Millares 5 3 4 2 2 2" xfId="10185" xr:uid="{46095616-EE2A-486E-A63C-CEE7E4550347}"/>
    <cellStyle name="Millares 5 3 4 2 2 2 2" xfId="19694" xr:uid="{6DF9D8DB-2E7A-48F7-BD8A-539719EC9268}"/>
    <cellStyle name="Millares 5 3 4 2 2 2 3" xfId="26255" xr:uid="{C0CBAB4D-83AB-40A1-B54B-3D94671D50F1}"/>
    <cellStyle name="Millares 5 3 4 2 2 3" xfId="14980" xr:uid="{05D699F8-C850-4486-83F3-9895C0E3F50D}"/>
    <cellStyle name="Millares 5 3 4 2 2 4" xfId="22651" xr:uid="{57F25E25-16C4-488F-B0CD-B75C444F32D2}"/>
    <cellStyle name="Millares 5 3 4 2 3" xfId="9825" xr:uid="{542FE39F-37BA-4E2E-85A1-F2EE6A2F0862}"/>
    <cellStyle name="Millares 5 3 4 2 3 2" xfId="19334" xr:uid="{ED34539F-AD18-48EB-AF94-54FB56565BB9}"/>
    <cellStyle name="Millares 5 3 4 2 3 2 2" xfId="25615" xr:uid="{92FE0F22-07E7-49C0-8DCA-6764F1312EA4}"/>
    <cellStyle name="Millares 5 3 4 2 3 3" xfId="21988" xr:uid="{673D148A-3CF8-439F-866E-AF871C61792C}"/>
    <cellStyle name="Millares 5 3 4 2 4" xfId="14620" xr:uid="{92ADE1C2-049B-48E3-8B9D-A8341442E8C4}"/>
    <cellStyle name="Millares 5 3 4 2 4 2" xfId="27206" xr:uid="{EB830E45-042A-40A1-91A4-40F05A929F31}"/>
    <cellStyle name="Millares 5 3 4 2 4 3" xfId="23611" xr:uid="{1935C0DB-B398-42AC-8FC9-D6E911520910}"/>
    <cellStyle name="Millares 5 3 4 2 5" xfId="21498" xr:uid="{14B50DBA-CC5F-40FD-BA2E-0512862903AA}"/>
    <cellStyle name="Millares 5 3 4 2 5 2" xfId="25305" xr:uid="{FBBD97E4-A308-42E6-95B9-883EF8997B14}"/>
    <cellStyle name="Millares 5 3 4 2 6" xfId="24518" xr:uid="{3B773FD1-BF18-46E0-8452-7C835A327D85}"/>
    <cellStyle name="Millares 5 3 4 2 7" xfId="20698" xr:uid="{1D37211A-A147-4760-858B-3296477C528A}"/>
    <cellStyle name="Millares 5 3 4 3" xfId="5285" xr:uid="{C07C98A3-41E4-4472-8970-5A25733EF811}"/>
    <cellStyle name="Millares 5 3 4 3 2" xfId="10005" xr:uid="{49D17511-9383-4331-BFBB-84F797F433F8}"/>
    <cellStyle name="Millares 5 3 4 3 2 2" xfId="19514" xr:uid="{0A7B19FF-6DD4-4590-9A8C-89CC0C6ADD75}"/>
    <cellStyle name="Millares 5 3 4 3 2 3" xfId="25782" xr:uid="{3436176A-C6F5-4E1B-81E4-C450E2A3D8DC}"/>
    <cellStyle name="Millares 5 3 4 3 3" xfId="14800" xr:uid="{EE7155E3-56B1-4B54-A862-B621936E30C2}"/>
    <cellStyle name="Millares 5 3 4 3 4" xfId="22178" xr:uid="{8377E68E-8B19-4794-88E4-1003980CD740}"/>
    <cellStyle name="Millares 5 3 4 4" xfId="4821" xr:uid="{108B93AF-E31A-445A-B7AA-27BBCA21248E}"/>
    <cellStyle name="Millares 5 3 4 4 2" xfId="9545" xr:uid="{0666A49A-4E66-4565-B0FE-CFA6DDF7C48F}"/>
    <cellStyle name="Millares 5 3 4 4 2 2" xfId="19054" xr:uid="{197C912D-5A44-4663-AF5E-A2F388B8215D}"/>
    <cellStyle name="Millares 5 3 4 4 2 3" xfId="26531" xr:uid="{61DC9790-354C-4C03-94AF-8542CF4C25EB}"/>
    <cellStyle name="Millares 5 3 4 4 3" xfId="14340" xr:uid="{11C72081-7199-48F8-B638-0C69BC77B3CE}"/>
    <cellStyle name="Millares 5 3 4 4 4" xfId="22930" xr:uid="{83C62729-32D3-4332-8900-4B4F930FC01C}"/>
    <cellStyle name="Millares 5 3 4 5" xfId="7462" xr:uid="{820ACDAB-FBB7-4F38-B9B8-92A3F050051A}"/>
    <cellStyle name="Millares 5 3 4 5 2" xfId="16972" xr:uid="{6E4D857F-1A2B-416F-A89E-F7F35AC903F8}"/>
    <cellStyle name="Millares 5 3 4 5 2 2" xfId="26728" xr:uid="{F3699BEB-D317-4FEC-A19C-829CBEF87C08}"/>
    <cellStyle name="Millares 5 3 4 5 3" xfId="23133" xr:uid="{AA642371-9C55-42D0-B904-B196307DE9C1}"/>
    <cellStyle name="Millares 5 3 4 6" xfId="12258" xr:uid="{8C0A7313-8372-4889-8A12-ABF4C83A8317}"/>
    <cellStyle name="Millares 5 3 4 6 2" xfId="26949" xr:uid="{F2A73941-E183-4197-A9CD-764E7B958CB2}"/>
    <cellStyle name="Millares 5 3 4 6 3" xfId="23354" xr:uid="{FD0C28CE-EE5C-4176-960F-D368188EF1C6}"/>
    <cellStyle name="Millares 5 3 4 7" xfId="21121" xr:uid="{3DCEA049-C843-4883-A3FD-7BE7395ECC20}"/>
    <cellStyle name="Millares 5 3 4 7 2" xfId="24941" xr:uid="{B0FA1C73-F8C8-4B97-A942-404D652F8650}"/>
    <cellStyle name="Millares 5 3 4 8" xfId="24075" xr:uid="{9501F2BE-AAC2-40E9-9880-10FB13C2FDC8}"/>
    <cellStyle name="Millares 5 3 4 9" xfId="20255" xr:uid="{A13C23FB-65CA-4CB0-9B86-E41B9A4C4DE8}"/>
    <cellStyle name="Millares 5 3 5" xfId="3915" xr:uid="{794E3D5E-275D-41C0-8421-3788706DB46E}"/>
    <cellStyle name="Millares 5 3 5 2" xfId="5422" xr:uid="{35F8F0B3-624B-4339-8EE5-BE7D5CCBA195}"/>
    <cellStyle name="Millares 5 3 5 2 2" xfId="10142" xr:uid="{2278DD63-DB27-4392-B7ED-47A4E203587F}"/>
    <cellStyle name="Millares 5 3 5 2 2 2" xfId="19651" xr:uid="{EB337CBC-CEF7-4644-8778-8435CC7C1569}"/>
    <cellStyle name="Millares 5 3 5 2 2 3" xfId="26025" xr:uid="{1B71C31A-EB46-414D-B6B6-61E00294246B}"/>
    <cellStyle name="Millares 5 3 5 2 3" xfId="14937" xr:uid="{41B58134-417F-4E48-8C52-0A0926426773}"/>
    <cellStyle name="Millares 5 3 5 2 4" xfId="22421" xr:uid="{9F7B5791-6346-437A-88EB-321EA6DAF3FC}"/>
    <cellStyle name="Millares 5 3 5 3" xfId="5062" xr:uid="{C3101258-8288-4A30-B1EB-6B974E8851D0}"/>
    <cellStyle name="Millares 5 3 5 3 2" xfId="9782" xr:uid="{425193E7-E8C5-4E06-BDEA-75ED58A3B70C}"/>
    <cellStyle name="Millares 5 3 5 3 2 2" xfId="19291" xr:uid="{32AD94CA-BCC3-49CB-8F29-2734B3FC2772}"/>
    <cellStyle name="Millares 5 3 5 3 2 3" xfId="27057" xr:uid="{F518E35F-AD30-41FE-82C0-649A844D99C4}"/>
    <cellStyle name="Millares 5 3 5 3 3" xfId="14577" xr:uid="{A36082A2-550F-4ECD-8CB7-9B5FBE46949F}"/>
    <cellStyle name="Millares 5 3 5 3 4" xfId="23462" xr:uid="{72E2F23A-02DB-47B7-868D-F3F564F38625}"/>
    <cellStyle name="Millares 5 3 5 4" xfId="8712" xr:uid="{68C35227-CDC7-41E2-A05F-FC26C0A11A1A}"/>
    <cellStyle name="Millares 5 3 5 4 2" xfId="18222" xr:uid="{E3D98D6E-8A2E-40BF-919C-93B3CF708F78}"/>
    <cellStyle name="Millares 5 3 5 4 2 2" xfId="25014" xr:uid="{0EC497FD-C315-45DD-82ED-FCA9A90CDC8B}"/>
    <cellStyle name="Millares 5 3 5 4 3" xfId="21195" xr:uid="{4CD588E7-5524-405E-A1F2-87D584BD8A3C}"/>
    <cellStyle name="Millares 5 3 5 5" xfId="13508" xr:uid="{7E33492A-109B-4384-8EBC-645B4D845064}"/>
    <cellStyle name="Millares 5 3 5 5 2" xfId="24215" xr:uid="{263DF646-B18B-43D1-BE13-125E71C59A39}"/>
    <cellStyle name="Millares 5 3 5 6" xfId="20395" xr:uid="{C7D64B9D-837D-4D7B-86E4-FB630E88AB12}"/>
    <cellStyle name="Millares 5 3 6" xfId="4132" xr:uid="{8BEFA462-CF44-48A0-B99E-DFEC750558B0}"/>
    <cellStyle name="Millares 5 3 6 2" xfId="5242" xr:uid="{D25A0EE5-6D91-493D-AED6-26B287390FD5}"/>
    <cellStyle name="Millares 5 3 6 2 2" xfId="9962" xr:uid="{13C950A6-8609-4638-BBFA-7BC41FBD35F5}"/>
    <cellStyle name="Millares 5 3 6 2 2 2" xfId="19471" xr:uid="{F979610E-9F86-450C-BB0A-0295FB4005E6}"/>
    <cellStyle name="Millares 5 3 6 2 2 3" xfId="25674" xr:uid="{55C44D7E-D127-4AFF-8E46-CC4B77CADF8C}"/>
    <cellStyle name="Millares 5 3 6 2 3" xfId="14757" xr:uid="{27E26148-05DD-4808-9A87-2F3553D0B2AB}"/>
    <cellStyle name="Millares 5 3 6 2 4" xfId="22069" xr:uid="{DAB8ACE4-279C-45A7-93C0-A8799B65EB19}"/>
    <cellStyle name="Millares 5 3 6 3" xfId="8872" xr:uid="{0CFE9040-C2DB-4DCA-93E5-B3664E23F0DA}"/>
    <cellStyle name="Millares 5 3 6 3 2" xfId="18382" xr:uid="{02F44113-A35A-4C1A-B996-9F3FEE2829A5}"/>
    <cellStyle name="Millares 5 3 6 3 3" xfId="25165" xr:uid="{100B8E22-0E09-4B21-BF46-E733803B4D1F}"/>
    <cellStyle name="Millares 5 3 6 4" xfId="13668" xr:uid="{0D45CE9C-6278-489D-A28A-B7F63DFAAB52}"/>
    <cellStyle name="Millares 5 3 6 5" xfId="21357" xr:uid="{7E4951CE-937C-4292-8D31-EE7735AF20C3}"/>
    <cellStyle name="Millares 5 3 7" xfId="4742" xr:uid="{A321B62A-9CB4-4064-B2C2-04CD38058FCC}"/>
    <cellStyle name="Millares 5 3 7 2" xfId="9472" xr:uid="{45349B77-E62F-407F-AA2E-8BC17C43E880}"/>
    <cellStyle name="Millares 5 3 7 2 2" xfId="18981" xr:uid="{35AEA4D9-0A02-4D65-A2FC-971E274B11CD}"/>
    <cellStyle name="Millares 5 3 7 2 2 2" xfId="26434" xr:uid="{243CEB3E-ACFD-4E99-A142-9255D53DAC81}"/>
    <cellStyle name="Millares 5 3 7 2 3" xfId="22832" xr:uid="{F35E6F2A-6FA4-4C1C-80F6-3A1B10287981}"/>
    <cellStyle name="Millares 5 3 7 3" xfId="14267" xr:uid="{04282633-374C-47A6-933A-778D0B6A9867}"/>
    <cellStyle name="Millares 5 3 7 3 2" xfId="25452" xr:uid="{D530FC90-BD09-4595-8905-639A1F9B30A2}"/>
    <cellStyle name="Millares 5 3 7 4" xfId="21653" xr:uid="{5E6E01FF-9F1F-497D-94A3-7A91D512371B}"/>
    <cellStyle name="Millares 5 3 8" xfId="5945" xr:uid="{C8C613F3-266F-4FAA-9A3C-AC6BFFD5C24A}"/>
    <cellStyle name="Millares 5 3 8 2" xfId="15455" xr:uid="{6DC65102-4BE5-4CD1-85FE-94B3AE8AA9D7}"/>
    <cellStyle name="Millares 5 3 8 2 2" xfId="25728" xr:uid="{B8EF54F1-4ACD-49E8-9B87-9129A30CE72B}"/>
    <cellStyle name="Millares 5 3 8 3" xfId="22124" xr:uid="{F8CD446C-645E-4953-A812-0F9F17E6427A}"/>
    <cellStyle name="Millares 5 3 9" xfId="10741" xr:uid="{FD2641FC-C94B-4256-BA5E-AC9BD720FEA8}"/>
    <cellStyle name="Millares 5 3 9 2" xfId="26588" xr:uid="{3674AC35-DA67-428C-804A-325C2F9E95A7}"/>
    <cellStyle name="Millares 5 3 9 3" xfId="22993" xr:uid="{0FC2447F-C3F7-4259-8417-9A0B6D190CA8}"/>
    <cellStyle name="Millares 5 4" xfId="1060" xr:uid="{00000000-0005-0000-0000-0000E8010000}"/>
    <cellStyle name="Millares 5 4 10" xfId="20834" xr:uid="{39EFF498-ADD1-4050-B2EF-D84CEC60A34C}"/>
    <cellStyle name="Millares 5 4 10 2" xfId="24654" xr:uid="{C620C579-A6C0-43A9-9A7D-C7E2AAC33671}"/>
    <cellStyle name="Millares 5 4 11" xfId="23788" xr:uid="{4F505425-889F-479A-B90C-936C54CA510D}"/>
    <cellStyle name="Millares 5 4 12" xfId="19927" xr:uid="{15C346BB-2616-4B1B-A8D0-14EFCFE3D52E}"/>
    <cellStyle name="Millares 5 4 2" xfId="1831" xr:uid="{00000000-0005-0000-0000-0000E8010000}"/>
    <cellStyle name="Millares 5 4 2 10" xfId="20212" xr:uid="{5895DF83-F6F1-4CD0-8DD5-48F946CC54A3}"/>
    <cellStyle name="Millares 5 4 2 2" xfId="3352" xr:uid="{8FAC4EBE-2696-4D72-A973-A4581E3DCC34}"/>
    <cellStyle name="Millares 5 4 2 2 2" xfId="5517" xr:uid="{4CB1A010-A0D4-4930-96AA-8A161954453D}"/>
    <cellStyle name="Millares 5 4 2 2 2 2" xfId="10237" xr:uid="{1FBDE322-8410-4B7E-BAEC-8F1CC09B68CB}"/>
    <cellStyle name="Millares 5 4 2 2 2 2 2" xfId="19746" xr:uid="{A3A08200-4AB3-4F6C-AA58-CA91499FC68C}"/>
    <cellStyle name="Millares 5 4 2 2 2 2 3" xfId="26331" xr:uid="{7112A41E-07E5-4775-865C-D1AD982AA484}"/>
    <cellStyle name="Millares 5 4 2 2 2 3" xfId="15032" xr:uid="{F7B36CC4-F394-4D87-BBBA-B3A9518D6853}"/>
    <cellStyle name="Millares 5 4 2 2 2 4" xfId="22727" xr:uid="{69765268-532E-4E6C-B85E-512958D7355A}"/>
    <cellStyle name="Millares 5 4 2 2 3" xfId="5157" xr:uid="{7DF642A9-B2D6-4EE3-AB6F-DCB7A58AA35C}"/>
    <cellStyle name="Millares 5 4 2 2 3 2" xfId="9877" xr:uid="{908740B0-90D6-4459-A31A-BA1B2840E8FE}"/>
    <cellStyle name="Millares 5 4 2 2 3 2 2" xfId="19386" xr:uid="{C1BBD564-E509-49D5-B8EB-30236434C52F}"/>
    <cellStyle name="Millares 5 4 2 2 3 2 3" xfId="26239" xr:uid="{D39AE1B4-2B5F-4AB4-BBFD-703C1DB1A087}"/>
    <cellStyle name="Millares 5 4 2 2 3 3" xfId="14672" xr:uid="{91F811A5-41DE-4FD8-B81B-B1279BDA5338}"/>
    <cellStyle name="Millares 5 4 2 2 3 4" xfId="22635" xr:uid="{79CCD9E3-5E23-4061-80C1-51F17EDF472A}"/>
    <cellStyle name="Millares 5 4 2 2 4" xfId="8318" xr:uid="{62D1B0C3-1B4E-4C02-A963-F19C2F623E80}"/>
    <cellStyle name="Millares 5 4 2 2 4 2" xfId="17828" xr:uid="{813D76DB-5761-4D59-9576-06AE9F2839AA}"/>
    <cellStyle name="Millares 5 4 2 2 4 2 2" xfId="27166" xr:uid="{4C54C1BE-39D0-463F-9C25-942CE65B3D12}"/>
    <cellStyle name="Millares 5 4 2 2 4 3" xfId="23571" xr:uid="{9D004E9F-2711-44D7-81B4-2FC4A112E0D7}"/>
    <cellStyle name="Millares 5 4 2 2 5" xfId="13114" xr:uid="{815FA2CE-9E22-4517-90CF-5A915EAFB6A3}"/>
    <cellStyle name="Millares 5 4 2 2 5 2" xfId="25118" xr:uid="{9591C882-9136-4D8C-B33A-A7CE18DFDCC0}"/>
    <cellStyle name="Millares 5 4 2 2 5 3" xfId="21301" xr:uid="{66372D61-6A8F-4230-A747-397AD1B1416F}"/>
    <cellStyle name="Millares 5 4 2 2 6" xfId="24478" xr:uid="{91ADEDC6-76D7-4E5A-8D5E-CE21A215CEB1}"/>
    <cellStyle name="Millares 5 4 2 2 7" xfId="20658" xr:uid="{C8A6EC6B-9C70-46B0-AEEA-9A21CE5363C3}"/>
    <cellStyle name="Millares 5 4 2 3" xfId="5337" xr:uid="{41B3BB61-A72E-4882-A5FA-AACA28DC5136}"/>
    <cellStyle name="Millares 5 4 2 3 2" xfId="10057" xr:uid="{EC3B13C0-0A07-480B-8798-3CD536927EDD}"/>
    <cellStyle name="Millares 5 4 2 3 2 2" xfId="19566" xr:uid="{A4D5A562-8AFC-40F4-9347-930C05A3A795}"/>
    <cellStyle name="Millares 5 4 2 3 2 2 2" xfId="25702" xr:uid="{5C4EDEDE-D277-4A4A-B754-F18777D1F3D9}"/>
    <cellStyle name="Millares 5 4 2 3 2 3" xfId="22097" xr:uid="{5379A6F2-A812-48A6-BB6B-403BB41FD491}"/>
    <cellStyle name="Millares 5 4 2 3 3" xfId="14852" xr:uid="{9A835AE4-F005-41B8-97B8-8A0F3F37E32C}"/>
    <cellStyle name="Millares 5 4 2 3 3 2" xfId="25269" xr:uid="{F40AB357-7AF4-4CFA-8919-958079D5CCA6}"/>
    <cellStyle name="Millares 5 4 2 3 4" xfId="21462" xr:uid="{3F286518-BCD5-480E-B0FE-79CAC9FE07D1}"/>
    <cellStyle name="Millares 5 4 2 4" xfId="4875" xr:uid="{C0E4A158-DAFA-4824-B6E7-6D33023AF1ED}"/>
    <cellStyle name="Millares 5 4 2 4 2" xfId="9597" xr:uid="{D182E65B-A502-498A-B743-98DF59E0F210}"/>
    <cellStyle name="Millares 5 4 2 4 2 2" xfId="19106" xr:uid="{E357E090-A59D-4139-AD00-CA8826C3D9B0}"/>
    <cellStyle name="Millares 5 4 2 4 2 2 2" xfId="26501" xr:uid="{1F736368-D60C-4B39-AABE-ABE2837CBB6D}"/>
    <cellStyle name="Millares 5 4 2 4 2 3" xfId="22900" xr:uid="{83955B8D-2015-453A-9628-37CC9AC56104}"/>
    <cellStyle name="Millares 5 4 2 4 3" xfId="14392" xr:uid="{19718906-A281-4839-8735-9767A41C51C0}"/>
    <cellStyle name="Millares 5 4 2 4 3 2" xfId="25575" xr:uid="{D7D9161B-EFB7-411E-BCF0-B8EAB09A67DF}"/>
    <cellStyle name="Millares 5 4 2 4 4" xfId="21793" xr:uid="{C597F6D5-6796-4AB2-80FF-EC59ABAB9CB5}"/>
    <cellStyle name="Millares 5 4 2 5" xfId="6801" xr:uid="{B063562E-25F8-4625-9CBE-5EA192CB7CB8}"/>
    <cellStyle name="Millares 5 4 2 5 2" xfId="16311" xr:uid="{D682E936-9206-4601-8120-EC3E9DF7D977}"/>
    <cellStyle name="Millares 5 4 2 5 2 2" xfId="25834" xr:uid="{B3B9DB8A-0C5C-43A3-8A97-1DFD3C088A12}"/>
    <cellStyle name="Millares 5 4 2 5 3" xfId="22230" xr:uid="{E5C1D3C8-3CC7-46B5-83A5-3C33014A6F27}"/>
    <cellStyle name="Millares 5 4 2 6" xfId="11597" xr:uid="{32615503-1929-401E-8678-230F70A08A25}"/>
    <cellStyle name="Millares 5 4 2 6 2" xfId="26692" xr:uid="{72E7EA82-B0BC-42A5-9ED1-4C384A44F701}"/>
    <cellStyle name="Millares 5 4 2 6 3" xfId="23097" xr:uid="{AB319F32-897D-4060-910F-B6D411AB1882}"/>
    <cellStyle name="Millares 5 4 2 7" xfId="23318" xr:uid="{33106A2A-528C-49BF-979E-CC0E0291B1B8}"/>
    <cellStyle name="Millares 5 4 2 7 2" xfId="26913" xr:uid="{7277A5C7-CF7B-478D-87C6-424E8EBB2518}"/>
    <cellStyle name="Millares 5 4 2 8" xfId="21081" xr:uid="{DCB1E73D-3069-409B-8B44-7FE9C3612A20}"/>
    <cellStyle name="Millares 5 4 2 8 2" xfId="24901" xr:uid="{854D4B28-3876-439C-ACF7-6094B40339D9}"/>
    <cellStyle name="Millares 5 4 2 9" xfId="24035" xr:uid="{97DE33E3-9651-4A04-A497-F7269E3F19DD}"/>
    <cellStyle name="Millares 5 4 3" xfId="2584" xr:uid="{317FBA27-02C9-4B06-9C24-A6D9629DF243}"/>
    <cellStyle name="Millares 5 4 3 2" xfId="5222" xr:uid="{587AA2D0-EBCA-4265-B914-D50D01BB58AC}"/>
    <cellStyle name="Millares 5 4 3 2 2" xfId="5582" xr:uid="{95DE6FE9-E202-41A9-9A42-B72BE9E41A9E}"/>
    <cellStyle name="Millares 5 4 3 2 2 2" xfId="10302" xr:uid="{53E252A7-4D87-4DEB-90AE-68C4AF37DDFE}"/>
    <cellStyle name="Millares 5 4 3 2 2 2 2" xfId="19811" xr:uid="{A76ABC26-7605-4B81-A55B-84BDE293ECE6}"/>
    <cellStyle name="Millares 5 4 3 2 2 2 3" xfId="26396" xr:uid="{225BB52C-D642-443B-87FF-B32EEC0448AA}"/>
    <cellStyle name="Millares 5 4 3 2 2 3" xfId="15097" xr:uid="{43127BDC-D2CF-419C-92AF-63AD27FE579C}"/>
    <cellStyle name="Millares 5 4 3 2 2 4" xfId="22792" xr:uid="{19DC72A1-DD59-4352-8B3D-BD7446A798A3}"/>
    <cellStyle name="Millares 5 4 3 2 3" xfId="9942" xr:uid="{6A8C4C0B-20CA-4340-899F-9E9D9EF10BE1}"/>
    <cellStyle name="Millares 5 4 3 2 3 2" xfId="19451" xr:uid="{EBA30C0A-3678-47DC-93F1-73C9D04B5A19}"/>
    <cellStyle name="Millares 5 4 3 2 3 2 2" xfId="25634" xr:uid="{9D86216F-A653-4A97-A7AA-4787F1D91D6F}"/>
    <cellStyle name="Millares 5 4 3 2 3 3" xfId="22022" xr:uid="{697579F0-61D0-48A5-A90A-E8076324C013}"/>
    <cellStyle name="Millares 5 4 3 2 4" xfId="14737" xr:uid="{7C9DC600-FCBF-41BC-B92B-78BC53529751}"/>
    <cellStyle name="Millares 5 4 3 2 4 2" xfId="27251" xr:uid="{DC51DE11-7530-4F53-ADF1-5795F7B63008}"/>
    <cellStyle name="Millares 5 4 3 2 4 3" xfId="23656" xr:uid="{5139BC69-0A2B-4465-9D11-B6F58688742F}"/>
    <cellStyle name="Millares 5 4 3 2 5" xfId="21543" xr:uid="{19ED1D80-97CC-4166-B7BB-ACD4167A3CBF}"/>
    <cellStyle name="Millares 5 4 3 2 5 2" xfId="25350" xr:uid="{D8A2E5D5-060C-4568-82C4-373A4BFA37ED}"/>
    <cellStyle name="Millares 5 4 3 2 6" xfId="24563" xr:uid="{76EE145D-C52B-4FD1-872C-E22970122815}"/>
    <cellStyle name="Millares 5 4 3 2 7" xfId="20743" xr:uid="{1F7AC3AC-178B-4AFF-BFF7-D5579FD1B338}"/>
    <cellStyle name="Millares 5 4 3 3" xfId="5402" xr:uid="{2DAA8117-FE8B-4503-8817-961038D71907}"/>
    <cellStyle name="Millares 5 4 3 3 2" xfId="10122" xr:uid="{8BEDB37F-D88E-4773-950C-627C2853D371}"/>
    <cellStyle name="Millares 5 4 3 3 2 2" xfId="19631" xr:uid="{860D9C9B-B269-4B7F-9DF4-2DD4FFF1A392}"/>
    <cellStyle name="Millares 5 4 3 3 2 3" xfId="25941" xr:uid="{BA31FF4F-9255-4DB0-941C-AE50CBCD9E0B}"/>
    <cellStyle name="Millares 5 4 3 3 3" xfId="14917" xr:uid="{EE127E09-7896-42AC-9F92-DDE248A0E754}"/>
    <cellStyle name="Millares 5 4 3 3 4" xfId="22337" xr:uid="{47099AF9-EF20-47A9-86F8-F65A6369C4BD}"/>
    <cellStyle name="Millares 5 4 3 4" xfId="5042" xr:uid="{EA7BE18E-81F2-49B1-8479-44362B188E00}"/>
    <cellStyle name="Millares 5 4 3 4 2" xfId="9762" xr:uid="{680C3EBF-EB09-47D4-9005-1AEC3AAB2D5B}"/>
    <cellStyle name="Millares 5 4 3 4 2 2" xfId="19271" xr:uid="{B56BF598-2FD1-4EF8-8AE3-3422A396C3FB}"/>
    <cellStyle name="Millares 5 4 3 4 2 3" xfId="26556" xr:uid="{4278B6D6-8BAB-4899-B801-33AC87F649E7}"/>
    <cellStyle name="Millares 5 4 3 4 3" xfId="14557" xr:uid="{D686C73D-ADD1-4E9C-B75C-9654AD16592A}"/>
    <cellStyle name="Millares 5 4 3 4 4" xfId="22955" xr:uid="{8547049C-472C-40C2-8038-7F00C3F5B013}"/>
    <cellStyle name="Millares 5 4 3 5" xfId="7552" xr:uid="{DFACBA1F-3BDB-4CAC-986C-00BF48A6DB00}"/>
    <cellStyle name="Millares 5 4 3 5 2" xfId="17062" xr:uid="{57FBEDB3-B6D3-4395-860B-7995CBE7F2F6}"/>
    <cellStyle name="Millares 5 4 3 5 2 2" xfId="26773" xr:uid="{3D9927D8-AF7E-4D4F-A13C-9CD4E24E6A58}"/>
    <cellStyle name="Millares 5 4 3 5 3" xfId="23178" xr:uid="{7DB5CF91-DF6E-441C-9F03-094DD100F307}"/>
    <cellStyle name="Millares 5 4 3 6" xfId="12348" xr:uid="{82914DCE-9A9D-4A61-BE28-F5A619122D3B}"/>
    <cellStyle name="Millares 5 4 3 6 2" xfId="26994" xr:uid="{FDADD05C-23AB-4B64-A6F2-2A90DDF9254C}"/>
    <cellStyle name="Millares 5 4 3 6 3" xfId="23399" xr:uid="{827CAA67-9DF7-40B3-9DCF-F46FADDB8092}"/>
    <cellStyle name="Millares 5 4 3 7" xfId="21166" xr:uid="{5576DCBB-04E5-4556-9B6D-37B8A707A1CB}"/>
    <cellStyle name="Millares 5 4 3 7 2" xfId="24986" xr:uid="{3AE2EE56-143E-446E-8391-CDC4D48A1989}"/>
    <cellStyle name="Millares 5 4 3 8" xfId="24120" xr:uid="{EA3E0D33-E606-4D74-BD13-88E7C6463E38}"/>
    <cellStyle name="Millares 5 4 3 9" xfId="20300" xr:uid="{22BA3C13-6800-4318-968F-90047A1D1EAA}"/>
    <cellStyle name="Millares 5 4 4" xfId="3963" xr:uid="{02829439-4215-4D26-98CC-1F24B6854969}"/>
    <cellStyle name="Millares 5 4 4 2" xfId="5121" xr:uid="{2AD811DA-64DD-4CD2-BC0E-2CD08A497924}"/>
    <cellStyle name="Millares 5 4 4 2 2" xfId="5481" xr:uid="{28BB3BEA-FC4E-4D04-A9E5-8996DC1F5882}"/>
    <cellStyle name="Millares 5 4 4 2 2 2" xfId="10201" xr:uid="{A7C93C44-3AA2-4B21-B80A-8ECEAAFF812D}"/>
    <cellStyle name="Millares 5 4 4 2 2 2 2" xfId="19710" xr:uid="{16CCC808-867C-4A3D-8FA7-043F96C246CA}"/>
    <cellStyle name="Millares 5 4 4 2 2 2 3" xfId="26304" xr:uid="{534A75C9-A1C6-4E31-8706-6B396CFDBE0D}"/>
    <cellStyle name="Millares 5 4 4 2 2 3" xfId="14996" xr:uid="{502F5474-EB8A-4020-BDB8-F18845987C49}"/>
    <cellStyle name="Millares 5 4 4 2 2 4" xfId="22700" xr:uid="{2CCA5A14-3EEB-44D5-98B8-BB65B7CAFE42}"/>
    <cellStyle name="Millares 5 4 4 2 3" xfId="9841" xr:uid="{1DEEAF2E-B349-4913-BEF6-EFFF805B2E78}"/>
    <cellStyle name="Millares 5 4 4 2 3 2" xfId="19350" xr:uid="{AF5EE3AD-72FD-451A-827F-6435AF71070A}"/>
    <cellStyle name="Millares 5 4 4 2 3 3" xfId="25798" xr:uid="{39F21D91-DF84-4B17-A30E-26B659F64F0E}"/>
    <cellStyle name="Millares 5 4 4 2 4" xfId="14636" xr:uid="{1583898E-72A8-4B4F-BBA0-184F9C4BE9B3}"/>
    <cellStyle name="Millares 5 4 4 2 5" xfId="22194" xr:uid="{DB79C945-776E-4F36-AD05-97A14E8DD1C9}"/>
    <cellStyle name="Millares 5 4 4 3" xfId="5301" xr:uid="{4D2415E5-148A-4F08-A10B-D0515CB09C82}"/>
    <cellStyle name="Millares 5 4 4 3 2" xfId="10021" xr:uid="{7AAE1D73-BD85-4082-B090-F2AE7DEDDB4E}"/>
    <cellStyle name="Millares 5 4 4 3 2 2" xfId="19530" xr:uid="{BC6A90F8-0915-43C0-A3DD-8300B91B1FAB}"/>
    <cellStyle name="Millares 5 4 4 3 2 3" xfId="26218" xr:uid="{BB5DA1F8-49F2-46D5-A160-48DE2BC3DB7E}"/>
    <cellStyle name="Millares 5 4 4 3 3" xfId="14816" xr:uid="{D0F4C9D3-8CFD-4AB9-98AE-C60F03D652B6}"/>
    <cellStyle name="Millares 5 4 4 3 4" xfId="22614" xr:uid="{EE2C0333-9C72-4545-98B8-35440BFF59D6}"/>
    <cellStyle name="Millares 5 4 4 4" xfId="4838" xr:uid="{2AE4AB4A-44AC-4EA1-B7B1-2224CA427FD2}"/>
    <cellStyle name="Millares 5 4 4 4 2" xfId="9561" xr:uid="{101F5953-6177-4195-BF15-0D88EFFD1CBA}"/>
    <cellStyle name="Millares 5 4 4 4 2 2" xfId="19070" xr:uid="{99778EB8-FA87-4D4E-8683-AE84C8653316}"/>
    <cellStyle name="Millares 5 4 4 4 2 3" xfId="27073" xr:uid="{73460597-4F59-419A-90CD-C3B4D4C7083C}"/>
    <cellStyle name="Millares 5 4 4 4 3" xfId="14356" xr:uid="{72FC933B-8490-471B-9A1C-2D44DEC78B8C}"/>
    <cellStyle name="Millares 5 4 4 4 4" xfId="23478" xr:uid="{90540898-63BF-4C3D-A292-46752942975D}"/>
    <cellStyle name="Millares 5 4 4 5" xfId="8758" xr:uid="{777F7935-D624-4821-A81E-647F16A75C51}"/>
    <cellStyle name="Millares 5 4 4 5 2" xfId="18268" xr:uid="{9964996A-6CDD-42F6-8785-CA3ABE3FDEAB}"/>
    <cellStyle name="Millares 5 4 4 5 2 2" xfId="25030" xr:uid="{0DB3A9E0-8542-443A-B25F-BA6E124732E5}"/>
    <cellStyle name="Millares 5 4 4 5 3" xfId="21212" xr:uid="{FF07C63C-E447-4B62-91F9-123C76497601}"/>
    <cellStyle name="Millares 5 4 4 6" xfId="13554" xr:uid="{A392B215-A022-4408-AB10-54BA5F08780B}"/>
    <cellStyle name="Millares 5 4 4 6 2" xfId="24231" xr:uid="{F2CD66E2-D2F6-421A-B2E5-EEB6E3BD405A}"/>
    <cellStyle name="Millares 5 4 4 7" xfId="20411" xr:uid="{50BC350B-50BA-40E3-ABBD-B77115C4D0AA}"/>
    <cellStyle name="Millares 5 4 5" xfId="4379" xr:uid="{68DE16A4-2BC1-4A87-8D90-A73A2EFB1C3C}"/>
    <cellStyle name="Millares 5 4 5 2" xfId="5438" xr:uid="{09195249-D80C-46E7-B8B9-CC42C50E0042}"/>
    <cellStyle name="Millares 5 4 5 2 2" xfId="10158" xr:uid="{506C9108-09EB-4D7F-8996-E12B7EBEF0B7}"/>
    <cellStyle name="Millares 5 4 5 2 2 2" xfId="19667" xr:uid="{C24CC285-19EC-4702-A72E-3123F7F180CE}"/>
    <cellStyle name="Millares 5 4 5 2 2 3" xfId="26187" xr:uid="{CBF32EEA-6061-449A-9317-C1AA6BA6C6F7}"/>
    <cellStyle name="Millares 5 4 5 2 3" xfId="14953" xr:uid="{7CBF4386-8769-401F-B8DC-DEE8D6DB3215}"/>
    <cellStyle name="Millares 5 4 5 2 4" xfId="22583" xr:uid="{E3E91EE1-87D3-4A92-BF07-0612B449F88D}"/>
    <cellStyle name="Millares 5 4 5 3" xfId="5078" xr:uid="{9F2BB82A-68FE-44A1-A46B-BDCA7245A4EC}"/>
    <cellStyle name="Millares 5 4 5 3 2" xfId="9798" xr:uid="{205F85B8-E38D-48D7-B72E-4C1B3E713FAA}"/>
    <cellStyle name="Millares 5 4 5 3 2 2" xfId="19307" xr:uid="{E97A587E-A1EA-4F2B-8933-D93D1609EE0B}"/>
    <cellStyle name="Millares 5 4 5 3 3" xfId="14593" xr:uid="{4CB52DF9-C98C-4E2D-80B1-4DB8CEB68C55}"/>
    <cellStyle name="Millares 5 4 5 3 4" xfId="25181" xr:uid="{35CF9BAF-6A6B-4C8A-BDA2-5A177FB581B5}"/>
    <cellStyle name="Millares 5 4 5 4" xfId="9116" xr:uid="{2031053F-6524-473F-8BAB-D1348694B4CF}"/>
    <cellStyle name="Millares 5 4 5 4 2" xfId="18626" xr:uid="{B7B9DF31-854B-4407-8E4D-D204685CD857}"/>
    <cellStyle name="Millares 5 4 5 5" xfId="13912" xr:uid="{0C51A5BE-B410-4304-B8AB-146C478D8E20}"/>
    <cellStyle name="Millares 5 4 5 6" xfId="21374" xr:uid="{611F25B0-D611-4136-A570-7198BB6DE4A3}"/>
    <cellStyle name="Millares 5 4 6" xfId="5258" xr:uid="{7851F8BE-B1F4-4FA6-992C-158E4A232EB3}"/>
    <cellStyle name="Millares 5 4 6 2" xfId="9978" xr:uid="{22977458-233C-4E0F-A813-B54A813F0940}"/>
    <cellStyle name="Millares 5 4 6 2 2" xfId="19487" xr:uid="{7151668D-C641-4AC1-9B68-9C35787B2BFC}"/>
    <cellStyle name="Millares 5 4 6 2 2 2" xfId="26294" xr:uid="{F1F32937-B110-4C1A-A263-D0745DE8695D}"/>
    <cellStyle name="Millares 5 4 6 2 3" xfId="22690" xr:uid="{F7536F76-F530-4079-A30F-2E66D3828A71}"/>
    <cellStyle name="Millares 5 4 6 3" xfId="14773" xr:uid="{E4F73921-41DE-40F4-9679-04D6323B1D0D}"/>
    <cellStyle name="Millares 5 4 6 3 2" xfId="25545" xr:uid="{445FDB07-7B58-4C20-8C21-08FE4E794AF8}"/>
    <cellStyle name="Millares 5 4 6 4" xfId="21763" xr:uid="{BCB18C3E-A602-4A9D-AE08-53AC2A56C6EF}"/>
    <cellStyle name="Millares 5 4 7" xfId="4788" xr:uid="{6BDA62B4-14BE-49A8-BE3F-A7A8795F437F}"/>
    <cellStyle name="Millares 5 4 7 2" xfId="9518" xr:uid="{BAB2D559-57A0-4D11-80EE-CD692E06FAE7}"/>
    <cellStyle name="Millares 5 4 7 2 2" xfId="19027" xr:uid="{DF8D8C56-E528-4BB3-917F-26FF009E855E}"/>
    <cellStyle name="Millares 5 4 7 2 3" xfId="25752" xr:uid="{F7756F8F-AB44-4AED-9A57-00CC7EA10104}"/>
    <cellStyle name="Millares 5 4 7 3" xfId="14313" xr:uid="{EA1B8AAF-FFA4-48C2-B469-62206F129476}"/>
    <cellStyle name="Millares 5 4 7 4" xfId="22148" xr:uid="{34BCD325-8830-454B-9483-DA49507E3D5A}"/>
    <cellStyle name="Millares 5 4 8" xfId="6035" xr:uid="{CF917931-0D91-403D-8E5A-82832DC949D1}"/>
    <cellStyle name="Millares 5 4 8 2" xfId="15545" xr:uid="{E2AE8220-6978-4F2E-9A27-B8D0701D4281}"/>
    <cellStyle name="Millares 5 4 8 2 2" xfId="26604" xr:uid="{0A804B4D-2FEF-474C-8B0D-49556E0CBB01}"/>
    <cellStyle name="Millares 5 4 8 3" xfId="23009" xr:uid="{E44EEC74-AFC1-4CED-8649-B4939C3B75A6}"/>
    <cellStyle name="Millares 5 4 9" xfId="10831" xr:uid="{1A5C8110-ECBB-42DE-A280-F795F3E9A007}"/>
    <cellStyle name="Millares 5 4 9 2" xfId="26825" xr:uid="{BF8AA5FA-7041-4086-91AA-1BB675034113}"/>
    <cellStyle name="Millares 5 4 9 3" xfId="23230" xr:uid="{79E36A6C-5B73-4167-A468-6D34201AB655}"/>
    <cellStyle name="Millares 5 5" xfId="1455" xr:uid="{00000000-0005-0000-0000-0000E3010000}"/>
    <cellStyle name="Millares 5 5 10" xfId="23926" xr:uid="{9E791128-3B6E-4484-AA79-50FA99B9A47E}"/>
    <cellStyle name="Millares 5 5 11" xfId="20103" xr:uid="{3A6A23D8-7805-4C8D-BBC9-17C9F3B090E9}"/>
    <cellStyle name="Millares 5 5 2" xfId="2976" xr:uid="{A322C098-46BE-473E-90EB-6ECA13825AC1}"/>
    <cellStyle name="Millares 5 5 2 2" xfId="5193" xr:uid="{4FB61268-1DEB-403F-B3E5-13CC26F7CC5D}"/>
    <cellStyle name="Millares 5 5 2 2 2" xfId="5553" xr:uid="{0E7CB087-CCED-4073-ADB7-6986C883AD47}"/>
    <cellStyle name="Millares 5 5 2 2 2 2" xfId="10273" xr:uid="{A3DEFC8F-315A-48B0-A5F6-742FE11EAD86}"/>
    <cellStyle name="Millares 5 5 2 2 2 2 2" xfId="19782" xr:uid="{EE0C3FC5-7210-4911-A09F-713A0B5F67BF}"/>
    <cellStyle name="Millares 5 5 2 2 2 2 3" xfId="26367" xr:uid="{86483F73-29F6-434F-A23B-521A2D069805}"/>
    <cellStyle name="Millares 5 5 2 2 2 3" xfId="15068" xr:uid="{26C73110-BC82-4C1B-936D-E9A1B1650A2F}"/>
    <cellStyle name="Millares 5 5 2 2 2 4" xfId="22763" xr:uid="{5C0C728B-49F8-4BFA-A9D2-26666EBE71EF}"/>
    <cellStyle name="Millares 5 5 2 2 3" xfId="9913" xr:uid="{9A0E1DA6-3D51-41A3-9FE9-B790D774846B}"/>
    <cellStyle name="Millares 5 5 2 2 3 2" xfId="19422" xr:uid="{ADD3576E-3441-4582-A731-2A88BA24B03D}"/>
    <cellStyle name="Millares 5 5 2 2 3 2 2" xfId="26240" xr:uid="{48EBA543-16B3-40AF-9D20-DED352F2729A}"/>
    <cellStyle name="Millares 5 5 2 2 3 3" xfId="22636" xr:uid="{0C7598AE-8F2F-45F0-B88B-91EB3562EEF3}"/>
    <cellStyle name="Millares 5 5 2 2 4" xfId="14708" xr:uid="{E8693526-0DAA-45B1-B9E3-82515D077DA0}"/>
    <cellStyle name="Millares 5 5 2 2 4 2" xfId="27222" xr:uid="{B69DDFA3-BDA0-4402-9FB5-608EBE577DC8}"/>
    <cellStyle name="Millares 5 5 2 2 4 3" xfId="23627" xr:uid="{8394C173-84EA-4195-8F73-56391301C891}"/>
    <cellStyle name="Millares 5 5 2 2 5" xfId="21514" xr:uid="{8D92D5A9-4C46-406C-A5BA-FDECCB587CD4}"/>
    <cellStyle name="Millares 5 5 2 2 5 2" xfId="25321" xr:uid="{77E647BF-BC5F-4DCD-BEC0-4761157189B8}"/>
    <cellStyle name="Millares 5 5 2 2 6" xfId="24534" xr:uid="{9DED3201-1791-4360-949A-63D904BF9F15}"/>
    <cellStyle name="Millares 5 5 2 2 7" xfId="20714" xr:uid="{E705E6E1-CF90-47B5-B74C-E381B9402B7B}"/>
    <cellStyle name="Millares 5 5 2 3" xfId="5373" xr:uid="{CC9A5A1D-E675-4071-B08B-197541866EB2}"/>
    <cellStyle name="Millares 5 5 2 3 2" xfId="10093" xr:uid="{B47E1280-98F5-46A6-B6D7-8A01F31C9B06}"/>
    <cellStyle name="Millares 5 5 2 3 2 2" xfId="19602" xr:uid="{17F54813-D07E-48E7-AF72-BBF64E120622}"/>
    <cellStyle name="Millares 5 5 2 3 2 3" xfId="25878" xr:uid="{D70B3D70-3FA8-4649-AC55-9F8BF0C596B3}"/>
    <cellStyle name="Millares 5 5 2 3 3" xfId="14888" xr:uid="{7CD2C447-A8AA-490D-835B-CEA54C82BDBB}"/>
    <cellStyle name="Millares 5 5 2 3 4" xfId="22274" xr:uid="{B745D3D6-0C23-47E2-8EFD-1E92E5F74621}"/>
    <cellStyle name="Millares 5 5 2 4" xfId="4933" xr:uid="{570C5EF9-2E15-4A21-A1C2-6110242C9727}"/>
    <cellStyle name="Millares 5 5 2 4 2" xfId="9655" xr:uid="{7296AE4A-6010-421C-A835-9EFAD9C1FC9C}"/>
    <cellStyle name="Millares 5 5 2 4 2 2" xfId="19164" xr:uid="{FC419C07-B536-46F7-80BB-27AE8BDABD16}"/>
    <cellStyle name="Millares 5 5 2 4 2 3" xfId="26542" xr:uid="{B6A7B033-77E1-425C-9504-8785D9DB1720}"/>
    <cellStyle name="Millares 5 5 2 4 3" xfId="14450" xr:uid="{898D8FFF-DC63-4F6C-98CB-CC7B4FC4D711}"/>
    <cellStyle name="Millares 5 5 2 4 4" xfId="22941" xr:uid="{A168E7EF-20E7-4B5D-BFBC-80C6372FBC9F}"/>
    <cellStyle name="Millares 5 5 2 5" xfId="7942" xr:uid="{9C1EA910-5C50-4496-A4C9-8FB84C4D67DB}"/>
    <cellStyle name="Millares 5 5 2 5 2" xfId="17452" xr:uid="{1ABD0434-5DE9-4290-A797-A941E75D32D5}"/>
    <cellStyle name="Millares 5 5 2 5 2 2" xfId="26744" xr:uid="{2A5135A0-E660-4EAE-A41D-DFB1EB507838}"/>
    <cellStyle name="Millares 5 5 2 5 3" xfId="23149" xr:uid="{F6D221CC-8C00-44C5-813B-F79E3AE70CA2}"/>
    <cellStyle name="Millares 5 5 2 6" xfId="12738" xr:uid="{99CEA2E3-3BD0-40B1-8388-9F051936E1F3}"/>
    <cellStyle name="Millares 5 5 2 6 2" xfId="26965" xr:uid="{BBE87C1E-5639-4222-877E-F8DF8DD54B88}"/>
    <cellStyle name="Millares 5 5 2 6 3" xfId="23370" xr:uid="{31BF3C57-B2DE-4A34-B7C5-9FD08DF180C0}"/>
    <cellStyle name="Millares 5 5 2 7" xfId="21137" xr:uid="{3A4C9219-9229-4CCD-9B70-586AB16299CD}"/>
    <cellStyle name="Millares 5 5 2 7 2" xfId="24957" xr:uid="{27B15BB8-555D-4FE4-BAF6-8A9C334123A6}"/>
    <cellStyle name="Millares 5 5 2 8" xfId="24091" xr:uid="{085E3B8B-E464-4428-888F-711D10647E33}"/>
    <cellStyle name="Millares 5 5 2 9" xfId="20271" xr:uid="{EBC2C4C0-E8FC-4A05-8948-D2A11E943303}"/>
    <cellStyle name="Millares 5 5 3" xfId="4394" xr:uid="{C2893CAB-27D3-4462-A453-12EFAFCDB72F}"/>
    <cellStyle name="Millares 5 5 3 2" xfId="5452" xr:uid="{86798F4C-2713-4F95-B1C9-F52898002F3C}"/>
    <cellStyle name="Millares 5 5 3 2 2" xfId="10172" xr:uid="{CC412A2D-C96C-43A7-AF05-0282E43F29C9}"/>
    <cellStyle name="Millares 5 5 3 2 2 2" xfId="19681" xr:uid="{90A3BFB9-D7C7-4F51-8254-CEE411D16233}"/>
    <cellStyle name="Millares 5 5 3 2 2 3" xfId="26085" xr:uid="{3E6925E1-90F6-4AFB-ACF0-62DEF00CCD80}"/>
    <cellStyle name="Millares 5 5 3 2 3" xfId="14967" xr:uid="{49C5FB20-4E91-48F8-A222-8E37FE985DB4}"/>
    <cellStyle name="Millares 5 5 3 2 4" xfId="22481" xr:uid="{C78FA7F0-5A86-4EA6-B5DB-595CFCFC5299}"/>
    <cellStyle name="Millares 5 5 3 3" xfId="5092" xr:uid="{C87F0715-2E0C-4CF7-8A58-4B91D69583D2}"/>
    <cellStyle name="Millares 5 5 3 3 2" xfId="9812" xr:uid="{0FCB62B2-CBEA-4FC3-913D-4E7315FA0F82}"/>
    <cellStyle name="Millares 5 5 3 3 2 2" xfId="19321" xr:uid="{77C78253-2525-4193-B056-4CB12570E4FF}"/>
    <cellStyle name="Millares 5 5 3 3 2 3" xfId="27137" xr:uid="{ED20B04E-C9A7-41C1-9210-4129C425977B}"/>
    <cellStyle name="Millares 5 5 3 3 3" xfId="14607" xr:uid="{9D00220C-EC7B-4FC5-A796-99D30F07BABC}"/>
    <cellStyle name="Millares 5 5 3 3 4" xfId="23542" xr:uid="{5E2BDD93-FEA7-436B-9733-C583E2614B6B}"/>
    <cellStyle name="Millares 5 5 3 4" xfId="9131" xr:uid="{8C3A02E3-555C-4D41-8D5E-7FE4E94ECF7F}"/>
    <cellStyle name="Millares 5 5 3 4 2" xfId="18641" xr:uid="{8CA03C12-1F0D-4DE1-A94C-694074721AB9}"/>
    <cellStyle name="Millares 5 5 3 4 2 2" xfId="25089" xr:uid="{EDF38311-CE18-49D6-B621-40583C32F6A5}"/>
    <cellStyle name="Millares 5 5 3 4 3" xfId="21272" xr:uid="{DF889DD2-BE13-4B01-8777-23A4A36E0DCE}"/>
    <cellStyle name="Millares 5 5 3 5" xfId="13927" xr:uid="{8D7498E9-A49E-4F94-8A33-1B93931C5B18}"/>
    <cellStyle name="Millares 5 5 3 5 2" xfId="24369" xr:uid="{8D61F198-2218-4C2D-8DCA-6A5770CF975E}"/>
    <cellStyle name="Millares 5 5 3 6" xfId="20549" xr:uid="{FFE7EC0B-6569-49EF-B50E-87C80008FDE4}"/>
    <cellStyle name="Millares 5 5 4" xfId="5272" xr:uid="{A788A0E1-7972-40FC-8FD7-EF00199F74BD}"/>
    <cellStyle name="Millares 5 5 4 2" xfId="9992" xr:uid="{8B8C1F18-9DE7-498A-B31F-03EBBD23D649}"/>
    <cellStyle name="Millares 5 5 4 2 2" xfId="19501" xr:uid="{28CD1829-6859-40AC-A3C6-5F14DB24D382}"/>
    <cellStyle name="Millares 5 5 4 2 2 2" xfId="25669" xr:uid="{0E8CDEB4-330A-4B1C-B23B-41161B4AAF60}"/>
    <cellStyle name="Millares 5 5 4 2 3" xfId="22064" xr:uid="{0212F25E-E1FA-4442-B9BB-83BFDEAD743C}"/>
    <cellStyle name="Millares 5 5 4 3" xfId="14787" xr:uid="{89A58F97-2DF5-4C36-8F65-FFD678B5E3DC}"/>
    <cellStyle name="Millares 5 5 4 3 2" xfId="25240" xr:uid="{E47AF030-6153-43A6-BF3B-09A63B48C3C1}"/>
    <cellStyle name="Millares 5 5 4 4" xfId="21433" xr:uid="{76EA81DB-01EA-4D40-A964-1CD2DBD1C1DE}"/>
    <cellStyle name="Millares 5 5 5" xfId="4805" xr:uid="{EC5208DF-D33A-4C6C-8058-B2BB6A678DDD}"/>
    <cellStyle name="Millares 5 5 5 2" xfId="9532" xr:uid="{4C50E5F9-C2BD-4EE6-9978-297DFC89B46C}"/>
    <cellStyle name="Millares 5 5 5 2 2" xfId="19041" xr:uid="{B15959F2-0605-4F7A-ADCA-5B45EA6CBAE6}"/>
    <cellStyle name="Millares 5 5 5 2 2 2" xfId="26454" xr:uid="{30FAB77B-57BF-4101-B73A-92BAABE56E36}"/>
    <cellStyle name="Millares 5 5 5 2 3" xfId="22852" xr:uid="{D8B43588-BD67-47A5-BF6C-BB040DFD9E14}"/>
    <cellStyle name="Millares 5 5 5 3" xfId="14327" xr:uid="{80FA9D8B-91D6-4A68-8F79-A6C9E3CFD372}"/>
    <cellStyle name="Millares 5 5 5 3 2" xfId="25527" xr:uid="{3773046F-B72A-408C-BFD9-A9CC84873B4C}"/>
    <cellStyle name="Millares 5 5 5 4" xfId="21730" xr:uid="{85C7E1C4-942D-42B4-A6DF-8BCEBF18248F}"/>
    <cellStyle name="Millares 5 5 6" xfId="6425" xr:uid="{1E0EFFF3-C1D7-48F5-B218-DB33A69D6349}"/>
    <cellStyle name="Millares 5 5 6 2" xfId="15935" xr:uid="{6765D635-D193-4D83-8C9C-E107068BB4C0}"/>
    <cellStyle name="Millares 5 5 6 2 2" xfId="25768" xr:uid="{BF163852-D70E-49D6-94A8-64E5049F233B}"/>
    <cellStyle name="Millares 5 5 6 3" xfId="22164" xr:uid="{A927C3DF-1CCC-4331-8944-AD51E580687E}"/>
    <cellStyle name="Millares 5 5 7" xfId="11221" xr:uid="{08626E91-09B7-4913-B9A1-105B43CFD27C}"/>
    <cellStyle name="Millares 5 5 7 2" xfId="26663" xr:uid="{649596CC-1949-4659-8035-45C9BD239603}"/>
    <cellStyle name="Millares 5 5 7 3" xfId="23068" xr:uid="{3A21F529-E06B-4C57-975E-0C8D0BA400B3}"/>
    <cellStyle name="Millares 5 5 8" xfId="23289" xr:uid="{AC209559-1B8A-4BD4-8714-0A8C38E75EAE}"/>
    <cellStyle name="Millares 5 5 8 2" xfId="26884" xr:uid="{A546C39A-4EE7-4495-BB4B-360505F059BF}"/>
    <cellStyle name="Millares 5 5 9" xfId="20972" xr:uid="{945B755B-0BD1-4710-8200-467D35FBBA01}"/>
    <cellStyle name="Millares 5 5 9 2" xfId="24792" xr:uid="{C2BA4768-63E0-481D-9042-5D53A3663653}"/>
    <cellStyle name="Millares 5 6" xfId="2208" xr:uid="{C95EB791-C4F7-43E8-936D-650FF9D59580}"/>
    <cellStyle name="Millares 5 6 10" xfId="20012" xr:uid="{0B2DA9C8-442F-4769-A265-5920FC07CE3C}"/>
    <cellStyle name="Millares 5 6 2" xfId="5128" xr:uid="{C3389F4E-951A-4214-885E-DD84193C5C2A}"/>
    <cellStyle name="Millares 5 6 2 2" xfId="5488" xr:uid="{14C4BB94-0053-4B50-9688-3C84D96BC1CE}"/>
    <cellStyle name="Millares 5 6 2 2 2" xfId="10208" xr:uid="{2923A320-2EC2-4CAC-AE4E-C9B1C80CB4AD}"/>
    <cellStyle name="Millares 5 6 2 2 2 2" xfId="19717" xr:uid="{5374C095-653A-4DB6-9D90-C129E9061A40}"/>
    <cellStyle name="Millares 5 6 2 2 2 3" xfId="26311" xr:uid="{899FC982-E632-4576-ADA4-12A573E851B7}"/>
    <cellStyle name="Millares 5 6 2 2 3" xfId="15003" xr:uid="{E1040722-8CA4-4BDF-BCFF-9203CD58D76C}"/>
    <cellStyle name="Millares 5 6 2 2 4" xfId="22707" xr:uid="{9E957B05-28CE-4D22-B0FC-8081FA17D0FB}"/>
    <cellStyle name="Millares 5 6 2 3" xfId="9848" xr:uid="{F94EECA6-65C2-4BDC-94CA-16B7E4A1742D}"/>
    <cellStyle name="Millares 5 6 2 3 2" xfId="19357" xr:uid="{5F0EF75E-5306-4999-A321-81480AA8D289}"/>
    <cellStyle name="Millares 5 6 2 3 2 2" xfId="25964" xr:uid="{DBE3042D-95BC-41AF-B8C7-6441A8260CC9}"/>
    <cellStyle name="Millares 5 6 2 3 3" xfId="22360" xr:uid="{ED642C0C-B905-4FDA-8898-9F7BE26F1C5F}"/>
    <cellStyle name="Millares 5 6 2 4" xfId="14643" xr:uid="{12A6D9D4-A4CB-40D6-8177-E9ECCD1929D4}"/>
    <cellStyle name="Millares 5 6 2 4 2" xfId="27110" xr:uid="{60221CCB-0D51-4CD2-809F-4A63C515B2E7}"/>
    <cellStyle name="Millares 5 6 2 4 3" xfId="23515" xr:uid="{2437DEF6-F8CD-4A4D-9786-D4DFEE8F4D03}"/>
    <cellStyle name="Millares 5 6 2 5" xfId="21247" xr:uid="{EFC4012F-6E5A-4142-ADE3-286B45F90F8E}"/>
    <cellStyle name="Millares 5 6 2 5 2" xfId="25064" xr:uid="{2D9EDD71-C0A0-4058-A0F1-F060CDB0B82F}"/>
    <cellStyle name="Millares 5 6 2 6" xfId="24278" xr:uid="{3CE300AA-F9C7-44E1-B79F-3DEC93992E8B}"/>
    <cellStyle name="Millares 5 6 2 7" xfId="20458" xr:uid="{FED668B4-1C0D-4CA5-AF1D-609AAE8D8DCB}"/>
    <cellStyle name="Millares 5 6 3" xfId="5308" xr:uid="{6144B315-438A-4729-81B0-FF315EA2DB63}"/>
    <cellStyle name="Millares 5 6 3 2" xfId="10028" xr:uid="{881BCE5B-1109-41B7-A012-517F9D351407}"/>
    <cellStyle name="Millares 5 6 3 2 2" xfId="19537" xr:uid="{4396BD3D-1C39-4ACC-8287-50AD4A73AEAC}"/>
    <cellStyle name="Millares 5 6 3 2 2 2" xfId="26252" xr:uid="{E7BF4F89-5E52-431A-9618-A8B00B51553F}"/>
    <cellStyle name="Millares 5 6 3 2 3" xfId="22648" xr:uid="{E28A8035-32C6-4AF6-98E9-1B88E7179AF4}"/>
    <cellStyle name="Millares 5 6 3 3" xfId="14823" xr:uid="{069C5850-020A-45E2-835C-2B2AC42C045B}"/>
    <cellStyle name="Millares 5 6 3 3 2" xfId="25215" xr:uid="{0173E7B4-0168-4D47-A83A-71421E803EF4}"/>
    <cellStyle name="Millares 5 6 3 4" xfId="21408" xr:uid="{45CBBA6D-0AB1-4050-812C-9122C7170E81}"/>
    <cellStyle name="Millares 5 6 4" xfId="4846" xr:uid="{86E9F1F2-B689-4ECC-AD84-DB1FCC20C24E}"/>
    <cellStyle name="Millares 5 6 4 2" xfId="9568" xr:uid="{45A09158-35CD-4F69-865A-311C252304F5}"/>
    <cellStyle name="Millares 5 6 4 2 2" xfId="19077" xr:uid="{12644AC4-4A03-424F-B412-56BE6E027D7F}"/>
    <cellStyle name="Millares 5 6 4 2 2 2" xfId="26463" xr:uid="{8822FFCD-C6C4-451E-802D-64C8A5294B31}"/>
    <cellStyle name="Millares 5 6 4 2 3" xfId="22862" xr:uid="{29749F89-144C-461B-B336-6DF489D8387D}"/>
    <cellStyle name="Millares 5 6 4 3" xfId="14363" xr:uid="{6DB2F349-E701-4B3E-9762-E51D03F06A57}"/>
    <cellStyle name="Millares 5 6 4 3 2" xfId="25551" xr:uid="{0EC20303-1E50-4B8A-B2DF-673FC3D7FA6C}"/>
    <cellStyle name="Millares 5 6 4 4" xfId="21769" xr:uid="{8C2C3F57-34D6-4360-B995-3385BA9239D3}"/>
    <cellStyle name="Millares 5 6 5" xfId="7176" xr:uid="{D694F04B-45F4-4353-B3DD-269D2AB230C0}"/>
    <cellStyle name="Millares 5 6 5 2" xfId="16686" xr:uid="{CA918A74-C2C3-4C77-A5B2-CC31478F2E00}"/>
    <cellStyle name="Millares 5 6 5 2 2" xfId="25805" xr:uid="{5D576397-75C8-4397-88B8-59F859A8B9CE}"/>
    <cellStyle name="Millares 5 6 5 3" xfId="22201" xr:uid="{1873DC17-3D15-4DD1-A02F-B10DCD73EE3D}"/>
    <cellStyle name="Millares 5 6 6" xfId="11972" xr:uid="{880F407A-D2DD-4F75-9BEC-E6ADBEC11B69}"/>
    <cellStyle name="Millares 5 6 6 2" xfId="26638" xr:uid="{AE4A0CA4-095A-4AE9-8922-71E80DA9B014}"/>
    <cellStyle name="Millares 5 6 6 3" xfId="23043" xr:uid="{08ACFA4F-3A40-4848-A69F-7DA9070D8C66}"/>
    <cellStyle name="Millares 5 6 7" xfId="23264" xr:uid="{C9B6C929-25C1-4636-9B4D-6866B4887D81}"/>
    <cellStyle name="Millares 5 6 7 2" xfId="26859" xr:uid="{AF00709B-E329-43DA-97A6-1FB6C3C7A7BE}"/>
    <cellStyle name="Millares 5 6 8" xfId="20881" xr:uid="{64E829A7-BE40-4260-8EE9-9000A39938B9}"/>
    <cellStyle name="Millares 5 6 8 2" xfId="24701" xr:uid="{78CCF584-222E-4253-831E-17FCF7DE691C}"/>
    <cellStyle name="Millares 5 6 9" xfId="23835" xr:uid="{551F4084-BD7F-4CD1-BB70-37304A5F7607}"/>
    <cellStyle name="Millares 5 7" xfId="3778" xr:uid="{08FE25C5-D930-440A-9A7C-26B6302C9BDA}"/>
    <cellStyle name="Millares 5 7 2" xfId="5168" xr:uid="{D3DAF3EC-5303-4DF3-A5D0-50C746973FCC}"/>
    <cellStyle name="Millares 5 7 2 2" xfId="5528" xr:uid="{FD95A1B6-87AA-49B0-BAF4-4F8F3320CD92}"/>
    <cellStyle name="Millares 5 7 2 2 2" xfId="10248" xr:uid="{4F8850B7-18BF-4A77-A878-FE707C091996}"/>
    <cellStyle name="Millares 5 7 2 2 2 2" xfId="19757" xr:uid="{83AB9EA0-24E6-415D-90DE-BCC0EF88A2C6}"/>
    <cellStyle name="Millares 5 7 2 2 2 3" xfId="26342" xr:uid="{B0630A1B-4191-4AB9-B61A-F066FABD1E29}"/>
    <cellStyle name="Millares 5 7 2 2 3" xfId="15043" xr:uid="{EB6BDA3A-F53E-4B00-BFB1-0B28322E62EC}"/>
    <cellStyle name="Millares 5 7 2 2 4" xfId="22738" xr:uid="{3C907168-1591-4BFA-B1BD-9C265251376D}"/>
    <cellStyle name="Millares 5 7 2 3" xfId="9888" xr:uid="{F160BBF4-5477-4BF2-854F-14AFBA273461}"/>
    <cellStyle name="Millares 5 7 2 3 2" xfId="19397" xr:uid="{787089C5-10FF-42E7-821E-69B31785E030}"/>
    <cellStyle name="Millares 5 7 2 3 2 2" xfId="25933" xr:uid="{1FD41412-3C6E-4737-AEA0-F902466AD71E}"/>
    <cellStyle name="Millares 5 7 2 3 3" xfId="22329" xr:uid="{54D12F30-B3A5-456C-8E3D-5EF17F8EA3D0}"/>
    <cellStyle name="Millares 5 7 2 4" xfId="14683" xr:uid="{E106EA8D-FC3C-472B-AACC-4749FA663475}"/>
    <cellStyle name="Millares 5 7 2 4 2" xfId="27197" xr:uid="{6618ADC2-B7AF-4104-B6C8-BF441C23720F}"/>
    <cellStyle name="Millares 5 7 2 4 3" xfId="23602" xr:uid="{4AA8656B-C1CC-4D13-A21E-C6708721927C}"/>
    <cellStyle name="Millares 5 7 2 5" xfId="21489" xr:uid="{BA968C6B-B364-4A5B-8501-91255173042A}"/>
    <cellStyle name="Millares 5 7 2 5 2" xfId="25296" xr:uid="{11C9FFD9-EF3C-4B60-A2FD-06AA2D125F47}"/>
    <cellStyle name="Millares 5 7 2 6" xfId="24509" xr:uid="{887FBE8C-CE7E-4D52-8200-22D8C26DEF15}"/>
    <cellStyle name="Millares 5 7 2 7" xfId="20689" xr:uid="{62613442-C9B2-469D-A059-6DBEC34EC0DB}"/>
    <cellStyle name="Millares 5 7 3" xfId="5348" xr:uid="{F0864F3D-6906-49AE-B2A2-FA1FB6DE47EC}"/>
    <cellStyle name="Millares 5 7 3 2" xfId="10068" xr:uid="{3F965FF6-E2BB-4D58-924E-247412638350}"/>
    <cellStyle name="Millares 5 7 3 2 2" xfId="19577" xr:uid="{2A6AC00C-0888-491C-B733-DC5F6FC5C439}"/>
    <cellStyle name="Millares 5 7 3 2 2 2" xfId="25911" xr:uid="{E430891E-1AC7-4748-97AD-7C75722285DE}"/>
    <cellStyle name="Millares 5 7 3 2 3" xfId="22307" xr:uid="{80A5D451-B004-420E-AE18-51D0DB9D37C0}"/>
    <cellStyle name="Millares 5 7 3 3" xfId="14863" xr:uid="{28063E53-88D8-48E7-B6C3-3183D0F708D9}"/>
    <cellStyle name="Millares 5 7 3 3 2" xfId="25392" xr:uid="{F73B4D03-8CED-4C96-B854-8F108C685A75}"/>
    <cellStyle name="Millares 5 7 3 4" xfId="21587" xr:uid="{79E4BC19-BE57-4310-BAD4-82A367EB4F16}"/>
    <cellStyle name="Millares 5 7 4" xfId="4886" xr:uid="{AA4259D3-F498-4A96-8E61-B15FAD4F98DC}"/>
    <cellStyle name="Millares 5 7 4 2" xfId="9608" xr:uid="{259327C5-1B43-4E88-A898-921D590AACF1}"/>
    <cellStyle name="Millares 5 7 4 2 2" xfId="19117" xr:uid="{CE1B0BC1-8E32-4B3E-9B0F-4BCDED349FE5}"/>
    <cellStyle name="Millares 5 7 4 2 3" xfId="25845" xr:uid="{BA4AB950-9789-4576-8965-B24012B32D75}"/>
    <cellStyle name="Millares 5 7 4 3" xfId="14403" xr:uid="{27E44498-B4D1-4883-AEAC-D64D5A97086F}"/>
    <cellStyle name="Millares 5 7 4 4" xfId="22241" xr:uid="{F3FE2B78-E53A-4547-BA05-5B37ECEA5BAB}"/>
    <cellStyle name="Millares 5 7 5" xfId="8649" xr:uid="{3F6A5BB2-2EFE-43C9-B9BB-A1A019B8A2E9}"/>
    <cellStyle name="Millares 5 7 5 2" xfId="18159" xr:uid="{80E8482C-AB99-433F-B436-0C393F055E07}"/>
    <cellStyle name="Millares 5 7 5 2 2" xfId="26719" xr:uid="{2F5C0145-A559-4875-B1A8-6CD743F3421A}"/>
    <cellStyle name="Millares 5 7 5 3" xfId="23124" xr:uid="{0FBF74FA-2C8A-4152-9D1B-F1768DA12EF1}"/>
    <cellStyle name="Millares 5 7 6" xfId="13445" xr:uid="{EFAFB4B8-2BFF-4422-BA38-02CCAD5DD8A1}"/>
    <cellStyle name="Millares 5 7 6 2" xfId="26940" xr:uid="{9A49F52E-BBE1-44DD-8073-C6CF1F757607}"/>
    <cellStyle name="Millares 5 7 6 3" xfId="23345" xr:uid="{FB15DD85-69AC-4855-B01D-E15F000D03AC}"/>
    <cellStyle name="Millares 5 7 7" xfId="21112" xr:uid="{96CCFF91-38F0-43C8-95B9-B1D6F7E30D6B}"/>
    <cellStyle name="Millares 5 7 7 2" xfId="24932" xr:uid="{B9303DF6-47F0-4CA4-A37C-503A56357B04}"/>
    <cellStyle name="Millares 5 7 8" xfId="24066" xr:uid="{A4E3447B-3D78-4F6E-8448-014E7974622A}"/>
    <cellStyle name="Millares 5 7 9" xfId="20246" xr:uid="{49D27241-425D-43F0-88C8-7EB6EFFF6D94}"/>
    <cellStyle name="Millares 5 8" xfId="3977" xr:uid="{6AE81482-8AC7-45C2-B1D2-DEE70C12EBD6}"/>
    <cellStyle name="Millares 5 8 2" xfId="5085" xr:uid="{22F74615-EAE6-48C6-B1BD-1CA63F9AFF12}"/>
    <cellStyle name="Millares 5 8 2 2" xfId="5445" xr:uid="{DDB4E575-0236-4CD3-BE0A-BA2160BD1819}"/>
    <cellStyle name="Millares 5 8 2 2 2" xfId="10165" xr:uid="{89AB1612-B3DD-49ED-B197-23D612CB60D0}"/>
    <cellStyle name="Millares 5 8 2 2 2 2" xfId="19674" xr:uid="{AD02D7BD-3F21-48C9-A044-97A738948B38}"/>
    <cellStyle name="Millares 5 8 2 2 2 3" xfId="26206" xr:uid="{129F28C6-6FBD-4D59-AF82-72B27F8AEFF7}"/>
    <cellStyle name="Millares 5 8 2 2 3" xfId="14960" xr:uid="{268B8786-CA21-477F-AB2F-507F6C3B9D12}"/>
    <cellStyle name="Millares 5 8 2 2 4" xfId="22602" xr:uid="{90E13E4F-859D-47EB-BD0D-2682DC241BE6}"/>
    <cellStyle name="Millares 5 8 2 3" xfId="9805" xr:uid="{7632DDD4-AFE2-4C83-A535-EF001DC333CD}"/>
    <cellStyle name="Millares 5 8 2 3 2" xfId="19314" xr:uid="{7F665D4C-EDE2-4EB1-A66B-8E963635F439}"/>
    <cellStyle name="Millares 5 8 2 3 2 2" xfId="25712" xr:uid="{086E376A-BBA3-4280-828E-FF9CD1693D36}"/>
    <cellStyle name="Millares 5 8 2 3 3" xfId="22108" xr:uid="{F9547914-C8A8-4399-8DF1-B9FEFD741C67}"/>
    <cellStyle name="Millares 5 8 2 4" xfId="14600" xr:uid="{30F3AF64-E739-43BF-A484-A8CCC164E9E3}"/>
    <cellStyle name="Millares 5 8 2 4 2" xfId="27259" xr:uid="{A6801FBB-7C58-41D8-89FD-EFF52022130B}"/>
    <cellStyle name="Millares 5 8 2 4 3" xfId="23664" xr:uid="{BE0C1278-BE6D-4C6A-A37C-F93F386BA058}"/>
    <cellStyle name="Millares 5 8 2 5" xfId="21551" xr:uid="{35BBB0F8-248F-4BC2-BD82-3DB8A9B1BDBD}"/>
    <cellStyle name="Millares 5 8 2 5 2" xfId="25358" xr:uid="{07D22BCE-F95D-419E-B47F-EABC483AB28E}"/>
    <cellStyle name="Millares 5 8 2 6" xfId="24571" xr:uid="{2AA89FD5-6619-49EF-84A6-B76DEF6B8743}"/>
    <cellStyle name="Millares 5 8 2 7" xfId="20751" xr:uid="{1E592133-B894-4440-A91C-D2ABBA586724}"/>
    <cellStyle name="Millares 5 8 3" xfId="5265" xr:uid="{7A3CF41D-C6D4-4B64-AF51-1265CB58F27A}"/>
    <cellStyle name="Millares 5 8 3 2" xfId="9985" xr:uid="{02EAAC62-A019-44C3-AED3-7DD73DF6C4C9}"/>
    <cellStyle name="Millares 5 8 3 2 2" xfId="19494" xr:uid="{41465745-DC12-423D-9C87-1DA1FD3AA408}"/>
    <cellStyle name="Millares 5 8 3 2 3" xfId="25759" xr:uid="{B0680B7D-A1F2-4475-A23E-BE9FC8E5B58F}"/>
    <cellStyle name="Millares 5 8 3 3" xfId="14780" xr:uid="{21F45510-4399-4A8C-B852-FA702C0D7DE4}"/>
    <cellStyle name="Millares 5 8 3 4" xfId="22155" xr:uid="{11297960-190E-4CFB-8E9A-8292EC554BD0}"/>
    <cellStyle name="Millares 5 8 4" xfId="4795" xr:uid="{3D5164B0-6EA1-411C-9749-6DEB7D94B156}"/>
    <cellStyle name="Millares 5 8 4 2" xfId="9525" xr:uid="{E3992EB6-C53F-4746-B782-809A73B276F9}"/>
    <cellStyle name="Millares 5 8 4 2 2" xfId="19034" xr:uid="{A4A75E24-2A35-44CE-9097-46AA0E8755AE}"/>
    <cellStyle name="Millares 5 8 4 2 3" xfId="26564" xr:uid="{432F469C-5F9D-4BF1-89B8-4B534870F962}"/>
    <cellStyle name="Millares 5 8 4 3" xfId="14320" xr:uid="{8783BDCA-7A6B-4019-BD2B-EE170B207F45}"/>
    <cellStyle name="Millares 5 8 4 4" xfId="22963" xr:uid="{4D4F8F52-A1F9-4766-B257-042214A1D4FB}"/>
    <cellStyle name="Millares 5 8 5" xfId="8769" xr:uid="{DD8E2026-9936-4317-8E86-7BA6406789FC}"/>
    <cellStyle name="Millares 5 8 5 2" xfId="18279" xr:uid="{7399CD60-F956-4810-AB92-E585384F705A}"/>
    <cellStyle name="Millares 5 8 5 2 2" xfId="26781" xr:uid="{8CE2BFED-37A5-4D21-8F4D-23D453ECBF1A}"/>
    <cellStyle name="Millares 5 8 5 3" xfId="23186" xr:uid="{4D80CAC7-1C99-4078-BE87-28188325B75D}"/>
    <cellStyle name="Millares 5 8 6" xfId="13565" xr:uid="{A4C932B6-9D53-4F27-8EB1-B6DC4EEDEC90}"/>
    <cellStyle name="Millares 5 8 6 2" xfId="27002" xr:uid="{608DF92E-0F14-47C0-B1DE-4978BDD87A5F}"/>
    <cellStyle name="Millares 5 8 6 3" xfId="23407" xr:uid="{1E6DD708-80DC-4D9C-AECC-02027F3132C5}"/>
    <cellStyle name="Millares 5 8 7" xfId="21174" xr:uid="{ABF84003-9869-4F4B-80B5-DB60838631A8}"/>
    <cellStyle name="Millares 5 8 7 2" xfId="24994" xr:uid="{84D4B12F-E356-44A7-9FC5-6BCB1498D570}"/>
    <cellStyle name="Millares 5 8 8" xfId="24128" xr:uid="{33A104F6-61E5-453F-B67E-E3E86D53DF34}"/>
    <cellStyle name="Millares 5 8 9" xfId="20308" xr:uid="{125CCF35-BCAD-4BF3-8DEF-5221EF44219A}"/>
    <cellStyle name="Millares 5 9" xfId="5049" xr:uid="{F522B92F-D155-47DB-B3CA-4894EF3CB395}"/>
    <cellStyle name="Millares 5 9 2" xfId="5409" xr:uid="{C87DFA76-0070-4036-8D2E-CBDE7D8865F7}"/>
    <cellStyle name="Millares 5 9 2 2" xfId="10129" xr:uid="{D785A148-F9FE-41DA-93A4-F4C901C48A3E}"/>
    <cellStyle name="Millares 5 9 2 2 2" xfId="19638" xr:uid="{88C72CFD-2C5F-4116-A283-8D971A36FC30}"/>
    <cellStyle name="Millares 5 9 2 2 2 2" xfId="25920" xr:uid="{CE974E77-B798-4E10-B24B-089FD506D659}"/>
    <cellStyle name="Millares 5 9 2 2 3" xfId="22316" xr:uid="{52B55364-ED62-403F-AA65-A3E4030FB51C}"/>
    <cellStyle name="Millares 5 9 2 3" xfId="14924" xr:uid="{594E4F06-6E4F-4BB2-9449-13D99DF76A8A}"/>
    <cellStyle name="Millares 5 9 2 3 2" xfId="25151" xr:uid="{34F0221A-3424-4097-A62C-73121DDDA0D4}"/>
    <cellStyle name="Millares 5 9 2 4" xfId="21341" xr:uid="{7FF5E234-D23C-4E63-8108-2381BC047558}"/>
    <cellStyle name="Millares 5 9 3" xfId="9769" xr:uid="{57C721FF-3E96-40E5-9B44-99F8756E51BC}"/>
    <cellStyle name="Millares 5 9 3 2" xfId="19278" xr:uid="{D2B08FCB-7E4E-4342-9114-E74C650812CD}"/>
    <cellStyle name="Millares 5 9 3 2 2" xfId="25655" xr:uid="{DC6BF4D5-58CB-4D47-B263-A44077B2053E}"/>
    <cellStyle name="Millares 5 9 3 3" xfId="22048" xr:uid="{232D7902-5EB5-499C-86AC-77F0F226296E}"/>
    <cellStyle name="Millares 5 9 4" xfId="14564" xr:uid="{326B5609-55FB-4521-9687-A38503FC4997}"/>
    <cellStyle name="Millares 5 9 4 2" xfId="27029" xr:uid="{C8336317-C4ED-43AD-BFF7-C81AC33E92B9}"/>
    <cellStyle name="Millares 5 9 4 3" xfId="23434" xr:uid="{C1C10E84-C8C8-4CDD-99C8-A6217115B0DA}"/>
    <cellStyle name="Millares 5 9 5" xfId="21181" xr:uid="{4A351765-8D8E-49CC-A0CB-059F0DA0DA79}"/>
    <cellStyle name="Millares 5 9 5 2" xfId="25000" xr:uid="{158AB4F4-117C-47F2-8B2F-2C0F71181CE0}"/>
    <cellStyle name="Millares 5 9 6" xfId="24175" xr:uid="{779F7716-BAD5-4E54-90D4-18C38D2EF4C2}"/>
    <cellStyle name="Millares 5 9 7" xfId="20355" xr:uid="{3CD1148B-7A95-4657-845D-C2563D075E2A}"/>
    <cellStyle name="Millares 6" xfId="616" xr:uid="{00000000-0005-0000-0000-0000E9010000}"/>
    <cellStyle name="Millares 6 10" xfId="4684" xr:uid="{0200A81D-E8E4-475B-9FC9-71BFEC462349}"/>
    <cellStyle name="Millares 6 10 2" xfId="9414" xr:uid="{426570CF-E8EF-440A-B597-0E5105ADE3A5}"/>
    <cellStyle name="Millares 6 10 2 2" xfId="18923" xr:uid="{FF7A161F-8D24-4101-A693-2A7571CF1193}"/>
    <cellStyle name="Millares 6 10 2 3" xfId="25594" xr:uid="{22AA9CEF-F5D6-4256-AD51-9AE0AED46FBD}"/>
    <cellStyle name="Millares 6 10 3" xfId="14209" xr:uid="{712FA76F-3D76-4164-A63B-91C5FE4CF268}"/>
    <cellStyle name="Millares 6 10 4" xfId="21925" xr:uid="{8646A4FD-67E3-4E6F-9B28-67C2300DD46E}"/>
    <cellStyle name="Millares 6 11" xfId="5669" xr:uid="{96B997B8-0BEB-4247-9DA0-F018CAE865CA}"/>
    <cellStyle name="Millares 6 11 2" xfId="15179" xr:uid="{C7F95ADD-7638-49AB-8498-0FD95B670039}"/>
    <cellStyle name="Millares 6 11 2 2" xfId="26577" xr:uid="{0440FBA6-1EFC-4B85-BA98-6D86D891FBAA}"/>
    <cellStyle name="Millares 6 11 3" xfId="22982" xr:uid="{2F5A246D-00BF-49AD-9558-51D40E52270C}"/>
    <cellStyle name="Millares 6 12" xfId="10461" xr:uid="{791633A2-F5D4-4E83-9E14-0D6431C554C5}"/>
    <cellStyle name="Millares 6 12 2" xfId="26798" xr:uid="{C7712068-13B3-473F-A3C7-2F5220353C81}"/>
    <cellStyle name="Millares 6 12 3" xfId="23203" xr:uid="{8368B62C-196B-4812-9169-BE31016D37D4}"/>
    <cellStyle name="Millares 6 13" xfId="20807" xr:uid="{B487A152-0732-4DC8-81B6-6800685CA965}"/>
    <cellStyle name="Millares 6 13 2" xfId="24627" xr:uid="{7BF11434-82EF-499A-A0AD-1C066DC959C5}"/>
    <cellStyle name="Millares 6 14" xfId="23761" xr:uid="{769BD7BE-1715-40A1-936B-52D6BED7EAF6}"/>
    <cellStyle name="Millares 6 15" xfId="19898" xr:uid="{54F90C87-A818-4FC5-B245-A9A0760A7A6D}"/>
    <cellStyle name="Millares 6 2" xfId="617" xr:uid="{00000000-0005-0000-0000-0000EA010000}"/>
    <cellStyle name="Millares 6 2 10" xfId="10462" xr:uid="{98A4E841-80C8-483E-9B7B-FC77FC90AFAE}"/>
    <cellStyle name="Millares 6 2 10 2" xfId="26812" xr:uid="{D37CDBCB-0857-4936-88F4-E4B7FFCA1E1B}"/>
    <cellStyle name="Millares 6 2 10 3" xfId="23217" xr:uid="{2AEAF0DB-CCE7-42F1-B2E4-8C72D9F0FD7F}"/>
    <cellStyle name="Millares 6 2 11" xfId="20821" xr:uid="{751138CB-9CC8-42AE-9576-393BEDD9F459}"/>
    <cellStyle name="Millares 6 2 11 2" xfId="24641" xr:uid="{86595612-9CD6-4A0E-B1B9-328D8F52FA81}"/>
    <cellStyle name="Millares 6 2 12" xfId="23775" xr:uid="{66CBA73C-CC21-457C-A093-E5F252A1ECBE}"/>
    <cellStyle name="Millares 6 2 13" xfId="19912" xr:uid="{B0F0F324-893A-4B76-8CFE-FB83C0CA6F6B}"/>
    <cellStyle name="Millares 6 2 2" xfId="812" xr:uid="{00000000-0005-0000-0000-0000EB010000}"/>
    <cellStyle name="Millares 6 2 2 10" xfId="20851" xr:uid="{7F333443-BCEE-4E8D-8AA7-7E2D9EEF56D1}"/>
    <cellStyle name="Millares 6 2 2 10 2" xfId="24671" xr:uid="{4EAAB57F-B225-47AC-B9C0-009E5F6471C7}"/>
    <cellStyle name="Millares 6 2 2 11" xfId="23805" xr:uid="{A5727A3C-E854-47A0-97C1-D0EAB4B3B661}"/>
    <cellStyle name="Millares 6 2 2 12" xfId="19944" xr:uid="{80F73950-5635-403A-B56D-6BC0696618A4}"/>
    <cellStyle name="Millares 6 2 2 2" xfId="1223" xr:uid="{00000000-0005-0000-0000-0000EC010000}"/>
    <cellStyle name="Millares 6 2 2 2 2" xfId="1994" xr:uid="{00000000-0005-0000-0000-0000EC010000}"/>
    <cellStyle name="Millares 6 2 2 2 2 2" xfId="3515" xr:uid="{7245B609-EB25-4122-9BEE-4FB881DDAF3D}"/>
    <cellStyle name="Millares 6 2 2 2 2 2 2" xfId="5571" xr:uid="{845F8DE5-37BF-4995-8EB3-F0F2A654B6BE}"/>
    <cellStyle name="Millares 6 2 2 2 2 2 2 2" xfId="10291" xr:uid="{C7B91504-684D-438F-8FFD-E135980257CC}"/>
    <cellStyle name="Millares 6 2 2 2 2 2 2 2 2" xfId="19800" xr:uid="{887E8F73-61A9-4D96-A29F-7045E79ED0EE}"/>
    <cellStyle name="Millares 6 2 2 2 2 2 2 3" xfId="15086" xr:uid="{A0D4BF04-EF79-446B-8476-D2B827435F5B}"/>
    <cellStyle name="Millares 6 2 2 2 2 2 2 4" xfId="26385" xr:uid="{DF73BC68-AA46-4C77-949D-5DC644111935}"/>
    <cellStyle name="Millares 6 2 2 2 2 2 3" xfId="8481" xr:uid="{D6155F15-BB90-43D1-9719-8C556E730A35}"/>
    <cellStyle name="Millares 6 2 2 2 2 2 3 2" xfId="17991" xr:uid="{C345969F-5829-4260-A9FE-A5F7122AFE90}"/>
    <cellStyle name="Millares 6 2 2 2 2 2 4" xfId="13277" xr:uid="{B0E7115C-9E08-4B66-BBA4-59ED1F05021C}"/>
    <cellStyle name="Millares 6 2 2 2 2 2 5" xfId="22781" xr:uid="{833027A4-D12E-4010-BA82-75B74411811A}"/>
    <cellStyle name="Millares 6 2 2 2 2 3" xfId="5211" xr:uid="{8B0F15ED-436F-4549-A865-22D772C44188}"/>
    <cellStyle name="Millares 6 2 2 2 2 3 2" xfId="9931" xr:uid="{9507EF74-76F0-42FC-BC55-DF1A233AEB1E}"/>
    <cellStyle name="Millares 6 2 2 2 2 3 2 2" xfId="19440" xr:uid="{F356868C-FB8A-4A9A-B6FD-F2A884E74558}"/>
    <cellStyle name="Millares 6 2 2 2 2 3 2 3" xfId="25955" xr:uid="{F9ED3CEA-55B7-4923-8510-41DCCA71C2BD}"/>
    <cellStyle name="Millares 6 2 2 2 2 3 3" xfId="14726" xr:uid="{49BADB8B-1FD5-4BA1-AF46-9C3D11321076}"/>
    <cellStyle name="Millares 6 2 2 2 2 3 4" xfId="22351" xr:uid="{E810A00B-57EB-4BFC-A919-F74F5B32014D}"/>
    <cellStyle name="Millares 6 2 2 2 2 4" xfId="6964" xr:uid="{DEED7DD3-1C88-4CA0-B8D5-E49C5B9A13C6}"/>
    <cellStyle name="Millares 6 2 2 2 2 4 2" xfId="16474" xr:uid="{20B04B6C-522C-40A7-914F-89BC7A86F321}"/>
    <cellStyle name="Millares 6 2 2 2 2 4 2 2" xfId="27155" xr:uid="{42478EB2-4A91-40F9-8C74-1F2B7FAC7942}"/>
    <cellStyle name="Millares 6 2 2 2 2 4 3" xfId="23560" xr:uid="{EABB16FD-614D-4359-A4A2-D04CC43DFC80}"/>
    <cellStyle name="Millares 6 2 2 2 2 5" xfId="11760" xr:uid="{FC39750C-D6F3-455C-91E3-00EABB700BE2}"/>
    <cellStyle name="Millares 6 2 2 2 2 5 2" xfId="25107" xr:uid="{CCD4495F-DAD4-405E-90C5-7A943AAB5B61}"/>
    <cellStyle name="Millares 6 2 2 2 2 5 3" xfId="21290" xr:uid="{8B0FE7B5-2128-4340-B52B-05732BA91B8B}"/>
    <cellStyle name="Millares 6 2 2 2 2 6" xfId="24457" xr:uid="{4D139415-4B4A-411C-AA44-A8B96EA61E21}"/>
    <cellStyle name="Millares 6 2 2 2 2 7" xfId="20637" xr:uid="{6E568B2D-DFD4-4C24-B8FE-DCDB0FD40BA0}"/>
    <cellStyle name="Millares 6 2 2 2 3" xfId="2747" xr:uid="{E03BE991-4959-4A29-99B4-FE3FB39CD5C8}"/>
    <cellStyle name="Millares 6 2 2 2 3 2" xfId="5391" xr:uid="{09968563-5CA2-43BB-A131-361E8E253103}"/>
    <cellStyle name="Millares 6 2 2 2 3 2 2" xfId="10111" xr:uid="{67156DDB-F740-47CD-A969-F9AD0952A3D2}"/>
    <cellStyle name="Millares 6 2 2 2 3 2 2 2" xfId="19620" xr:uid="{87C052CB-0E06-408E-A5AE-BD2C0AD4B5A2}"/>
    <cellStyle name="Millares 6 2 2 2 3 2 2 3" xfId="26293" xr:uid="{53956F03-ECDA-44FE-958D-766501395970}"/>
    <cellStyle name="Millares 6 2 2 2 3 2 3" xfId="14906" xr:uid="{39AF89B9-AC0B-4E03-8FB0-FC7C6C3A6C9E}"/>
    <cellStyle name="Millares 6 2 2 2 3 2 4" xfId="22689" xr:uid="{4955208F-7DFC-4E0F-8E77-949A9EE2E429}"/>
    <cellStyle name="Millares 6 2 2 2 3 3" xfId="7715" xr:uid="{9FA7602E-B428-4C96-84D0-F3DA584A10BF}"/>
    <cellStyle name="Millares 6 2 2 2 3 3 2" xfId="17225" xr:uid="{8869AD30-0AED-49C3-9D40-65076AD50940}"/>
    <cellStyle name="Millares 6 2 2 2 3 3 3" xfId="25258" xr:uid="{77771B0E-5BB0-45B5-8535-7FC593C476EC}"/>
    <cellStyle name="Millares 6 2 2 2 3 4" xfId="12511" xr:uid="{71F57479-B5D8-4F37-8160-BF77EA62A95A}"/>
    <cellStyle name="Millares 6 2 2 2 3 5" xfId="21451" xr:uid="{37573464-23D8-41F0-A129-AFE1B3E76768}"/>
    <cellStyle name="Millares 6 2 2 2 4" xfId="4588" xr:uid="{17027242-5347-4EA3-B472-040A68F967FD}"/>
    <cellStyle name="Millares 6 2 2 2 4 2" xfId="9321" xr:uid="{C48DF5EC-9F46-46C3-9505-057D55AF8E37}"/>
    <cellStyle name="Millares 6 2 2 2 4 2 2" xfId="18831" xr:uid="{53C4BD97-AA1C-4B67-A39D-FCBD1D63DD55}"/>
    <cellStyle name="Millares 6 2 2 2 4 2 3" xfId="25925" xr:uid="{87FFDADD-30D1-497C-A871-93ED565047DF}"/>
    <cellStyle name="Millares 6 2 2 2 4 3" xfId="14117" xr:uid="{065FD784-14EB-41E4-AFD8-CA179B87AF3E}"/>
    <cellStyle name="Millares 6 2 2 2 4 4" xfId="22321" xr:uid="{7EB7DB40-B10E-4921-8EBD-BC64F55EFDED}"/>
    <cellStyle name="Millares 6 2 2 2 5" xfId="5021" xr:uid="{B5AB1AB2-87DD-4F1D-9B33-D537528EC1F7}"/>
    <cellStyle name="Millares 6 2 2 2 5 2" xfId="9741" xr:uid="{B98B1CC7-DEDA-4EE7-8BEA-CD28A796AC5C}"/>
    <cellStyle name="Millares 6 2 2 2 5 2 2" xfId="19250" xr:uid="{14E521E7-301C-4552-929A-6C98289F9D06}"/>
    <cellStyle name="Millares 6 2 2 2 5 2 3" xfId="26681" xr:uid="{2E83D9B8-207F-4C21-BBEF-101122EEB2FB}"/>
    <cellStyle name="Millares 6 2 2 2 5 3" xfId="14536" xr:uid="{E56B9596-4BF3-4847-AAD0-6E8785B125D8}"/>
    <cellStyle name="Millares 6 2 2 2 5 4" xfId="23086" xr:uid="{3463BE0C-AD22-4878-9FE2-8D8D995A8943}"/>
    <cellStyle name="Millares 6 2 2 2 6" xfId="6198" xr:uid="{20F0BAE9-4D5A-4675-8424-04020146E3A9}"/>
    <cellStyle name="Millares 6 2 2 2 6 2" xfId="15708" xr:uid="{2FB3B78F-2A64-4DEF-BCB7-957C35708D64}"/>
    <cellStyle name="Millares 6 2 2 2 6 2 2" xfId="26902" xr:uid="{6BB9DED0-A2B8-4718-827F-90EBF58583DE}"/>
    <cellStyle name="Millares 6 2 2 2 6 3" xfId="23307" xr:uid="{11ECA125-A85A-4FA4-BF2F-52C204A17C22}"/>
    <cellStyle name="Millares 6 2 2 2 7" xfId="10994" xr:uid="{9300CED3-BF0F-4ECF-8AD9-9F9347B6CEF6}"/>
    <cellStyle name="Millares 6 2 2 2 7 2" xfId="24880" xr:uid="{AF72CFEA-3418-45FA-BBDB-5CA77EA28E19}"/>
    <cellStyle name="Millares 6 2 2 2 7 3" xfId="21060" xr:uid="{CD8C3585-C92C-4B1E-9BD0-9F13C804689A}"/>
    <cellStyle name="Millares 6 2 2 2 8" xfId="24014" xr:uid="{AAF07D69-31C3-469D-9FA7-A7090916CD36}"/>
    <cellStyle name="Millares 6 2 2 2 9" xfId="20191" xr:uid="{18A0C662-FB6C-4F23-95BC-0FF8C6D38737}"/>
    <cellStyle name="Millares 6 2 2 3" xfId="1618" xr:uid="{00000000-0005-0000-0000-0000EB010000}"/>
    <cellStyle name="Millares 6 2 2 3 2" xfId="3139" xr:uid="{8BA3E90D-F65B-4475-880C-7F4D8ABC218C}"/>
    <cellStyle name="Millares 6 2 2 3 2 2" xfId="5506" xr:uid="{320DBFD4-F3C3-4587-B8A7-FA3E2E7F0427}"/>
    <cellStyle name="Millares 6 2 2 3 2 2 2" xfId="10226" xr:uid="{AAFCC26D-A443-4B77-AE4E-6125999C5813}"/>
    <cellStyle name="Millares 6 2 2 3 2 2 2 2" xfId="19735" xr:uid="{5640733E-9BA5-41C9-A66A-D0F91B8C35B4}"/>
    <cellStyle name="Millares 6 2 2 3 2 2 2 3" xfId="26320" xr:uid="{57C793FD-0C33-4B75-A22E-BE0F4A3EA341}"/>
    <cellStyle name="Millares 6 2 2 3 2 2 3" xfId="15021" xr:uid="{375847B2-DEF6-4186-8574-44CC40A7AB29}"/>
    <cellStyle name="Millares 6 2 2 3 2 2 4" xfId="22716" xr:uid="{5329748A-78E2-411B-A896-6D3ACE5924BF}"/>
    <cellStyle name="Millares 6 2 2 3 2 3" xfId="8105" xr:uid="{1F497AB3-D46C-407C-8389-0D4C198DA106}"/>
    <cellStyle name="Millares 6 2 2 3 2 3 2" xfId="17615" xr:uid="{F28E9679-97BF-4226-9821-830B7AEC931D}"/>
    <cellStyle name="Millares 6 2 2 3 2 3 2 2" xfId="27240" xr:uid="{C9AF01E0-7227-4BD8-AE0F-492806F5817F}"/>
    <cellStyle name="Millares 6 2 2 3 2 3 3" xfId="23645" xr:uid="{4B23B5C9-F604-4E24-B07C-6F06B26D1417}"/>
    <cellStyle name="Millares 6 2 2 3 2 4" xfId="12901" xr:uid="{3B7F03CA-14BC-4F0E-88B4-D4C2DC9B4F8D}"/>
    <cellStyle name="Millares 6 2 2 3 2 4 2" xfId="25339" xr:uid="{DB01B25D-C759-4606-856F-4C8C239446C4}"/>
    <cellStyle name="Millares 6 2 2 3 2 4 3" xfId="21532" xr:uid="{95B32A85-3B54-43C6-A3AA-E8AD675B7808}"/>
    <cellStyle name="Millares 6 2 2 3 2 5" xfId="24552" xr:uid="{DA453FA0-6835-464E-9F09-FE30BEB7F0E3}"/>
    <cellStyle name="Millares 6 2 2 3 2 6" xfId="20732" xr:uid="{49A9F5EC-2C02-45D2-B870-A6481B275820}"/>
    <cellStyle name="Millares 6 2 2 3 3" xfId="5146" xr:uid="{E8A1EA49-BAF4-4C90-825E-5DA1A7531E94}"/>
    <cellStyle name="Millares 6 2 2 3 3 2" xfId="9866" xr:uid="{4BFBB91A-492E-43E3-8DCF-DC1E70BB4381}"/>
    <cellStyle name="Millares 6 2 2 3 3 2 2" xfId="19375" xr:uid="{F3F296F3-E887-4164-8C18-5E6EFC9E00B1}"/>
    <cellStyle name="Millares 6 2 2 3 3 2 3" xfId="26166" xr:uid="{A22865D0-8B00-4CFE-A0C8-5C68E853EC8F}"/>
    <cellStyle name="Millares 6 2 2 3 3 3" xfId="14661" xr:uid="{D4B36B44-1FEC-4891-804F-981D4E5F43F8}"/>
    <cellStyle name="Millares 6 2 2 3 3 4" xfId="22562" xr:uid="{285BF72B-A97F-4BAB-AA78-C4F044063255}"/>
    <cellStyle name="Millares 6 2 2 3 4" xfId="6588" xr:uid="{6FDAB3A0-1836-4D7C-8179-E9FBF63547B9}"/>
    <cellStyle name="Millares 6 2 2 3 4 2" xfId="16098" xr:uid="{554DA2C3-B5EC-474E-9ED9-AC75867EE510}"/>
    <cellStyle name="Millares 6 2 2 3 4 2 2" xfId="26762" xr:uid="{8A620D7C-3432-4AE0-AB67-B47CA43DA033}"/>
    <cellStyle name="Millares 6 2 2 3 4 3" xfId="23167" xr:uid="{A62FA594-1359-4424-9C12-58813291CA48}"/>
    <cellStyle name="Millares 6 2 2 3 5" xfId="11384" xr:uid="{A19377B9-C1EF-47A1-B57F-5326CE85CF81}"/>
    <cellStyle name="Millares 6 2 2 3 5 2" xfId="26983" xr:uid="{90A9B9FB-E0BD-4C65-8522-D5E6E51267F7}"/>
    <cellStyle name="Millares 6 2 2 3 5 3" xfId="23388" xr:uid="{A4581E58-D49B-4B95-A84D-28D07C3847CD}"/>
    <cellStyle name="Millares 6 2 2 3 6" xfId="21155" xr:uid="{EDE5392E-2672-4FB3-80CF-5934C9CB9E0D}"/>
    <cellStyle name="Millares 6 2 2 3 6 2" xfId="24975" xr:uid="{FF837F1D-9586-4028-8AD9-E05049A519CF}"/>
    <cellStyle name="Millares 6 2 2 3 7" xfId="24109" xr:uid="{7217BC87-F54A-455F-951F-5C6910A39C4F}"/>
    <cellStyle name="Millares 6 2 2 3 8" xfId="20289" xr:uid="{886B29A8-1F6A-4333-BC39-C69FDF945D8C}"/>
    <cellStyle name="Millares 6 2 2 4" xfId="2371" xr:uid="{E1DAF776-A929-4EC0-9FE9-D5A1F24D01AD}"/>
    <cellStyle name="Millares 6 2 2 4 2" xfId="5326" xr:uid="{1DCCFB4D-3B29-45E8-9D39-4692DD046224}"/>
    <cellStyle name="Millares 6 2 2 4 2 2" xfId="10046" xr:uid="{2109E37A-1AB2-4035-B30E-5D3BA274CEA1}"/>
    <cellStyle name="Millares 6 2 2 4 2 2 2" xfId="19555" xr:uid="{BAFF474D-BA14-49F4-8379-8557E78D552A}"/>
    <cellStyle name="Millares 6 2 2 4 2 2 3" xfId="25624" xr:uid="{DC3CE02D-2C5A-4C1B-B0E5-42F056F0D5C6}"/>
    <cellStyle name="Millares 6 2 2 4 2 3" xfId="14841" xr:uid="{60799C4F-BBA6-4C3B-8770-836F7776762D}"/>
    <cellStyle name="Millares 6 2 2 4 2 4" xfId="22012" xr:uid="{772CD1DD-45C6-4CF8-972C-60AA1C2AC97A}"/>
    <cellStyle name="Millares 6 2 2 4 3" xfId="7339" xr:uid="{A96819D6-F39D-4530-AF4F-E216FD9AC302}"/>
    <cellStyle name="Millares 6 2 2 4 3 2" xfId="16849" xr:uid="{29156192-FF3C-4C82-81E1-2055AE1D8298}"/>
    <cellStyle name="Millares 6 2 2 4 3 2 2" xfId="27090" xr:uid="{1FC76719-B199-47B1-BEC1-C769E8B7925D}"/>
    <cellStyle name="Millares 6 2 2 4 3 3" xfId="23495" xr:uid="{89694501-FEC6-4ED2-9930-A41726309187}"/>
    <cellStyle name="Millares 6 2 2 4 4" xfId="12135" xr:uid="{345F1BA4-3E9C-4B4E-99DB-076B38BE7266}"/>
    <cellStyle name="Millares 6 2 2 4 4 2" xfId="25047" xr:uid="{253EF1AA-6131-4A3B-B518-6E2A3C30BE17}"/>
    <cellStyle name="Millares 6 2 2 4 4 3" xfId="21229" xr:uid="{FA3C5215-6625-4B82-B202-85229D0A206A}"/>
    <cellStyle name="Millares 6 2 2 4 5" xfId="24248" xr:uid="{ED0E9EA6-E331-4C68-BA90-90F6B4EBC4D6}"/>
    <cellStyle name="Millares 6 2 2 4 6" xfId="20428" xr:uid="{FE78029A-2976-4C75-9B19-ECEAB9BC931A}"/>
    <cellStyle name="Millares 6 2 2 5" xfId="4295" xr:uid="{C724109D-EC95-4F95-A34D-70787329DB5A}"/>
    <cellStyle name="Millares 6 2 2 5 2" xfId="9035" xr:uid="{8B51D710-1729-478C-ACA0-F6FEC2F59DF6}"/>
    <cellStyle name="Millares 6 2 2 5 2 2" xfId="18545" xr:uid="{AE5D7DD8-CE0D-4C93-9F34-FC26A19560AD}"/>
    <cellStyle name="Millares 6 2 2 5 2 2 2" xfId="26482" xr:uid="{4723A92C-CD29-4A19-9A93-7A2048F2A2C7}"/>
    <cellStyle name="Millares 6 2 2 5 2 3" xfId="22881" xr:uid="{17570E19-4337-4862-B0DC-565E9B94010B}"/>
    <cellStyle name="Millares 6 2 2 5 3" xfId="13831" xr:uid="{FC05D92E-ED9B-4811-A345-EECFEA0F8018}"/>
    <cellStyle name="Millares 6 2 2 5 3 2" xfId="25198" xr:uid="{BE5A09B3-3B36-4E1B-8B4F-D3DCF69FF371}"/>
    <cellStyle name="Millares 6 2 2 5 4" xfId="21391" xr:uid="{2C9C6D84-10AC-4173-AA94-52DA9D134096}"/>
    <cellStyle name="Millares 6 2 2 6" xfId="4864" xr:uid="{C8D042C7-8CC0-44F6-A384-25D69BEAC9C2}"/>
    <cellStyle name="Millares 6 2 2 6 2" xfId="9586" xr:uid="{2AAB4BB8-2BF0-4F9F-9245-FE3D09D4478E}"/>
    <cellStyle name="Millares 6 2 2 6 2 2" xfId="19095" xr:uid="{0DC0F450-5350-4C0E-AE5A-38134E319F2A}"/>
    <cellStyle name="Millares 6 2 2 6 2 3" xfId="25461" xr:uid="{04A474AE-A325-44F1-B2C2-FF95A17176FA}"/>
    <cellStyle name="Millares 6 2 2 6 3" xfId="14381" xr:uid="{360E5A32-8A36-4462-B743-A8835E3EC350}"/>
    <cellStyle name="Millares 6 2 2 6 4" xfId="21662" xr:uid="{64AB8B50-EED0-43D9-965B-F84183665D0E}"/>
    <cellStyle name="Millares 6 2 2 7" xfId="5822" xr:uid="{888A30F2-9335-4C28-A455-1ED52D417C96}"/>
    <cellStyle name="Millares 6 2 2 7 2" xfId="15332" xr:uid="{EF65C243-1D1D-4E5F-8D43-00AE88B5F7C2}"/>
    <cellStyle name="Millares 6 2 2 7 2 2" xfId="25823" xr:uid="{3E2BA551-7DD8-42DF-B406-FAF3DF6023BC}"/>
    <cellStyle name="Millares 6 2 2 7 3" xfId="22219" xr:uid="{A97A8582-B47A-445A-A126-DB0F5B95DF22}"/>
    <cellStyle name="Millares 6 2 2 8" xfId="10614" xr:uid="{28838E24-DEA0-4487-B1A6-12C96DD257AC}"/>
    <cellStyle name="Millares 6 2 2 8 2" xfId="26621" xr:uid="{798FE7F1-3CB5-4636-87AE-EB185FA1F790}"/>
    <cellStyle name="Millares 6 2 2 8 3" xfId="23026" xr:uid="{04D19D40-BC1B-4C97-8384-1F417C47197A}"/>
    <cellStyle name="Millares 6 2 2 9" xfId="23247" xr:uid="{454D3A40-15CA-4EA5-95E9-AD13760EE7EB}"/>
    <cellStyle name="Millares 6 2 2 9 2" xfId="26842" xr:uid="{37DEB79F-3743-4FFF-88D3-C6D0611BC208}"/>
    <cellStyle name="Millares 6 2 3" xfId="1071" xr:uid="{00000000-0005-0000-0000-0000ED010000}"/>
    <cellStyle name="Millares 6 2 3 2" xfId="1842" xr:uid="{00000000-0005-0000-0000-0000ED010000}"/>
    <cellStyle name="Millares 6 2 3 2 2" xfId="3363" xr:uid="{CDA1E2AF-3C4B-40E2-84EC-80E7C10AD3A0}"/>
    <cellStyle name="Millares 6 2 3 2 2 2" xfId="5542" xr:uid="{7C25B9B8-ADDD-4EE3-8C08-75FB5B2443E3}"/>
    <cellStyle name="Millares 6 2 3 2 2 2 2" xfId="10262" xr:uid="{8C31F1B9-D0A0-4D78-AAD0-88F3E7E41450}"/>
    <cellStyle name="Millares 6 2 3 2 2 2 2 2" xfId="19771" xr:uid="{4ED7170B-358E-46AE-AF96-E593A833DC83}"/>
    <cellStyle name="Millares 6 2 3 2 2 2 3" xfId="15057" xr:uid="{9E77501E-3F2E-4B86-953C-9E1D997C1F1E}"/>
    <cellStyle name="Millares 6 2 3 2 2 2 4" xfId="26356" xr:uid="{6A43EA1A-178F-4551-98F4-29CBABDFFFEF}"/>
    <cellStyle name="Millares 6 2 3 2 2 3" xfId="8329" xr:uid="{FCC684AC-7F54-4AFB-B0D2-E0B1E5F0CCDF}"/>
    <cellStyle name="Millares 6 2 3 2 2 3 2" xfId="17839" xr:uid="{DE49428E-41C3-4824-8CDF-2C63873DB645}"/>
    <cellStyle name="Millares 6 2 3 2 2 4" xfId="13125" xr:uid="{70303E96-8FAD-4ADD-94B0-617357C63B75}"/>
    <cellStyle name="Millares 6 2 3 2 2 5" xfId="22752" xr:uid="{1343D7C6-3583-4036-B89B-D8E438A5A5F1}"/>
    <cellStyle name="Millares 6 2 3 2 3" xfId="5182" xr:uid="{70A1319E-E23B-4441-B6B8-8B44FBC5FBA3}"/>
    <cellStyle name="Millares 6 2 3 2 3 2" xfId="9902" xr:uid="{C7425CB8-1922-483B-B96B-1F31693FE152}"/>
    <cellStyle name="Millares 6 2 3 2 3 2 2" xfId="19411" xr:uid="{0EE97749-9E76-4637-9A64-2DCFBCDC3666}"/>
    <cellStyle name="Millares 6 2 3 2 3 2 3" xfId="25954" xr:uid="{4F039EAD-4E80-4734-ACCD-60128DB663C7}"/>
    <cellStyle name="Millares 6 2 3 2 3 3" xfId="14697" xr:uid="{09D2493D-B348-45A2-AEFB-398E9D4F2A77}"/>
    <cellStyle name="Millares 6 2 3 2 3 4" xfId="22350" xr:uid="{48874C1E-F831-42AE-88D9-C6615F0B1F7E}"/>
    <cellStyle name="Millares 6 2 3 2 4" xfId="6812" xr:uid="{ACB6C3B6-A372-4539-942A-305B5658112C}"/>
    <cellStyle name="Millares 6 2 3 2 4 2" xfId="16322" xr:uid="{E38C2308-CE56-455D-B580-15C97641A7D4}"/>
    <cellStyle name="Millares 6 2 3 2 4 2 2" xfId="27125" xr:uid="{B3207850-1497-496F-9EE0-76D0A0BCF0B4}"/>
    <cellStyle name="Millares 6 2 3 2 4 3" xfId="23530" xr:uid="{867ADA62-56FF-4B36-B3C7-BF9C79AA35D0}"/>
    <cellStyle name="Millares 6 2 3 2 5" xfId="11608" xr:uid="{0E118E83-1DC0-46B5-A070-35208FC75D56}"/>
    <cellStyle name="Millares 6 2 3 2 5 2" xfId="25078" xr:uid="{A0E7F3DE-A44E-4D44-AE65-761B2B96FE05}"/>
    <cellStyle name="Millares 6 2 3 2 5 3" xfId="21261" xr:uid="{9BA8F6FF-FA36-4AB0-BFB5-E7019B15B53E}"/>
    <cellStyle name="Millares 6 2 3 2 6" xfId="24326" xr:uid="{A660811A-8E7E-4930-8411-FED509576DAB}"/>
    <cellStyle name="Millares 6 2 3 2 7" xfId="20506" xr:uid="{602EAB24-3613-4E48-80E0-98AF8A73952F}"/>
    <cellStyle name="Millares 6 2 3 3" xfId="2595" xr:uid="{120FA85C-C03E-4A48-991A-6F0BBA3026AD}"/>
    <cellStyle name="Millares 6 2 3 3 2" xfId="5362" xr:uid="{5A7F49D0-F196-4313-894C-12318CE101DB}"/>
    <cellStyle name="Millares 6 2 3 3 2 2" xfId="10082" xr:uid="{C5499BEF-E823-47CA-A4BB-9B06954F2865}"/>
    <cellStyle name="Millares 6 2 3 3 2 2 2" xfId="19591" xr:uid="{5B3CA353-FC29-4804-BB9B-E1ADEE382CEE}"/>
    <cellStyle name="Millares 6 2 3 3 2 2 3" xfId="26231" xr:uid="{8A0D9897-C804-4B7C-8D98-2A141736B662}"/>
    <cellStyle name="Millares 6 2 3 3 2 3" xfId="14877" xr:uid="{8F597337-2645-4E9A-A31F-7DA0DD9FB7ED}"/>
    <cellStyle name="Millares 6 2 3 3 2 4" xfId="22627" xr:uid="{B3AF958D-4BCF-4765-BCA7-3BA52A9D2990}"/>
    <cellStyle name="Millares 6 2 3 3 3" xfId="7563" xr:uid="{87CA92B4-C0FB-463D-81CB-9F376D1B92E7}"/>
    <cellStyle name="Millares 6 2 3 3 3 2" xfId="17073" xr:uid="{826787D7-93DD-4B1F-83C9-31C1A21088A3}"/>
    <cellStyle name="Millares 6 2 3 3 3 3" xfId="25229" xr:uid="{DF0542FA-422A-4A45-B660-8EE6A57194F5}"/>
    <cellStyle name="Millares 6 2 3 3 4" xfId="12359" xr:uid="{54C93665-A0FA-408C-9B56-09D2C902F762}"/>
    <cellStyle name="Millares 6 2 3 3 5" xfId="21422" xr:uid="{DB19C022-680C-4FCE-ABA8-99A65ED18FFC}"/>
    <cellStyle name="Millares 6 2 3 4" xfId="4479" xr:uid="{59E4892C-2142-4BBC-813E-2375C97C27B0}"/>
    <cellStyle name="Millares 6 2 3 4 2" xfId="9212" xr:uid="{AC29EB5C-C077-47B2-AEE8-21DF528E1509}"/>
    <cellStyle name="Millares 6 2 3 4 2 2" xfId="18722" xr:uid="{33BD122E-FE65-4F73-B2FA-8C2FA9078D60}"/>
    <cellStyle name="Millares 6 2 3 4 2 3" xfId="25859" xr:uid="{AF5D4D47-8027-477A-9D57-EC0330E6A827}"/>
    <cellStyle name="Millares 6 2 3 4 3" xfId="14008" xr:uid="{FBA6F738-6214-4E38-968D-9B42DDDEACB5}"/>
    <cellStyle name="Millares 6 2 3 4 4" xfId="22255" xr:uid="{6EAE5F6F-4DB1-4E61-B653-65490BE7636C}"/>
    <cellStyle name="Millares 6 2 3 5" xfId="4900" xr:uid="{1AE2467B-FD9E-47F3-BA6F-5E2A357C1218}"/>
    <cellStyle name="Millares 6 2 3 5 2" xfId="9622" xr:uid="{23AEEB9E-A6F7-4846-9C73-3A260A452CED}"/>
    <cellStyle name="Millares 6 2 3 5 2 2" xfId="19131" xr:uid="{96E4C4DE-6C51-45C7-955D-EC61EE10F6C8}"/>
    <cellStyle name="Millares 6 2 3 5 2 3" xfId="26652" xr:uid="{AA73CE67-46EB-4148-80EA-1870E2C4031A}"/>
    <cellStyle name="Millares 6 2 3 5 3" xfId="14417" xr:uid="{2E14BA5A-0AF5-489F-9111-6BBA180C0FFB}"/>
    <cellStyle name="Millares 6 2 3 5 4" xfId="23057" xr:uid="{B1F33551-9367-4661-B642-DE605C6A5B10}"/>
    <cellStyle name="Millares 6 2 3 6" xfId="6046" xr:uid="{EE72BCC8-6EC5-4F09-8E13-82C5DEF1750E}"/>
    <cellStyle name="Millares 6 2 3 6 2" xfId="15556" xr:uid="{39D85B67-1666-4D81-A7DF-79B438B3746A}"/>
    <cellStyle name="Millares 6 2 3 6 2 2" xfId="26873" xr:uid="{2448C3D7-FED8-46FF-895F-F5243653D7A6}"/>
    <cellStyle name="Millares 6 2 3 6 3" xfId="23278" xr:uid="{110145BF-8362-4775-862F-12BB6B91FE61}"/>
    <cellStyle name="Millares 6 2 3 7" xfId="10842" xr:uid="{5DA50CB7-E98E-4C7F-A941-7C834C9D3512}"/>
    <cellStyle name="Millares 6 2 3 7 2" xfId="24749" xr:uid="{3445950D-13D4-442A-8225-38254EE2E2F8}"/>
    <cellStyle name="Millares 6 2 3 7 3" xfId="20929" xr:uid="{8C4AADFF-42C1-487E-8E6D-62EB30C7C242}"/>
    <cellStyle name="Millares 6 2 3 8" xfId="23883" xr:uid="{DA0700A9-50F4-4A97-A889-8BA7C837DA39}"/>
    <cellStyle name="Millares 6 2 3 9" xfId="20060" xr:uid="{903AC478-D24C-46F6-8581-AD9A00D5A254}"/>
    <cellStyle name="Millares 6 2 4" xfId="1466" xr:uid="{00000000-0005-0000-0000-0000EA010000}"/>
    <cellStyle name="Millares 6 2 4 2" xfId="2987" xr:uid="{229C4612-F657-4510-8636-F956F35C419A}"/>
    <cellStyle name="Millares 6 2 4 2 2" xfId="5470" xr:uid="{1E8AE8DA-701A-495F-8048-4D37D1D3190B}"/>
    <cellStyle name="Millares 6 2 4 2 2 2" xfId="10190" xr:uid="{BE460C0D-AD9E-49AC-A5C3-D33CEB8D440A}"/>
    <cellStyle name="Millares 6 2 4 2 2 2 2" xfId="19699" xr:uid="{F142B5D0-D88C-494A-9DAC-13252402181D}"/>
    <cellStyle name="Millares 6 2 4 2 2 2 3" xfId="25607" xr:uid="{CC005FB7-836C-4629-B79C-B5989BBE0067}"/>
    <cellStyle name="Millares 6 2 4 2 2 3" xfId="14985" xr:uid="{FED03D06-CEF9-430A-8016-59813B2F09F5}"/>
    <cellStyle name="Millares 6 2 4 2 2 4" xfId="21968" xr:uid="{39D56C1C-924A-4A9B-A335-7316308842F3}"/>
    <cellStyle name="Millares 6 2 4 2 3" xfId="5110" xr:uid="{19D4CD89-F3D5-4B25-B13A-C1E436B25781}"/>
    <cellStyle name="Millares 6 2 4 2 3 2" xfId="9830" xr:uid="{4D457B1F-DEB0-4DAC-A16D-F7DB5C67B5A1}"/>
    <cellStyle name="Millares 6 2 4 2 3 2 2" xfId="19339" xr:uid="{05D171EF-2361-4522-A087-72B38BF9F45B}"/>
    <cellStyle name="Millares 6 2 4 2 3 2 3" xfId="25637" xr:uid="{45295465-3173-463E-B7C6-8430E2F62E14}"/>
    <cellStyle name="Millares 6 2 4 2 3 3" xfId="14625" xr:uid="{224535E7-A12A-45E5-A580-611E599C8A74}"/>
    <cellStyle name="Millares 6 2 4 2 3 4" xfId="22025" xr:uid="{A4298B92-EC3F-495D-AAE5-1DF424D8F087}"/>
    <cellStyle name="Millares 6 2 4 2 4" xfId="7953" xr:uid="{ED6AE6E4-745A-42CD-AA45-ED40FFE73918}"/>
    <cellStyle name="Millares 6 2 4 2 4 2" xfId="17463" xr:uid="{F0DC356D-42F8-43A8-B85F-DBC62C2F5AC5}"/>
    <cellStyle name="Millares 6 2 4 2 4 2 2" xfId="27211" xr:uid="{B65DF972-EAA2-4CDB-9390-E0270A94BC56}"/>
    <cellStyle name="Millares 6 2 4 2 4 3" xfId="23616" xr:uid="{5748BFEE-ADB4-4B2A-A9BB-FF4D555E2171}"/>
    <cellStyle name="Millares 6 2 4 2 5" xfId="12749" xr:uid="{0593C6B5-547B-43FA-8387-0485EFBEA37E}"/>
    <cellStyle name="Millares 6 2 4 2 5 2" xfId="25310" xr:uid="{4A433C4D-F6ED-48A3-BB9C-01B2912F39D9}"/>
    <cellStyle name="Millares 6 2 4 2 5 3" xfId="21503" xr:uid="{9BC2E547-CB47-4FF1-A1F6-A600702AA513}"/>
    <cellStyle name="Millares 6 2 4 2 6" xfId="24523" xr:uid="{E6CA363D-7BD8-4984-AFB6-9995831964DF}"/>
    <cellStyle name="Millares 6 2 4 2 7" xfId="20703" xr:uid="{B7D505A5-1D3E-49D4-8AAF-DF4D7BE960A7}"/>
    <cellStyle name="Millares 6 2 4 3" xfId="5290" xr:uid="{52ACE4BE-806F-41ED-BAAC-78AD0297F42C}"/>
    <cellStyle name="Millares 6 2 4 3 2" xfId="10010" xr:uid="{793411EA-048F-4C7F-B809-6E0C75DDF510}"/>
    <cellStyle name="Millares 6 2 4 3 2 2" xfId="19519" xr:uid="{0A833EF3-CEBC-486B-95A3-8966B0FD617E}"/>
    <cellStyle name="Millares 6 2 4 3 2 3" xfId="25787" xr:uid="{3CC20D1E-59A3-4CCF-B17C-3F95AFB46AFE}"/>
    <cellStyle name="Millares 6 2 4 3 3" xfId="14805" xr:uid="{E3428F37-0390-44B1-9DE7-0FFB86CFEF42}"/>
    <cellStyle name="Millares 6 2 4 3 4" xfId="22183" xr:uid="{C9982BC8-6221-404A-AB1E-E50A7FE3D0DA}"/>
    <cellStyle name="Millares 6 2 4 4" xfId="4826" xr:uid="{B46A0416-5133-4FD9-AECD-F187263C1211}"/>
    <cellStyle name="Millares 6 2 4 4 2" xfId="9550" xr:uid="{0A181774-FFE5-4ED4-956E-3801B1213F05}"/>
    <cellStyle name="Millares 6 2 4 4 2 2" xfId="19059" xr:uid="{C9679CE2-DD7A-4D45-986A-A8CEA70DEA15}"/>
    <cellStyle name="Millares 6 2 4 4 2 3" xfId="26535" xr:uid="{0A68CF3B-1EE2-458F-9297-3D66ACF16CBF}"/>
    <cellStyle name="Millares 6 2 4 4 3" xfId="14345" xr:uid="{F4645CA6-F05B-4513-8FC4-736BE0BCEB54}"/>
    <cellStyle name="Millares 6 2 4 4 4" xfId="22934" xr:uid="{C6DC4CBF-D656-41AC-A8FC-6EE6D6FDCB79}"/>
    <cellStyle name="Millares 6 2 4 5" xfId="6436" xr:uid="{4F82A8E2-B7AC-4DBB-9293-CD71EF69D784}"/>
    <cellStyle name="Millares 6 2 4 5 2" xfId="15946" xr:uid="{07974AF1-41D1-4243-A15B-E489C71A441F}"/>
    <cellStyle name="Millares 6 2 4 5 2 2" xfId="26733" xr:uid="{FE53F172-C5B4-4955-9873-7836F023D1DE}"/>
    <cellStyle name="Millares 6 2 4 5 3" xfId="23138" xr:uid="{792033D3-D8F4-413E-AF4B-F05B97820F26}"/>
    <cellStyle name="Millares 6 2 4 6" xfId="11232" xr:uid="{37A11162-238D-4334-A2FC-5137D6DD6683}"/>
    <cellStyle name="Millares 6 2 4 6 2" xfId="26954" xr:uid="{C6D1FECC-5178-4200-AC65-70C56929DB59}"/>
    <cellStyle name="Millares 6 2 4 6 3" xfId="23359" xr:uid="{833B1F35-B5A7-48E7-BC66-3D539B401387}"/>
    <cellStyle name="Millares 6 2 4 7" xfId="21126" xr:uid="{CBAC4F7D-F642-4974-85FB-1FC047857410}"/>
    <cellStyle name="Millares 6 2 4 7 2" xfId="24946" xr:uid="{F6673851-5013-4BD6-AB5F-65424726B5E7}"/>
    <cellStyle name="Millares 6 2 4 8" xfId="24080" xr:uid="{0D2574D2-E70F-412C-96A0-6E5A6774F245}"/>
    <cellStyle name="Millares 6 2 4 9" xfId="20260" xr:uid="{0CA5BF1D-3041-4AF5-A90A-95E30C948ACA}"/>
    <cellStyle name="Millares 6 2 5" xfId="2219" xr:uid="{6A815435-EDB4-4695-9C07-0BC1B96CF3CB}"/>
    <cellStyle name="Millares 6 2 5 2" xfId="5427" xr:uid="{FE8DAD53-D278-4E27-AE63-0324984CDF14}"/>
    <cellStyle name="Millares 6 2 5 2 2" xfId="10147" xr:uid="{111B25A2-C150-4551-9284-047123F080EC}"/>
    <cellStyle name="Millares 6 2 5 2 2 2" xfId="19656" xr:uid="{8EC6BFEC-F2A4-4840-87B9-84F47B7EAE5A}"/>
    <cellStyle name="Millares 6 2 5 2 2 3" xfId="26049" xr:uid="{6AE99FF7-7849-43DE-8AAD-0E53C55F59EB}"/>
    <cellStyle name="Millares 6 2 5 2 3" xfId="14942" xr:uid="{88A72A8D-BFCD-46ED-924D-74BA57D947D0}"/>
    <cellStyle name="Millares 6 2 5 2 4" xfId="22445" xr:uid="{41285C4B-E9B9-438D-A551-6003AF6119A3}"/>
    <cellStyle name="Millares 6 2 5 3" xfId="5067" xr:uid="{02F8A722-45B6-4AEE-B88E-8B9E076586EA}"/>
    <cellStyle name="Millares 6 2 5 3 2" xfId="9787" xr:uid="{C3BFB0FD-9A5F-4F29-BFF4-4159EEA5894D}"/>
    <cellStyle name="Millares 6 2 5 3 2 2" xfId="19296" xr:uid="{2EFE54D8-A8D5-4FE5-89F9-B1D1CD447CFA}"/>
    <cellStyle name="Millares 6 2 5 3 2 3" xfId="27060" xr:uid="{5559C63A-98A4-4E8A-91A0-30A2A34A2570}"/>
    <cellStyle name="Millares 6 2 5 3 3" xfId="14582" xr:uid="{A4D12E06-5D93-4313-9FD7-877F782C5AFC}"/>
    <cellStyle name="Millares 6 2 5 3 4" xfId="23465" xr:uid="{490E9443-905A-46DD-AE4E-7FACFB77E4C3}"/>
    <cellStyle name="Millares 6 2 5 4" xfId="7187" xr:uid="{380630DD-CEB5-4E90-9C69-FCF93C5121BC}"/>
    <cellStyle name="Millares 6 2 5 4 2" xfId="16697" xr:uid="{EDD7E705-9543-4B8F-92FD-44B1EE8019A8}"/>
    <cellStyle name="Millares 6 2 5 4 2 2" xfId="25017" xr:uid="{3FDA8615-6078-4329-8558-839DE4608412}"/>
    <cellStyle name="Millares 6 2 5 4 3" xfId="21198" xr:uid="{C7E594AA-C3F1-46B1-ACD8-70ECF9128BD4}"/>
    <cellStyle name="Millares 6 2 5 5" xfId="11983" xr:uid="{C33D32EA-3438-4901-AD57-AA9DF863ADA9}"/>
    <cellStyle name="Millares 6 2 5 5 2" xfId="24218" xr:uid="{C473CEF9-823E-495B-8FF4-893D6521C3B7}"/>
    <cellStyle name="Millares 6 2 5 6" xfId="20398" xr:uid="{AE80494D-81E7-4538-A3BF-E84029C637E8}"/>
    <cellStyle name="Millares 6 2 6" xfId="3940" xr:uid="{D7C0BED1-DE95-4D68-A4FD-902D4785FAAA}"/>
    <cellStyle name="Millares 6 2 6 2" xfId="5247" xr:uid="{2981C855-2763-4912-9EDE-2F6F0334CD57}"/>
    <cellStyle name="Millares 6 2 6 2 2" xfId="9967" xr:uid="{EC0FBC91-FFD1-4C9D-9975-05A4C9986B18}"/>
    <cellStyle name="Millares 6 2 6 2 2 2" xfId="19476" xr:uid="{9F8718BB-8497-4585-8515-375AFE12DA5B}"/>
    <cellStyle name="Millares 6 2 6 2 2 3" xfId="25719" xr:uid="{CF67356E-1EE3-4FEF-AEB1-E8F4347C10B9}"/>
    <cellStyle name="Millares 6 2 6 2 3" xfId="14762" xr:uid="{DEBFF46F-80D4-4AB2-9959-4714EF1634A8}"/>
    <cellStyle name="Millares 6 2 6 2 4" xfId="22115" xr:uid="{B9938631-6AB5-4B71-B492-4B4BB17022DE}"/>
    <cellStyle name="Millares 6 2 6 3" xfId="8737" xr:uid="{DA5630D8-5E6E-4B0A-A337-61F42835CD56}"/>
    <cellStyle name="Millares 6 2 6 3 2" xfId="18247" xr:uid="{D2183F91-DBD0-4007-9AF0-7D5EDE9DD60E}"/>
    <cellStyle name="Millares 6 2 6 3 3" xfId="25168" xr:uid="{4D83CAD7-5067-4892-85F7-B3853DBE7993}"/>
    <cellStyle name="Millares 6 2 6 4" xfId="13533" xr:uid="{2FF71E12-7E40-4CC1-9CB6-67D5E4ED72A7}"/>
    <cellStyle name="Millares 6 2 6 5" xfId="21360" xr:uid="{E2B21880-3721-4CA0-8123-CB1A36E3B722}"/>
    <cellStyle name="Millares 6 2 7" xfId="4143" xr:uid="{5EFDE3DD-E2E8-4FA1-8D3A-76C0CC4EE431}"/>
    <cellStyle name="Millares 6 2 7 2" xfId="8883" xr:uid="{A5DD5FD5-BC10-4B18-92AD-FF0F5A2C9006}"/>
    <cellStyle name="Millares 6 2 7 2 2" xfId="18393" xr:uid="{C7CA1624-27DE-42F8-BD1F-238A98A1A741}"/>
    <cellStyle name="Millares 6 2 7 2 2 2" xfId="26439" xr:uid="{62FE6467-447A-42A0-AC07-208BA99957EA}"/>
    <cellStyle name="Millares 6 2 7 2 3" xfId="22837" xr:uid="{439A0A87-DA18-4351-9BB9-BB9D4F09890C}"/>
    <cellStyle name="Millares 6 2 7 3" xfId="13679" xr:uid="{B96F65DD-5D59-464B-86D4-9E56EFBD8780}"/>
    <cellStyle name="Millares 6 2 7 3 2" xfId="25401" xr:uid="{5112E1A4-A1C2-487F-ACF4-1538ECDEAB41}"/>
    <cellStyle name="Millares 6 2 7 4" xfId="21600" xr:uid="{6DCDA218-E0EB-4F18-AE00-D174CE3AD00C}"/>
    <cellStyle name="Millares 6 2 8" xfId="4767" xr:uid="{88A8E3A1-A378-47EF-99BC-38DB805F78A1}"/>
    <cellStyle name="Millares 6 2 8 2" xfId="9497" xr:uid="{FCB0C14A-FC99-4755-9109-68F5D78D8B60}"/>
    <cellStyle name="Millares 6 2 8 2 2" xfId="19006" xr:uid="{1B060890-DB83-4C65-BF76-453BD441E947}"/>
    <cellStyle name="Millares 6 2 8 2 3" xfId="25736" xr:uid="{5C04FB6A-DC00-446C-A73D-351463AD5190}"/>
    <cellStyle name="Millares 6 2 8 3" xfId="14292" xr:uid="{BEE08D75-69A3-4278-A725-AED82E9C3558}"/>
    <cellStyle name="Millares 6 2 8 4" xfId="22132" xr:uid="{3D834F1C-72AF-416C-8249-08FCC4F27BE2}"/>
    <cellStyle name="Millares 6 2 9" xfId="5670" xr:uid="{B1C010B2-4812-4755-B310-C4EFECE465BB}"/>
    <cellStyle name="Millares 6 2 9 2" xfId="15180" xr:uid="{E03D9367-1DCE-4077-B21F-0FA9110B7C84}"/>
    <cellStyle name="Millares 6 2 9 2 2" xfId="26591" xr:uid="{D1EA7CE3-52A5-4142-AF36-0E5B0309158E}"/>
    <cellStyle name="Millares 6 2 9 3" xfId="22996" xr:uid="{B6322F4C-0FA4-4CB6-B839-079A79D82B92}"/>
    <cellStyle name="Millares 6 3" xfId="811" xr:uid="{00000000-0005-0000-0000-0000EE010000}"/>
    <cellStyle name="Millares 6 3 10" xfId="23233" xr:uid="{E9BF0230-2DAB-42C3-85C8-B563CC083E9D}"/>
    <cellStyle name="Millares 6 3 10 2" xfId="26828" xr:uid="{374E7BCB-048B-4CB0-AF26-75932A6600EB}"/>
    <cellStyle name="Millares 6 3 11" xfId="20837" xr:uid="{A3AB2F58-A486-4D1E-A0D2-5A3380A789F6}"/>
    <cellStyle name="Millares 6 3 11 2" xfId="24657" xr:uid="{36CFFB51-BB76-4629-88BE-0232686AA850}"/>
    <cellStyle name="Millares 6 3 12" xfId="23791" xr:uid="{9C1413D4-D75E-485D-AAEC-E7A9319FFB34}"/>
    <cellStyle name="Millares 6 3 13" xfId="19930" xr:uid="{E83DF20D-6422-4660-8193-B80F80D025F9}"/>
    <cellStyle name="Millares 6 3 2" xfId="1222" xr:uid="{00000000-0005-0000-0000-0000EF010000}"/>
    <cellStyle name="Millares 6 3 2 10" xfId="23978" xr:uid="{6D83E5EF-2324-493B-A4A0-7230536A77B6}"/>
    <cellStyle name="Millares 6 3 2 11" xfId="20155" xr:uid="{FE20C7CD-B8CF-4615-9141-B73570491731}"/>
    <cellStyle name="Millares 6 3 2 2" xfId="1993" xr:uid="{00000000-0005-0000-0000-0000EF010000}"/>
    <cellStyle name="Millares 6 3 2 2 2" xfId="3514" xr:uid="{83C8AB22-2EB9-42DB-B1A6-19A62AFA1B17}"/>
    <cellStyle name="Millares 6 3 2 2 2 2" xfId="5562" xr:uid="{8916B3D4-FE0C-4653-8128-D9E0A7A3CEB7}"/>
    <cellStyle name="Millares 6 3 2 2 2 2 2" xfId="10282" xr:uid="{DA8A26A1-D8D2-4D60-B358-6941A7F36A1C}"/>
    <cellStyle name="Millares 6 3 2 2 2 2 2 2" xfId="19791" xr:uid="{48158AD2-63EB-4FA4-90F6-88F4C34D9B2C}"/>
    <cellStyle name="Millares 6 3 2 2 2 2 2 3" xfId="26376" xr:uid="{2B07103B-97AE-4C0E-87C8-7D24FDA2FCAD}"/>
    <cellStyle name="Millares 6 3 2 2 2 2 3" xfId="15077" xr:uid="{EEEF0522-89EE-447C-B09E-AFB87A19F58D}"/>
    <cellStyle name="Millares 6 3 2 2 2 2 4" xfId="22772" xr:uid="{E723427F-9906-44E6-8089-A90431CF087B}"/>
    <cellStyle name="Millares 6 3 2 2 2 3" xfId="5202" xr:uid="{1E5D0618-7079-427B-AF92-24B30C76D132}"/>
    <cellStyle name="Millares 6 3 2 2 2 3 2" xfId="9922" xr:uid="{7D526D1C-9934-4671-8999-48402A4E3AA3}"/>
    <cellStyle name="Millares 6 3 2 2 2 3 2 2" xfId="19431" xr:uid="{09BAD6BD-BC3F-4F15-BF10-32408E96F244}"/>
    <cellStyle name="Millares 6 3 2 2 2 3 2 3" xfId="25672" xr:uid="{E3EEDB1E-E524-43C7-98D6-41BEAC3DC66B}"/>
    <cellStyle name="Millares 6 3 2 2 2 3 3" xfId="14717" xr:uid="{83E71D13-0322-4C36-A8B0-8838D7FC3F75}"/>
    <cellStyle name="Millares 6 3 2 2 2 3 4" xfId="22067" xr:uid="{04DC26F7-C125-4820-8CB8-64CAC997593B}"/>
    <cellStyle name="Millares 6 3 2 2 2 4" xfId="8480" xr:uid="{B6C1070A-81D0-41CA-BD5E-F0A2B8BAA4B4}"/>
    <cellStyle name="Millares 6 3 2 2 2 4 2" xfId="17990" xr:uid="{0C8D0A44-33A9-47DB-9DB8-6E2A575DE593}"/>
    <cellStyle name="Millares 6 3 2 2 2 4 2 2" xfId="27231" xr:uid="{092FF448-12A9-432E-A96A-20A16296184B}"/>
    <cellStyle name="Millares 6 3 2 2 2 4 3" xfId="23636" xr:uid="{0DFE26DE-F139-43CE-8C20-9B91E2EBDEA3}"/>
    <cellStyle name="Millares 6 3 2 2 2 5" xfId="13276" xr:uid="{24A704D6-92D8-4A89-95E1-C4371314DE7D}"/>
    <cellStyle name="Millares 6 3 2 2 2 5 2" xfId="25330" xr:uid="{678E54CE-92F9-4CDA-9291-D41BE9808AD3}"/>
    <cellStyle name="Millares 6 3 2 2 2 5 3" xfId="21523" xr:uid="{D671B53E-642A-4F4A-8861-076E5D5FE19A}"/>
    <cellStyle name="Millares 6 3 2 2 2 6" xfId="24543" xr:uid="{7AAB4CB4-A185-4075-93E4-68B25EAC1E61}"/>
    <cellStyle name="Millares 6 3 2 2 2 7" xfId="20723" xr:uid="{464CADB1-D206-4068-8592-508D290DC4A8}"/>
    <cellStyle name="Millares 6 3 2 2 3" xfId="5382" xr:uid="{CE07D95F-5BBE-46DD-9154-5D75283FD767}"/>
    <cellStyle name="Millares 6 3 2 2 3 2" xfId="10102" xr:uid="{B677C48A-DF36-44B6-BD81-ED34697CAB62}"/>
    <cellStyle name="Millares 6 3 2 2 3 2 2" xfId="19611" xr:uid="{6FDECCB4-0896-40F8-962F-1FA5B8AC7F32}"/>
    <cellStyle name="Millares 6 3 2 2 3 2 3" xfId="25907" xr:uid="{F1972F52-5B4F-49A1-8E2E-EE28B1DAA526}"/>
    <cellStyle name="Millares 6 3 2 2 3 3" xfId="14897" xr:uid="{34D0A06B-4D0B-432F-A05C-65E3C088CD57}"/>
    <cellStyle name="Millares 6 3 2 2 3 4" xfId="22303" xr:uid="{09D18D7B-9112-4AC2-9996-15A66F3055EB}"/>
    <cellStyle name="Millares 6 3 2 2 4" xfId="4986" xr:uid="{7058046A-A1C5-453C-815B-5FE46BDEC376}"/>
    <cellStyle name="Millares 6 3 2 2 4 2" xfId="9706" xr:uid="{43A7E712-C33A-4217-91FD-0543215C8AE0}"/>
    <cellStyle name="Millares 6 3 2 2 4 2 2" xfId="19215" xr:uid="{6FCBC20A-1980-45E2-8F15-29CAA60F8A2B}"/>
    <cellStyle name="Millares 6 3 2 2 4 2 3" xfId="26547" xr:uid="{CCF00408-EABB-4611-9C06-CE6B84BC1547}"/>
    <cellStyle name="Millares 6 3 2 2 4 3" xfId="14501" xr:uid="{5165C8A6-551B-47B6-89EA-66D22FB4F5AD}"/>
    <cellStyle name="Millares 6 3 2 2 4 4" xfId="22946" xr:uid="{7FC70FED-C51D-412B-93E5-F05A288528F3}"/>
    <cellStyle name="Millares 6 3 2 2 5" xfId="6963" xr:uid="{8ED5B28F-3D9C-4429-BA06-33B91FBFE3CD}"/>
    <cellStyle name="Millares 6 3 2 2 5 2" xfId="16473" xr:uid="{85C706A8-56D3-4018-8F1A-96407D8B3FB4}"/>
    <cellStyle name="Millares 6 3 2 2 5 2 2" xfId="26753" xr:uid="{CD70C91F-B5BF-407F-B979-8D3982AE0AE1}"/>
    <cellStyle name="Millares 6 3 2 2 5 3" xfId="23158" xr:uid="{88D83AE4-864E-4C44-A2A2-2127F016CA5F}"/>
    <cellStyle name="Millares 6 3 2 2 6" xfId="11759" xr:uid="{0182996F-0951-4E68-BF17-116FF987E031}"/>
    <cellStyle name="Millares 6 3 2 2 6 2" xfId="26974" xr:uid="{7E7CAE06-468F-44E5-B5F1-27750D137272}"/>
    <cellStyle name="Millares 6 3 2 2 6 3" xfId="23379" xr:uid="{72FB0285-19B0-4A98-8F1F-400A4D06B4DD}"/>
    <cellStyle name="Millares 6 3 2 2 7" xfId="21146" xr:uid="{225E66D5-B1EF-40C2-9932-F16D51BDEA4C}"/>
    <cellStyle name="Millares 6 3 2 2 7 2" xfId="24966" xr:uid="{BD4D977E-A6C3-4C5E-9258-625A8BBCB75B}"/>
    <cellStyle name="Millares 6 3 2 2 8" xfId="24100" xr:uid="{BB07B608-2956-426F-BED8-0A54ACB94D99}"/>
    <cellStyle name="Millares 6 3 2 2 9" xfId="20280" xr:uid="{3A6FC37B-2EF8-40D8-8A46-96706709D020}"/>
    <cellStyle name="Millares 6 3 2 3" xfId="2746" xr:uid="{722A6FC1-78D6-40BE-981C-FBEDD6A88EDE}"/>
    <cellStyle name="Millares 6 3 2 3 2" xfId="5497" xr:uid="{59B13A48-7254-4821-8659-7D48E14EBBF2}"/>
    <cellStyle name="Millares 6 3 2 3 2 2" xfId="10217" xr:uid="{C2239ACB-4252-40A2-B3DA-67271F3484CE}"/>
    <cellStyle name="Millares 6 3 2 3 2 2 2" xfId="19726" xr:uid="{0AFBA30F-58EB-4E9E-A5A6-1FB50E68F81B}"/>
    <cellStyle name="Millares 6 3 2 3 2 2 3" xfId="26130" xr:uid="{DB1647EB-B413-4AF4-96D0-C8E0299CE1C1}"/>
    <cellStyle name="Millares 6 3 2 3 2 3" xfId="15012" xr:uid="{E0500A0E-D283-4D03-8852-2DF919415236}"/>
    <cellStyle name="Millares 6 3 2 3 2 4" xfId="22526" xr:uid="{6A6B6681-F016-4B3C-9EBC-5753F73ED97F}"/>
    <cellStyle name="Millares 6 3 2 3 3" xfId="5137" xr:uid="{36E7C196-E333-4264-9D94-465E843B8D33}"/>
    <cellStyle name="Millares 6 3 2 3 3 2" xfId="9857" xr:uid="{4408A23F-A86A-440E-968D-877EB622B910}"/>
    <cellStyle name="Millares 6 3 2 3 3 2 2" xfId="19366" xr:uid="{A9E78C98-8AE7-4350-BA6C-5D29C0D67AF7}"/>
    <cellStyle name="Millares 6 3 2 3 3 2 3" xfId="27146" xr:uid="{6AAB3929-7E6D-4917-A039-813F8975C642}"/>
    <cellStyle name="Millares 6 3 2 3 3 3" xfId="14652" xr:uid="{5F05001A-DD6F-4AD5-9812-E7A1665A0BBD}"/>
    <cellStyle name="Millares 6 3 2 3 3 4" xfId="23551" xr:uid="{A072870A-8F25-47DA-BF36-C1163E7DE5E0}"/>
    <cellStyle name="Millares 6 3 2 3 4" xfId="7714" xr:uid="{ED774663-8EC3-4CB8-95AF-4DACA25ACB6E}"/>
    <cellStyle name="Millares 6 3 2 3 4 2" xfId="17224" xr:uid="{7ABDB31D-091F-4E73-8E62-0925E869E696}"/>
    <cellStyle name="Millares 6 3 2 3 4 2 2" xfId="25098" xr:uid="{49EE8039-9B10-48FF-90EC-65B83F5F3E4E}"/>
    <cellStyle name="Millares 6 3 2 3 4 3" xfId="21281" xr:uid="{187AFD85-C8CC-46CF-A5A8-F123E4E48093}"/>
    <cellStyle name="Millares 6 3 2 3 5" xfId="12510" xr:uid="{D67F5E53-23BB-4D88-BC93-818B883FF40E}"/>
    <cellStyle name="Millares 6 3 2 3 5 2" xfId="24421" xr:uid="{977DB465-872B-4E49-B8BA-B307CC08E592}"/>
    <cellStyle name="Millares 6 3 2 3 6" xfId="20601" xr:uid="{138A5813-9076-467A-9F70-B5BEAB08C208}"/>
    <cellStyle name="Millares 6 3 2 4" xfId="4587" xr:uid="{0935E3BE-24A7-49FB-9E95-211C40B5F6CF}"/>
    <cellStyle name="Millares 6 3 2 4 2" xfId="5317" xr:uid="{07FDF9C5-36A1-48EE-8AC7-20F0E7E30CD2}"/>
    <cellStyle name="Millares 6 3 2 4 2 2" xfId="10037" xr:uid="{3B5D1330-0E41-4BDB-A7E0-6A5521BFC096}"/>
    <cellStyle name="Millares 6 3 2 4 2 2 2" xfId="19546" xr:uid="{ED05FC7A-1431-4761-A823-9432E1E642C7}"/>
    <cellStyle name="Millares 6 3 2 4 2 2 3" xfId="25651" xr:uid="{514DE05A-B90E-4134-8D92-3EAA6E69B3A5}"/>
    <cellStyle name="Millares 6 3 2 4 2 3" xfId="14832" xr:uid="{F0E99FB0-BB6D-4BD1-BB20-5B6F15A28429}"/>
    <cellStyle name="Millares 6 3 2 4 2 4" xfId="22043" xr:uid="{59E8BA3C-2C57-440E-A93D-7558E63AC6C8}"/>
    <cellStyle name="Millares 6 3 2 4 3" xfId="9320" xr:uid="{1FA2CE09-6CD4-4CC2-AC7C-C14DA879E3C9}"/>
    <cellStyle name="Millares 6 3 2 4 3 2" xfId="18830" xr:uid="{1C7FF3F7-D0C7-496B-817D-D9CAB5F12D65}"/>
    <cellStyle name="Millares 6 3 2 4 3 3" xfId="25249" xr:uid="{8698F4F4-E0C7-4C60-9786-6857E4E89CF6}"/>
    <cellStyle name="Millares 6 3 2 4 4" xfId="14116" xr:uid="{8B9CE853-06C2-4644-AA39-6AA6E26A474E}"/>
    <cellStyle name="Millares 6 3 2 4 5" xfId="21442" xr:uid="{ECA58BEA-9B8D-4241-B77C-782C44CD3C5F}"/>
    <cellStyle name="Millares 6 3 2 5" xfId="4855" xr:uid="{C789B5C6-7DB9-4171-86F2-5E1CD03C8742}"/>
    <cellStyle name="Millares 6 3 2 5 2" xfId="9577" xr:uid="{103BCB79-D133-4335-9E49-ED23535240DE}"/>
    <cellStyle name="Millares 6 3 2 5 2 2" xfId="19086" xr:uid="{EE1026DB-A4FE-4622-9A29-64CBA2312367}"/>
    <cellStyle name="Millares 6 3 2 5 2 2 2" xfId="26472" xr:uid="{AF31BE4B-29D8-4614-9F22-AEBADB6444FB}"/>
    <cellStyle name="Millares 6 3 2 5 2 3" xfId="22871" xr:uid="{FA5C83A4-3942-4E1A-93A5-CA634532C2BB}"/>
    <cellStyle name="Millares 6 3 2 5 3" xfId="14372" xr:uid="{DD9F33F6-AA98-47D8-AE3D-708043C6FCFB}"/>
    <cellStyle name="Millares 6 3 2 5 3 2" xfId="25560" xr:uid="{66ADC667-AFF8-4617-B286-4E3DA78D6619}"/>
    <cellStyle name="Millares 6 3 2 5 4" xfId="21778" xr:uid="{92689921-520E-4CB6-926C-A4733DC15B75}"/>
    <cellStyle name="Millares 6 3 2 6" xfId="6197" xr:uid="{F334FC0E-2535-458F-8C6E-4CF747C66B4A}"/>
    <cellStyle name="Millares 6 3 2 6 2" xfId="15707" xr:uid="{F10AFC71-E818-40C4-9B3D-B0265C7CDC49}"/>
    <cellStyle name="Millares 6 3 2 6 2 2" xfId="25814" xr:uid="{11882226-21B3-4AB4-BDC9-F30F21D0725C}"/>
    <cellStyle name="Millares 6 3 2 6 3" xfId="22210" xr:uid="{671C3959-B315-445E-94F1-C4A3862BA5FD}"/>
    <cellStyle name="Millares 6 3 2 7" xfId="10993" xr:uid="{2E5EF472-FC7D-4A89-9C1B-10D2746FC2B5}"/>
    <cellStyle name="Millares 6 3 2 7 2" xfId="26672" xr:uid="{1139C8A6-9C81-4C7E-ACC2-DBF47DDD7575}"/>
    <cellStyle name="Millares 6 3 2 7 3" xfId="23077" xr:uid="{8AD675E9-BA80-4CEC-824B-85E917E4D0A6}"/>
    <cellStyle name="Millares 6 3 2 8" xfId="23298" xr:uid="{745FE9F7-30C8-42F1-92C5-1D7A4BA9724A}"/>
    <cellStyle name="Millares 6 3 2 8 2" xfId="26893" xr:uid="{76CCE831-7316-4076-8084-8B61A648C3BC}"/>
    <cellStyle name="Millares 6 3 2 9" xfId="21024" xr:uid="{74834CA7-A2A7-4141-BECD-109F620A00A7}"/>
    <cellStyle name="Millares 6 3 2 9 2" xfId="24844" xr:uid="{6742124D-F608-4689-963E-C3A498EE0B8A}"/>
    <cellStyle name="Millares 6 3 3" xfId="1617" xr:uid="{00000000-0005-0000-0000-0000EE010000}"/>
    <cellStyle name="Millares 6 3 3 2" xfId="3138" xr:uid="{226A57DB-296D-44DE-967D-B1928CAA94E6}"/>
    <cellStyle name="Millares 6 3 3 2 2" xfId="5533" xr:uid="{DA0E066C-926D-4A6A-9AAA-F09075C846B4}"/>
    <cellStyle name="Millares 6 3 3 2 2 2" xfId="10253" xr:uid="{32C83234-F535-4C29-9E81-C8F98BD4382E}"/>
    <cellStyle name="Millares 6 3 3 2 2 2 2" xfId="19762" xr:uid="{53030B0E-1D4C-455E-A427-A883C0FE984A}"/>
    <cellStyle name="Millares 6 3 3 2 2 2 3" xfId="26347" xr:uid="{4BF9238C-1329-4881-AF87-A429DBE333EC}"/>
    <cellStyle name="Millares 6 3 3 2 2 3" xfId="15048" xr:uid="{D6DB19AA-2A24-4A21-9038-1A6D584D5544}"/>
    <cellStyle name="Millares 6 3 3 2 2 4" xfId="22743" xr:uid="{CB60630C-8E92-4400-9B14-1436C870EFB4}"/>
    <cellStyle name="Millares 6 3 3 2 3" xfId="5173" xr:uid="{C088898E-06DC-4D5C-8DE4-E9BD1152685C}"/>
    <cellStyle name="Millares 6 3 3 2 3 2" xfId="9893" xr:uid="{4C557DC5-E26E-4EF0-B215-4A758267C38E}"/>
    <cellStyle name="Millares 6 3 3 2 3 2 2" xfId="19402" xr:uid="{385DCF21-0161-479B-B210-B90FF00B6D6B}"/>
    <cellStyle name="Millares 6 3 3 2 3 2 3" xfId="26243" xr:uid="{FBB5A541-2CFA-46E8-9025-543021E9E45D}"/>
    <cellStyle name="Millares 6 3 3 2 3 3" xfId="14688" xr:uid="{7DDCDB4E-3829-4370-B262-016F31619016}"/>
    <cellStyle name="Millares 6 3 3 2 3 4" xfId="22639" xr:uid="{FDFE3CFA-C056-4A7C-8E4D-9C4EA062429A}"/>
    <cellStyle name="Millares 6 3 3 2 4" xfId="8104" xr:uid="{F7A5B1CA-D135-4A83-95D9-C95FEF00FEAE}"/>
    <cellStyle name="Millares 6 3 3 2 4 2" xfId="17614" xr:uid="{8BEC86D9-C761-47A4-BC77-A98FF9AC4ACB}"/>
    <cellStyle name="Millares 6 3 3 2 4 2 2" xfId="27115" xr:uid="{CD4417E2-91C1-474B-853F-95F263C22F50}"/>
    <cellStyle name="Millares 6 3 3 2 4 3" xfId="23520" xr:uid="{6B2A3472-B4CA-4161-9EA6-8C4488E1D07D}"/>
    <cellStyle name="Millares 6 3 3 2 5" xfId="12900" xr:uid="{A149851F-850F-44FA-8691-362DE62F5973}"/>
    <cellStyle name="Millares 6 3 3 2 5 2" xfId="25069" xr:uid="{E24E39F8-93AA-42FA-97EF-520A849AFAB8}"/>
    <cellStyle name="Millares 6 3 3 2 5 3" xfId="21252" xr:uid="{175DF734-8F10-4848-A07B-7A04D20619E8}"/>
    <cellStyle name="Millares 6 3 3 2 6" xfId="24290" xr:uid="{B7DEB268-4D3D-4A2A-A278-274FA430299A}"/>
    <cellStyle name="Millares 6 3 3 2 7" xfId="20470" xr:uid="{842CBDEE-803A-4F3E-980A-A6F7D0EBEA4D}"/>
    <cellStyle name="Millares 6 3 3 3" xfId="5353" xr:uid="{14C605DB-E1E2-4BD2-A211-CF513A3C15F2}"/>
    <cellStyle name="Millares 6 3 3 3 2" xfId="10073" xr:uid="{10B7ADB2-4150-44EC-BA4F-70EDFD6F50A4}"/>
    <cellStyle name="Millares 6 3 3 3 2 2" xfId="19582" xr:uid="{351CA102-F434-455C-B6D9-DF5BEB5CB418}"/>
    <cellStyle name="Millares 6 3 3 3 2 2 2" xfId="26288" xr:uid="{417AC250-751F-40CA-B9F9-01A390A43F64}"/>
    <cellStyle name="Millares 6 3 3 3 2 3" xfId="22684" xr:uid="{6A0978D7-5D04-413C-BCD4-D9644B996688}"/>
    <cellStyle name="Millares 6 3 3 3 3" xfId="14868" xr:uid="{F85B96AD-E6BF-49ED-9D8C-63A0F66748FF}"/>
    <cellStyle name="Millares 6 3 3 3 3 2" xfId="25220" xr:uid="{61988831-84C3-45E9-A1A7-AEA02B88AA94}"/>
    <cellStyle name="Millares 6 3 3 3 4" xfId="21413" xr:uid="{D50130AE-4BC6-4C15-8A9B-F7F3FD321AC9}"/>
    <cellStyle name="Millares 6 3 3 4" xfId="4891" xr:uid="{C1862F17-919C-451E-833A-B239836BD477}"/>
    <cellStyle name="Millares 6 3 3 4 2" xfId="9613" xr:uid="{DB84CAA0-EC53-40C3-96DA-3EF2D0B0C64E}"/>
    <cellStyle name="Millares 6 3 3 4 2 2" xfId="19122" xr:uid="{4F48F816-FDD7-450B-82D9-2E87E395AD71}"/>
    <cellStyle name="Millares 6 3 3 4 2 3" xfId="25850" xr:uid="{2C566C39-9772-4EC2-B663-DFFE26194A00}"/>
    <cellStyle name="Millares 6 3 3 4 3" xfId="14408" xr:uid="{87A5816E-A2E2-4309-8B72-A1A47D6A09F5}"/>
    <cellStyle name="Millares 6 3 3 4 4" xfId="22246" xr:uid="{7B442676-072E-4889-8A2D-5F132428F6BD}"/>
    <cellStyle name="Millares 6 3 3 5" xfId="6587" xr:uid="{99002501-F93E-48A3-BCB2-CFFCB8EE6C2B}"/>
    <cellStyle name="Millares 6 3 3 5 2" xfId="16097" xr:uid="{83DFA7B4-BC45-421B-8ED2-C5400B345A27}"/>
    <cellStyle name="Millares 6 3 3 5 2 2" xfId="26643" xr:uid="{ACA77EB9-C60E-458D-8806-F7AC7DB29D50}"/>
    <cellStyle name="Millares 6 3 3 5 3" xfId="23048" xr:uid="{5DE5AAEC-ED39-48D0-9503-F507CB808121}"/>
    <cellStyle name="Millares 6 3 3 6" xfId="11383" xr:uid="{F6C81587-E292-48FB-81AD-CF8AFFAF7BE8}"/>
    <cellStyle name="Millares 6 3 3 6 2" xfId="26864" xr:uid="{14C04CDC-88D1-4BAC-AC6D-EAF3F0F82D7E}"/>
    <cellStyle name="Millares 6 3 3 6 3" xfId="23269" xr:uid="{0DEB4B29-4835-435C-A076-D73F3B795905}"/>
    <cellStyle name="Millares 6 3 3 7" xfId="20893" xr:uid="{0D1D6932-AB71-41F3-AD12-808069A69950}"/>
    <cellStyle name="Millares 6 3 3 7 2" xfId="24713" xr:uid="{BF5FB698-39F5-46FF-8005-D063B866D752}"/>
    <cellStyle name="Millares 6 3 3 8" xfId="23847" xr:uid="{E2DD1684-4EA8-4C3E-A59A-2CBDA61AAE74}"/>
    <cellStyle name="Millares 6 3 3 9" xfId="20024" xr:uid="{532788CD-D14B-4085-A0AC-0F5ACF3ECFFC}"/>
    <cellStyle name="Millares 6 3 4" xfId="2370" xr:uid="{B16727C8-6BEA-48EA-A14C-CC6EE0A53974}"/>
    <cellStyle name="Millares 6 3 4 2" xfId="5101" xr:uid="{CC95341E-780F-4F4B-B81A-D411387F1C7D}"/>
    <cellStyle name="Millares 6 3 4 2 2" xfId="5461" xr:uid="{9E83A1EF-7B0B-4F39-8380-977CB20A70FC}"/>
    <cellStyle name="Millares 6 3 4 2 2 2" xfId="10181" xr:uid="{28400A3F-B83F-4D6C-862F-416693A9FC79}"/>
    <cellStyle name="Millares 6 3 4 2 2 2 2" xfId="19690" xr:uid="{A1B07AC2-DC5F-4999-8116-F94D04596F67}"/>
    <cellStyle name="Millares 6 3 4 2 2 2 3" xfId="25647" xr:uid="{A5403128-3B35-46CE-9D87-D1F4AFBC2B4B}"/>
    <cellStyle name="Millares 6 3 4 2 2 3" xfId="14976" xr:uid="{4F42249C-3021-457D-A79B-7D460F6ADA67}"/>
    <cellStyle name="Millares 6 3 4 2 2 4" xfId="22035" xr:uid="{071FD9B5-6431-4D45-924C-C36977616D80}"/>
    <cellStyle name="Millares 6 3 4 2 3" xfId="9821" xr:uid="{0A17B5A2-EEF9-4A32-A1DF-ECC201EF6F8F}"/>
    <cellStyle name="Millares 6 3 4 2 3 2" xfId="19330" xr:uid="{41A85D6C-11AD-4A48-B739-68C75A44E6EF}"/>
    <cellStyle name="Millares 6 3 4 2 3 2 2" xfId="26241" xr:uid="{FB460E33-8BC4-429E-8C15-E3F34F2BEB8D}"/>
    <cellStyle name="Millares 6 3 4 2 3 3" xfId="22637" xr:uid="{84FAF973-FC3F-4BF9-A34C-20063B0E2B3C}"/>
    <cellStyle name="Millares 6 3 4 2 4" xfId="14616" xr:uid="{3021DDBF-CBF2-40BE-A279-5FA3560D1D30}"/>
    <cellStyle name="Millares 6 3 4 2 4 2" xfId="27202" xr:uid="{22B05AC5-BFAF-46C0-B0E3-14B1ACA2213E}"/>
    <cellStyle name="Millares 6 3 4 2 4 3" xfId="23607" xr:uid="{010EEDC3-3257-4BD7-AAA2-FB5C6308C276}"/>
    <cellStyle name="Millares 6 3 4 2 5" xfId="21494" xr:uid="{FF83F720-CC25-4CEB-AEF2-1A2337E7A0FE}"/>
    <cellStyle name="Millares 6 3 4 2 5 2" xfId="25301" xr:uid="{7209B2CC-D802-4231-B4B2-43BA66627A4F}"/>
    <cellStyle name="Millares 6 3 4 2 6" xfId="24514" xr:uid="{9DA4BD3B-B6E1-4BA2-B977-8904194C228D}"/>
    <cellStyle name="Millares 6 3 4 2 7" xfId="20694" xr:uid="{C2C0B7A9-699C-4103-B22B-BF0474F996EA}"/>
    <cellStyle name="Millares 6 3 4 3" xfId="5281" xr:uid="{F91B3121-D223-4CE7-A6D6-B83608F77CD4}"/>
    <cellStyle name="Millares 6 3 4 3 2" xfId="10001" xr:uid="{2712BE1F-A722-4FC1-B4D0-032F98D7997B}"/>
    <cellStyle name="Millares 6 3 4 3 2 2" xfId="19510" xr:uid="{717991A9-DCF2-4B74-AB8F-970688919AF0}"/>
    <cellStyle name="Millares 6 3 4 3 2 3" xfId="25778" xr:uid="{1985B038-2A7E-4444-8A2B-17C7A93BF3E2}"/>
    <cellStyle name="Millares 6 3 4 3 3" xfId="14796" xr:uid="{2AD8DA5D-ECAF-40AF-8677-1F1847C7FA75}"/>
    <cellStyle name="Millares 6 3 4 3 4" xfId="22174" xr:uid="{E700E53D-CB4D-4979-942E-28BFED7710CD}"/>
    <cellStyle name="Millares 6 3 4 4" xfId="4817" xr:uid="{ADC539A1-1956-45B1-8E82-6F80976FA620}"/>
    <cellStyle name="Millares 6 3 4 4 2" xfId="9541" xr:uid="{1BD3F08D-6D88-475A-A4F9-8CBA2165063A}"/>
    <cellStyle name="Millares 6 3 4 4 2 2" xfId="19050" xr:uid="{CC31AB6B-3E00-4FFB-9054-0A84C5954674}"/>
    <cellStyle name="Millares 6 3 4 4 2 3" xfId="26527" xr:uid="{DD47A7A2-B884-4ED3-A6DF-03C86451A32F}"/>
    <cellStyle name="Millares 6 3 4 4 3" xfId="14336" xr:uid="{2875D610-0162-4342-BB76-99F2C6801111}"/>
    <cellStyle name="Millares 6 3 4 4 4" xfId="22926" xr:uid="{BECD8CF9-8117-407B-A908-3F8E10686318}"/>
    <cellStyle name="Millares 6 3 4 5" xfId="7338" xr:uid="{8D9D64F2-56B3-4041-B3E6-E1C89C79B619}"/>
    <cellStyle name="Millares 6 3 4 5 2" xfId="16848" xr:uid="{F59CAB50-53EA-4857-8D33-8B8B8C5DFCEF}"/>
    <cellStyle name="Millares 6 3 4 5 2 2" xfId="26724" xr:uid="{C9DC95AB-5F1D-40AE-BBED-C5C6F75D0934}"/>
    <cellStyle name="Millares 6 3 4 5 3" xfId="23129" xr:uid="{ED9BD294-4FCA-44DA-A726-3B92A3C2EE5F}"/>
    <cellStyle name="Millares 6 3 4 6" xfId="12134" xr:uid="{0D903EF0-B68E-4795-A6CA-CA482908FF36}"/>
    <cellStyle name="Millares 6 3 4 6 2" xfId="26945" xr:uid="{466AC131-723E-4445-9D75-F3FFA4C08C8A}"/>
    <cellStyle name="Millares 6 3 4 6 3" xfId="23350" xr:uid="{0D8927B0-980E-4507-AA28-6F388A6B3F27}"/>
    <cellStyle name="Millares 6 3 4 7" xfId="21117" xr:uid="{93D263AE-F503-40D1-9E36-46114474A89D}"/>
    <cellStyle name="Millares 6 3 4 7 2" xfId="24937" xr:uid="{4F04D802-A8B0-4258-BBCA-BC5375E9F0E0}"/>
    <cellStyle name="Millares 6 3 4 8" xfId="24071" xr:uid="{96F296F2-6E8A-4D70-BCC1-4292E04A53DE}"/>
    <cellStyle name="Millares 6 3 4 9" xfId="20251" xr:uid="{10C3343B-3612-423E-A45E-A92831D6D35D}"/>
    <cellStyle name="Millares 6 3 5" xfId="3904" xr:uid="{CB6106B2-11AE-461C-8FC0-9C56A967F1A2}"/>
    <cellStyle name="Millares 6 3 5 2" xfId="5418" xr:uid="{6D543D3C-B66B-4525-A7D0-752B70420083}"/>
    <cellStyle name="Millares 6 3 5 2 2" xfId="10138" xr:uid="{209075A3-5A38-43DC-8B20-3BEE5E34DEB7}"/>
    <cellStyle name="Millares 6 3 5 2 2 2" xfId="19647" xr:uid="{0F5925D7-8EBE-4FB5-848B-9D9FE3D08251}"/>
    <cellStyle name="Millares 6 3 5 2 2 3" xfId="26014" xr:uid="{FD2D4D53-39AE-4E2B-B96B-78D278A1821A}"/>
    <cellStyle name="Millares 6 3 5 2 3" xfId="14933" xr:uid="{577E3DC1-D83F-44D0-BE8B-A1523CF3B386}"/>
    <cellStyle name="Millares 6 3 5 2 4" xfId="22410" xr:uid="{FF30D88C-3725-419E-B30D-4961D41C5A98}"/>
    <cellStyle name="Millares 6 3 5 3" xfId="5058" xr:uid="{D7B5164D-E63D-47C8-BA52-5DE285C01604}"/>
    <cellStyle name="Millares 6 3 5 3 2" xfId="9778" xr:uid="{AEB07C43-7E94-4E3A-BA3F-B01725D9ED56}"/>
    <cellStyle name="Millares 6 3 5 3 2 2" xfId="19287" xr:uid="{9D68DBAF-98CF-48AA-B528-4D1ABDC56AFF}"/>
    <cellStyle name="Millares 6 3 5 3 2 3" xfId="27076" xr:uid="{B7C040FA-A78A-4ECD-96E8-2B5F921F041E}"/>
    <cellStyle name="Millares 6 3 5 3 3" xfId="14573" xr:uid="{8C5C3AF5-F966-4183-8DA1-8068671DA244}"/>
    <cellStyle name="Millares 6 3 5 3 4" xfId="23481" xr:uid="{C3F46AEC-00F4-4B25-A19E-937DF8B5C56F}"/>
    <cellStyle name="Millares 6 3 5 4" xfId="8701" xr:uid="{F0E86082-3330-427B-BCE1-81A945F9C369}"/>
    <cellStyle name="Millares 6 3 5 4 2" xfId="18211" xr:uid="{BCA629B6-9DB0-4BCE-8966-38C09F90FC61}"/>
    <cellStyle name="Millares 6 3 5 4 2 2" xfId="25033" xr:uid="{B48AB8CF-8466-42D7-9BC6-04DCC5B42721}"/>
    <cellStyle name="Millares 6 3 5 4 3" xfId="21215" xr:uid="{2FB32029-8161-4945-9A9D-4BE155DFBCC1}"/>
    <cellStyle name="Millares 6 3 5 5" xfId="13497" xr:uid="{34AC20F8-5FAC-453E-8617-B44C0A616E8F}"/>
    <cellStyle name="Millares 6 3 5 5 2" xfId="24234" xr:uid="{26EDDF2C-8D98-482E-8760-DEA6F70A7759}"/>
    <cellStyle name="Millares 6 3 5 6" xfId="20414" xr:uid="{49EBB7C2-B69E-40A9-84EA-17F862E84F00}"/>
    <cellStyle name="Millares 6 3 6" xfId="4294" xr:uid="{6E5B63DB-7464-4878-AEA2-565EAFC8C523}"/>
    <cellStyle name="Millares 6 3 6 2" xfId="5238" xr:uid="{68723C11-01FA-4DA7-A1A3-33361CAB078B}"/>
    <cellStyle name="Millares 6 3 6 2 2" xfId="9958" xr:uid="{0F11D4C1-1CA2-4AF7-B238-D85BD0334664}"/>
    <cellStyle name="Millares 6 3 6 2 2 2" xfId="19467" xr:uid="{F47864F3-5E0E-4123-953D-CC40F29FE658}"/>
    <cellStyle name="Millares 6 3 6 2 2 3" xfId="25701" xr:uid="{03D1548E-5470-4C75-9472-9CB1A972E8BA}"/>
    <cellStyle name="Millares 6 3 6 2 3" xfId="14753" xr:uid="{00D3E2F8-DA39-46F4-ADB2-029CB03A3B80}"/>
    <cellStyle name="Millares 6 3 6 2 4" xfId="22096" xr:uid="{7563852F-3CED-4178-977E-DF80F1E83F21}"/>
    <cellStyle name="Millares 6 3 6 3" xfId="9034" xr:uid="{4B24BD28-FB64-4710-A83D-27C8EE3BC27C}"/>
    <cellStyle name="Millares 6 3 6 3 2" xfId="18544" xr:uid="{9E1756C2-A3B4-4BDF-A0B6-225EA4501E13}"/>
    <cellStyle name="Millares 6 3 6 3 3" xfId="25184" xr:uid="{E5541688-A77D-40FD-86D5-DB62C7D49607}"/>
    <cellStyle name="Millares 6 3 6 4" xfId="13830" xr:uid="{45CB823C-2F2A-4478-8AD1-194B1B8D0CCB}"/>
    <cellStyle name="Millares 6 3 6 5" xfId="21377" xr:uid="{34FDCB76-DF9A-498C-B275-6271AFF00253}"/>
    <cellStyle name="Millares 6 3 7" xfId="4731" xr:uid="{B624E462-6E36-4367-910E-9CAD82B79BD2}"/>
    <cellStyle name="Millares 6 3 7 2" xfId="9461" xr:uid="{D2FEEC1A-0F0F-45F5-962F-FEB5B68EC352}"/>
    <cellStyle name="Millares 6 3 7 2 2" xfId="18970" xr:uid="{B1D23D1D-1063-4333-BA79-52C46D1823E8}"/>
    <cellStyle name="Millares 6 3 7 2 2 2" xfId="26429" xr:uid="{0CD38C24-FFF2-4B98-BFD9-59C128FAC712}"/>
    <cellStyle name="Millares 6 3 7 2 3" xfId="22827" xr:uid="{E995659A-EEFF-4068-A1B1-FC7E8A76FE32}"/>
    <cellStyle name="Millares 6 3 7 3" xfId="14256" xr:uid="{4CF0AAA0-18E8-4FCD-909F-6BB2D11EC95D}"/>
    <cellStyle name="Millares 6 3 7 3 2" xfId="25457" xr:uid="{33EF3DCD-76E6-4937-B050-CE1208B20242}"/>
    <cellStyle name="Millares 6 3 7 4" xfId="21658" xr:uid="{73602463-7D44-4F79-B8C6-2078E41B2AF0}"/>
    <cellStyle name="Millares 6 3 8" xfId="5821" xr:uid="{82A0ABA5-1F53-4709-B6B4-02A36CBE39EE}"/>
    <cellStyle name="Millares 6 3 8 2" xfId="15331" xr:uid="{9ED72A5A-CCA6-406E-8A9F-1ECD502313B4}"/>
    <cellStyle name="Millares 6 3 8 2 2" xfId="25722" xr:uid="{0AE9644C-9CBC-4522-97CE-481A4A0EC4B0}"/>
    <cellStyle name="Millares 6 3 8 3" xfId="22118" xr:uid="{877172A7-C40F-4162-ADBF-04FBFA86731F}"/>
    <cellStyle name="Millares 6 3 9" xfId="10613" xr:uid="{D8E2C667-3B72-42E0-947B-29A54885374D}"/>
    <cellStyle name="Millares 6 3 9 2" xfId="26607" xr:uid="{5BB3078B-1C34-43FF-ABCD-E730BCF2C1BA}"/>
    <cellStyle name="Millares 6 3 9 3" xfId="23012" xr:uid="{82347C83-826F-4DA2-AE2A-259DBA4AE4F0}"/>
    <cellStyle name="Millares 6 4" xfId="969" xr:uid="{00000000-0005-0000-0000-0000F0010000}"/>
    <cellStyle name="Millares 6 4 10" xfId="23931" xr:uid="{4323FBE5-E223-4AB6-B024-92ED4D6C6464}"/>
    <cellStyle name="Millares 6 4 11" xfId="20108" xr:uid="{36C71F60-6F6E-495E-B625-0E05125101DA}"/>
    <cellStyle name="Millares 6 4 2" xfId="1354" xr:uid="{00000000-0005-0000-0000-0000F1010000}"/>
    <cellStyle name="Millares 6 4 2 2" xfId="2122" xr:uid="{00000000-0005-0000-0000-0000F1010000}"/>
    <cellStyle name="Millares 6 4 2 2 2" xfId="3643" xr:uid="{3029F9CF-D8EB-421D-8D65-8124F49D553C}"/>
    <cellStyle name="Millares 6 4 2 2 2 2" xfId="5556" xr:uid="{B2013D15-228E-457D-9407-3A9F65E8ED40}"/>
    <cellStyle name="Millares 6 4 2 2 2 2 2" xfId="10276" xr:uid="{A9713649-F776-45E4-9AD6-5B2DF825C2E9}"/>
    <cellStyle name="Millares 6 4 2 2 2 2 2 2" xfId="19785" xr:uid="{A31D2175-DADA-4083-BAB2-85C57BE647A7}"/>
    <cellStyle name="Millares 6 4 2 2 2 2 3" xfId="15071" xr:uid="{EF84DADE-8462-4DFE-9F5D-7BC2E91814FE}"/>
    <cellStyle name="Millares 6 4 2 2 2 2 4" xfId="26370" xr:uid="{9F7CC06E-F536-4199-9D22-A2F265EDD329}"/>
    <cellStyle name="Millares 6 4 2 2 2 3" xfId="8609" xr:uid="{833F403F-9797-4D3D-AD0C-BDFF150B85A9}"/>
    <cellStyle name="Millares 6 4 2 2 2 3 2" xfId="18119" xr:uid="{BF33EC81-DD6E-457E-9D15-EBE79406C7CA}"/>
    <cellStyle name="Millares 6 4 2 2 2 4" xfId="13405" xr:uid="{A9E3099A-7CBF-4CFB-9BE0-85F156305DC3}"/>
    <cellStyle name="Millares 6 4 2 2 2 5" xfId="22766" xr:uid="{52172940-34FD-46CA-8B3F-5A1C56288BC9}"/>
    <cellStyle name="Millares 6 4 2 2 3" xfId="5196" xr:uid="{0953D087-5FD3-4BCB-8BAB-4B6153DC3207}"/>
    <cellStyle name="Millares 6 4 2 2 3 2" xfId="9916" xr:uid="{39025FE1-BDDB-4D51-8D21-C8F03A82A600}"/>
    <cellStyle name="Millares 6 4 2 2 3 2 2" xfId="19425" xr:uid="{03BB8982-60CB-46B4-9307-4BDF6D1EDC2E}"/>
    <cellStyle name="Millares 6 4 2 2 3 2 3" xfId="25990" xr:uid="{2EF9E0B9-C8EA-46AE-A0EF-CCE1182F9F72}"/>
    <cellStyle name="Millares 6 4 2 2 3 3" xfId="14711" xr:uid="{A3F85DF3-59AF-463F-9DDB-DE632B6A62CC}"/>
    <cellStyle name="Millares 6 4 2 2 3 4" xfId="22386" xr:uid="{3DB89D41-CDBD-49A4-AE23-C3FF29EA7475}"/>
    <cellStyle name="Millares 6 4 2 2 4" xfId="7092" xr:uid="{24972632-7FA8-4AF3-A5E3-A6468DB9693C}"/>
    <cellStyle name="Millares 6 4 2 2 4 2" xfId="16602" xr:uid="{5D6B9453-C1A3-4EB4-8DC3-4EC1F6344936}"/>
    <cellStyle name="Millares 6 4 2 2 4 2 2" xfId="27225" xr:uid="{62D7C1AA-FAAB-4A66-9635-F08FE75A123B}"/>
    <cellStyle name="Millares 6 4 2 2 4 3" xfId="23630" xr:uid="{DB89C9DF-DA9E-4DD1-AE76-ABE9AFB4D309}"/>
    <cellStyle name="Millares 6 4 2 2 5" xfId="11888" xr:uid="{16C029B2-AA8B-440A-9A12-A349D5AD5C70}"/>
    <cellStyle name="Millares 6 4 2 2 5 2" xfId="25324" xr:uid="{7DA87DAF-69E7-4E03-8AAC-1D7CA208D0CF}"/>
    <cellStyle name="Millares 6 4 2 2 5 3" xfId="21517" xr:uid="{05453D3D-2BEC-4CBA-AE41-B36E0FAE28F0}"/>
    <cellStyle name="Millares 6 4 2 2 6" xfId="24537" xr:uid="{B059BF86-077E-4D46-9A4E-0100C296FF35}"/>
    <cellStyle name="Millares 6 4 2 2 7" xfId="20717" xr:uid="{5B5955CC-BE02-472C-87EF-9C18ED696EEB}"/>
    <cellStyle name="Millares 6 4 2 3" xfId="2875" xr:uid="{8CBC82F5-6C3C-4846-B374-F6A2D1CFCC08}"/>
    <cellStyle name="Millares 6 4 2 3 2" xfId="5376" xr:uid="{A2820B56-E082-4285-ABB5-AD6AF2FEDC12}"/>
    <cellStyle name="Millares 6 4 2 3 2 2" xfId="10096" xr:uid="{061F4CDA-E5DD-4D1A-82F5-E27750F3BF87}"/>
    <cellStyle name="Millares 6 4 2 3 2 2 2" xfId="19605" xr:uid="{D7826180-AA46-459D-A8AB-88E7D54CA2BA}"/>
    <cellStyle name="Millares 6 4 2 3 2 3" xfId="14891" xr:uid="{66AF1436-482E-4C41-9B8F-01ADFCC7B307}"/>
    <cellStyle name="Millares 6 4 2 3 2 4" xfId="25882" xr:uid="{B6191B5F-E79A-45D6-8096-1AC9FAAFE52D}"/>
    <cellStyle name="Millares 6 4 2 3 3" xfId="7843" xr:uid="{4C0DE190-4E17-4B73-876C-188598D89079}"/>
    <cellStyle name="Millares 6 4 2 3 3 2" xfId="17353" xr:uid="{5659FE4D-85A8-482A-B16A-886359D2A626}"/>
    <cellStyle name="Millares 6 4 2 3 4" xfId="12639" xr:uid="{749F9DEF-7276-4573-8A5A-DCEEA733E038}"/>
    <cellStyle name="Millares 6 4 2 3 5" xfId="22278" xr:uid="{93682882-3220-4F21-A048-15540EA111DC}"/>
    <cellStyle name="Millares 6 4 2 4" xfId="4478" xr:uid="{823A5AC2-B7EE-401D-A1BE-41279B1A1686}"/>
    <cellStyle name="Millares 6 4 2 4 2" xfId="9211" xr:uid="{C4005E40-477C-4B16-BB02-6F2E8BECD4F1}"/>
    <cellStyle name="Millares 6 4 2 4 2 2" xfId="18721" xr:uid="{6D229997-04DC-4DAA-8CE0-0BED98B9FAE7}"/>
    <cellStyle name="Millares 6 4 2 4 2 3" xfId="26544" xr:uid="{B9C696EE-A810-47D1-ACED-5BE33BBC2B02}"/>
    <cellStyle name="Millares 6 4 2 4 3" xfId="14007" xr:uid="{5B367579-A7EF-4301-8A2D-86822DF5C8B1}"/>
    <cellStyle name="Millares 6 4 2 4 4" xfId="22943" xr:uid="{A1C906C8-37FA-46A0-90B0-52671397B087}"/>
    <cellStyle name="Millares 6 4 2 5" xfId="4938" xr:uid="{845C4D1D-C6A1-42F8-9BD8-FDF06C9E1EDD}"/>
    <cellStyle name="Millares 6 4 2 5 2" xfId="9660" xr:uid="{C64A9077-DDA8-4F6D-AFA6-A8221F2A961F}"/>
    <cellStyle name="Millares 6 4 2 5 2 2" xfId="19169" xr:uid="{3B6DBA2C-839A-4B17-BB45-0E4FACEFE242}"/>
    <cellStyle name="Millares 6 4 2 5 2 3" xfId="26747" xr:uid="{BC69BC0E-D7BF-4B4F-B63D-43779B08D8F5}"/>
    <cellStyle name="Millares 6 4 2 5 3" xfId="14455" xr:uid="{2FA702E1-1F1B-41BC-B6A8-FDFDA9BB362A}"/>
    <cellStyle name="Millares 6 4 2 5 4" xfId="23152" xr:uid="{74F81EB0-ED92-4E89-A10F-8CAAD9EA444A}"/>
    <cellStyle name="Millares 6 4 2 6" xfId="6326" xr:uid="{98BE81F1-3657-493C-A9BF-A31DFC0A796A}"/>
    <cellStyle name="Millares 6 4 2 6 2" xfId="15836" xr:uid="{C71A753D-C9D4-4A9E-9613-004CFC1206FC}"/>
    <cellStyle name="Millares 6 4 2 6 2 2" xfId="26968" xr:uid="{3DD1CEA9-63B5-4AB8-B22C-E6BB145B5FE1}"/>
    <cellStyle name="Millares 6 4 2 6 3" xfId="23373" xr:uid="{70C75E31-BCAE-4FA6-B2FA-D2BB87CF2865}"/>
    <cellStyle name="Millares 6 4 2 7" xfId="11122" xr:uid="{D5999104-572F-4036-9479-4ACAF853D459}"/>
    <cellStyle name="Millares 6 4 2 7 2" xfId="24960" xr:uid="{88198162-8129-4EAA-BE61-F9009DE69A68}"/>
    <cellStyle name="Millares 6 4 2 7 3" xfId="21140" xr:uid="{9696C1BF-3C17-470B-9BE9-A26C48A056B5}"/>
    <cellStyle name="Millares 6 4 2 8" xfId="24094" xr:uid="{CBFDBD56-CB93-47FE-B7EF-522B1ACAD172}"/>
    <cellStyle name="Millares 6 4 2 9" xfId="20274" xr:uid="{F7031611-1C66-4E53-9D9D-8E851D3A3D6F}"/>
    <cellStyle name="Millares 6 4 3" xfId="1742" xr:uid="{00000000-0005-0000-0000-0000F0010000}"/>
    <cellStyle name="Millares 6 4 3 2" xfId="3263" xr:uid="{AAF499CA-F8D6-4227-B302-FF7F54D7DC36}"/>
    <cellStyle name="Millares 6 4 3 2 2" xfId="5491" xr:uid="{5A03887A-7D6A-49E8-BE1F-91675B92C252}"/>
    <cellStyle name="Millares 6 4 3 2 2 2" xfId="10211" xr:uid="{325BA12C-8843-4857-B2C5-99396C83D913}"/>
    <cellStyle name="Millares 6 4 3 2 2 2 2" xfId="19720" xr:uid="{ECBBA998-1922-47F4-89A6-3C0AE7C7A7D3}"/>
    <cellStyle name="Millares 6 4 3 2 2 3" xfId="15006" xr:uid="{9802E7D5-BDD3-4920-950D-745171C842AB}"/>
    <cellStyle name="Millares 6 4 3 2 2 4" xfId="26090" xr:uid="{A82258C2-6509-449E-9DE7-A03AADB3DFDE}"/>
    <cellStyle name="Millares 6 4 3 2 3" xfId="8229" xr:uid="{561C64D5-B6E2-4043-B31A-92CA7E8E762B}"/>
    <cellStyle name="Millares 6 4 3 2 3 2" xfId="17739" xr:uid="{FEB99C61-EEA0-43B8-8E7D-4D6EAA7111F3}"/>
    <cellStyle name="Millares 6 4 3 2 4" xfId="13025" xr:uid="{E15A048D-D411-4FB8-A025-72D6C78FD099}"/>
    <cellStyle name="Millares 6 4 3 2 5" xfId="22486" xr:uid="{D7512EAA-9B3C-417F-A003-71C85D1FAA3A}"/>
    <cellStyle name="Millares 6 4 3 3" xfId="5131" xr:uid="{50D13EE0-E83E-42BC-8FE9-1FC730352889}"/>
    <cellStyle name="Millares 6 4 3 3 2" xfId="9851" xr:uid="{B3C7B391-F8E2-4F37-BAC7-2318421BD6E6}"/>
    <cellStyle name="Millares 6 4 3 3 2 2" xfId="19360" xr:uid="{5A24E33D-7B45-4693-98E8-7927214F96BF}"/>
    <cellStyle name="Millares 6 4 3 3 2 3" xfId="27140" xr:uid="{6A81A800-A40F-4A54-8970-2AA8547A1709}"/>
    <cellStyle name="Millares 6 4 3 3 3" xfId="14646" xr:uid="{58DFBAA1-0F43-4B00-B5A3-ABB5CBF96F85}"/>
    <cellStyle name="Millares 6 4 3 3 4" xfId="23545" xr:uid="{3CBF0FCA-B972-40A6-8F64-EEE2D37EE67B}"/>
    <cellStyle name="Millares 6 4 3 4" xfId="6712" xr:uid="{1F6C5ADA-E80C-40C2-8AD3-8239DFC613D7}"/>
    <cellStyle name="Millares 6 4 3 4 2" xfId="16222" xr:uid="{299A8C56-6843-4D31-80A9-A49FE7A884E5}"/>
    <cellStyle name="Millares 6 4 3 4 2 2" xfId="25092" xr:uid="{B0E0C68C-B2D2-4DFB-A5D2-56AA805F45D8}"/>
    <cellStyle name="Millares 6 4 3 4 3" xfId="21275" xr:uid="{587EB227-837F-43EA-8A27-5563A366A1A2}"/>
    <cellStyle name="Millares 6 4 3 5" xfId="11508" xr:uid="{0ACFFB88-9BF3-4E7C-9A75-763EEE4D7AB6}"/>
    <cellStyle name="Millares 6 4 3 5 2" xfId="24374" xr:uid="{6469EA6B-E6C9-469E-8DFC-3DF05FEB7227}"/>
    <cellStyle name="Millares 6 4 3 6" xfId="20554" xr:uid="{616BB520-AE53-4BBD-AE9E-91AEFD8AE31F}"/>
    <cellStyle name="Millares 6 4 4" xfId="2495" xr:uid="{806ED6EF-15C7-4F39-A677-F9F87DC817CF}"/>
    <cellStyle name="Millares 6 4 4 2" xfId="5311" xr:uid="{5812EE8C-4CC6-4376-A50B-3C2D5CA5140F}"/>
    <cellStyle name="Millares 6 4 4 2 2" xfId="10031" xr:uid="{5AC1DBA1-B4CA-4E23-8721-712E40B209E2}"/>
    <cellStyle name="Millares 6 4 4 2 2 2" xfId="19540" xr:uid="{938937ED-EBD7-4B49-8942-A783E470E462}"/>
    <cellStyle name="Millares 6 4 4 2 2 3" xfId="26274" xr:uid="{0A86B75D-1A03-46E3-87C6-3BFD62D76712}"/>
    <cellStyle name="Millares 6 4 4 2 3" xfId="14826" xr:uid="{4132D82C-06ED-473A-98D5-BA422D01736F}"/>
    <cellStyle name="Millares 6 4 4 2 4" xfId="22670" xr:uid="{DF76125A-0055-4B9C-8FDF-B09B2882EF0C}"/>
    <cellStyle name="Millares 6 4 4 3" xfId="7463" xr:uid="{67C351A1-3A1A-4852-9BFF-67D93B3E18EC}"/>
    <cellStyle name="Millares 6 4 4 3 2" xfId="16973" xr:uid="{3FF162C8-AE94-4B58-95F5-62227B315FE2}"/>
    <cellStyle name="Millares 6 4 4 3 3" xfId="25243" xr:uid="{25A0CE4A-170B-4100-AE23-D76B9CC8A832}"/>
    <cellStyle name="Millares 6 4 4 4" xfId="12259" xr:uid="{36A795C8-D162-430B-A845-45578638D943}"/>
    <cellStyle name="Millares 6 4 4 5" xfId="21436" xr:uid="{2DC4B912-44D3-4869-B967-EFB20907E92D}"/>
    <cellStyle name="Millares 6 4 5" xfId="4142" xr:uid="{02A6B11C-04F0-46F8-9830-F9CE7FDC3B8E}"/>
    <cellStyle name="Millares 6 4 5 2" xfId="8882" xr:uid="{C2446FA7-4C16-4427-A6C7-B5A523B03712}"/>
    <cellStyle name="Millares 6 4 5 2 2" xfId="18392" xr:uid="{EC76B0D0-B0EB-4EAC-B6D8-BAEC51F600A9}"/>
    <cellStyle name="Millares 6 4 5 2 2 2" xfId="26460" xr:uid="{2C9F74B9-8ECD-479A-B1C1-3480DDCACC20}"/>
    <cellStyle name="Millares 6 4 5 2 3" xfId="22858" xr:uid="{6E897D35-E63A-4247-801C-D44FEFDCCD0B}"/>
    <cellStyle name="Millares 6 4 5 3" xfId="13678" xr:uid="{5C8097FE-141C-45C8-B8AB-67E6BB9C7F95}"/>
    <cellStyle name="Millares 6 4 5 3 2" xfId="25554" xr:uid="{4D978085-20F6-4BBA-87B6-E570EA379E03}"/>
    <cellStyle name="Millares 6 4 5 4" xfId="21772" xr:uid="{775AA303-5F5F-4143-82A0-5383AF02139B}"/>
    <cellStyle name="Millares 6 4 6" xfId="4849" xr:uid="{7E08E4B6-FF9B-47C9-9AB0-76B03AF62360}"/>
    <cellStyle name="Millares 6 4 6 2" xfId="9571" xr:uid="{CCC95C1B-142C-4DF1-9706-B84EA90AAA5E}"/>
    <cellStyle name="Millares 6 4 6 2 2" xfId="19080" xr:uid="{E73BAD10-4401-40BB-9897-151B5DB6431E}"/>
    <cellStyle name="Millares 6 4 6 2 3" xfId="25808" xr:uid="{3A6CB0E1-3DDE-43AB-A5D8-E73298C42425}"/>
    <cellStyle name="Millares 6 4 6 3" xfId="14366" xr:uid="{90FB7D29-F24E-4C93-9620-2023D4956711}"/>
    <cellStyle name="Millares 6 4 6 4" xfId="22204" xr:uid="{9ECACB6E-6987-4882-974F-45889854CD86}"/>
    <cellStyle name="Millares 6 4 7" xfId="5946" xr:uid="{A39930BE-AFF1-4BAF-BFD6-EBB1AE7D8C83}"/>
    <cellStyle name="Millares 6 4 7 2" xfId="15456" xr:uid="{026443E6-C9A8-49DB-B642-68337EAA5664}"/>
    <cellStyle name="Millares 6 4 7 2 2" xfId="26666" xr:uid="{EDB794BF-1385-4DC4-B203-0E1FD33A388A}"/>
    <cellStyle name="Millares 6 4 7 3" xfId="23071" xr:uid="{3C61EDAA-4AC6-4AAE-9827-CD74A931C68A}"/>
    <cellStyle name="Millares 6 4 8" xfId="10742" xr:uid="{40C9A2F5-9F66-4EC7-8F21-61D7468E559D}"/>
    <cellStyle name="Millares 6 4 8 2" xfId="26887" xr:uid="{3A6798E0-02E7-4CA2-81E7-75B7CC9417A2}"/>
    <cellStyle name="Millares 6 4 8 3" xfId="23292" xr:uid="{43E51D25-B10A-4882-AB47-03433C175944}"/>
    <cellStyle name="Millares 6 4 9" xfId="20977" xr:uid="{0F727D69-A42D-461E-9716-8AAE8150E569}"/>
    <cellStyle name="Millares 6 4 9 2" xfId="24797" xr:uid="{F5FD982E-F752-4DAD-84AF-DFC859EC8694}"/>
    <cellStyle name="Millares 6 5" xfId="1070" xr:uid="{00000000-0005-0000-0000-0000F2010000}"/>
    <cellStyle name="Millares 6 5 10" xfId="20005" xr:uid="{6EF45999-7AAC-4BDA-B2D0-52DC0ADBB896}"/>
    <cellStyle name="Millares 6 5 2" xfId="1841" xr:uid="{00000000-0005-0000-0000-0000F2010000}"/>
    <cellStyle name="Millares 6 5 2 2" xfId="3362" xr:uid="{9E199BED-7F1E-4DB3-8504-F0F74213029B}"/>
    <cellStyle name="Millares 6 5 2 2 2" xfId="5524" xr:uid="{C1C07EAD-1E89-4E74-8CD1-2E2C26509B7A}"/>
    <cellStyle name="Millares 6 5 2 2 2 2" xfId="10244" xr:uid="{ADC4ED6D-029C-485A-A982-3B6C7FB6ADFF}"/>
    <cellStyle name="Millares 6 5 2 2 2 2 2" xfId="19753" xr:uid="{935BF129-F55E-4DAC-9B0E-48F0854C714A}"/>
    <cellStyle name="Millares 6 5 2 2 2 3" xfId="15039" xr:uid="{B0147019-DA96-4DB8-931B-E8541FD08D34}"/>
    <cellStyle name="Millares 6 5 2 2 2 4" xfId="26338" xr:uid="{EB4CDFCE-EBF3-4B1A-AA57-AE9D425D14E6}"/>
    <cellStyle name="Millares 6 5 2 2 3" xfId="8328" xr:uid="{EE4C3F52-2650-4C72-9447-AB64E70BFDD7}"/>
    <cellStyle name="Millares 6 5 2 2 3 2" xfId="17838" xr:uid="{CA70BBFE-6B5F-4A72-A7C1-D726BFEA7952}"/>
    <cellStyle name="Millares 6 5 2 2 4" xfId="13124" xr:uid="{073C5A9C-2A71-46D7-B8F5-96778644ECAE}"/>
    <cellStyle name="Millares 6 5 2 2 5" xfId="22734" xr:uid="{04FC464E-8B29-4474-88A9-CD9C9F0B68ED}"/>
    <cellStyle name="Millares 6 5 2 3" xfId="5164" xr:uid="{50C3361C-2117-429B-A933-164E766E6E48}"/>
    <cellStyle name="Millares 6 5 2 3 2" xfId="9884" xr:uid="{4FAB40C9-FA38-4960-B2DA-B32C6C56D0CD}"/>
    <cellStyle name="Millares 6 5 2 3 2 2" xfId="19393" xr:uid="{654E50D9-4245-4FF5-A9AC-ED990A291DC4}"/>
    <cellStyle name="Millares 6 5 2 3 2 3" xfId="25663" xr:uid="{C2E4464D-401B-44AA-88B6-71E7921E1A20}"/>
    <cellStyle name="Millares 6 5 2 3 3" xfId="14679" xr:uid="{768AE6CF-DD43-4867-BF50-DA3BF2352C3D}"/>
    <cellStyle name="Millares 6 5 2 3 4" xfId="22058" xr:uid="{D73F717A-31F7-46CF-82B5-831FD153B41B}"/>
    <cellStyle name="Millares 6 5 2 4" xfId="6811" xr:uid="{BF8E43C1-3D62-4BFB-908B-C38ED12E52DE}"/>
    <cellStyle name="Millares 6 5 2 4 2" xfId="16321" xr:uid="{471F32CC-03E3-4B6C-ADE2-25148A9DAF10}"/>
    <cellStyle name="Millares 6 5 2 4 2 2" xfId="27106" xr:uid="{61A00B43-D481-450E-9ED3-CFD98B6CF580}"/>
    <cellStyle name="Millares 6 5 2 4 3" xfId="23511" xr:uid="{BF9FE6C3-E5A4-4A51-AB59-151ADC45AB91}"/>
    <cellStyle name="Millares 6 5 2 5" xfId="11607" xr:uid="{B4375373-015D-488D-A749-9288B20B3B3D}"/>
    <cellStyle name="Millares 6 5 2 5 2" xfId="25060" xr:uid="{FF0DF218-5EC6-4F7A-A78D-8B54AA5244DC}"/>
    <cellStyle name="Millares 6 5 2 5 3" xfId="21243" xr:uid="{D3D1940D-4A3D-4AA2-8D63-84FBF0B0AD85}"/>
    <cellStyle name="Millares 6 5 2 6" xfId="24271" xr:uid="{4B2BE9A8-9985-4EF1-B6B3-D27F0CEAB57D}"/>
    <cellStyle name="Millares 6 5 2 7" xfId="20451" xr:uid="{FA7BEE4E-2749-4670-824B-C35FA2748571}"/>
    <cellStyle name="Millares 6 5 3" xfId="2594" xr:uid="{D1323C0B-EC6D-4A57-AA5D-4190BC1D7DAC}"/>
    <cellStyle name="Millares 6 5 3 2" xfId="5344" xr:uid="{E97A6DE0-A4CB-4088-A103-DA3DE8EC5F43}"/>
    <cellStyle name="Millares 6 5 3 2 2" xfId="10064" xr:uid="{F4AF6C65-F101-4CE8-A76A-D9C99219533D}"/>
    <cellStyle name="Millares 6 5 3 2 2 2" xfId="19573" xr:uid="{2F278E32-93BE-41CE-B459-801290A98F62}"/>
    <cellStyle name="Millares 6 5 3 2 2 3" xfId="26196" xr:uid="{2E3190E7-CC81-48BA-819C-E414AF9F064B}"/>
    <cellStyle name="Millares 6 5 3 2 3" xfId="14859" xr:uid="{B0DCCD94-2295-48B2-8AA1-8C0859F2B9A9}"/>
    <cellStyle name="Millares 6 5 3 2 4" xfId="22592" xr:uid="{D155BBA1-E86A-4005-A4B1-0F9BF06189B8}"/>
    <cellStyle name="Millares 6 5 3 3" xfId="7562" xr:uid="{E2441F22-06E8-40BA-8432-C6B0F246DBDA}"/>
    <cellStyle name="Millares 6 5 3 3 2" xfId="17072" xr:uid="{970EFC39-410F-435D-A024-8CB467F57AE0}"/>
    <cellStyle name="Millares 6 5 3 3 3" xfId="25211" xr:uid="{0FC5E72E-8D64-4DCE-BE52-F6D0DCBF02FB}"/>
    <cellStyle name="Millares 6 5 3 4" xfId="12358" xr:uid="{6EF64066-FB07-4453-B509-F26ADA6CBE35}"/>
    <cellStyle name="Millares 6 5 3 5" xfId="21404" xr:uid="{336B82C0-0CA6-4336-A74C-D431D4ECE39C}"/>
    <cellStyle name="Millares 6 5 4" xfId="4380" xr:uid="{6D5A300B-836F-49B3-B426-DD1B3D9E95D9}"/>
    <cellStyle name="Millares 6 5 4 2" xfId="9117" xr:uid="{42B0A1BA-1C23-45B5-B5AB-6C5D4A4D9B3C}"/>
    <cellStyle name="Millares 6 5 4 2 2" xfId="18627" xr:uid="{25540B8B-565F-4C39-9554-7055136BE9A8}"/>
    <cellStyle name="Millares 6 5 4 2 2 2" xfId="26456" xr:uid="{0603A9D1-350B-432C-87E5-FFC9F3746A82}"/>
    <cellStyle name="Millares 6 5 4 2 3" xfId="22854" xr:uid="{A18925E7-DA9F-4389-8A69-01FB76A57886}"/>
    <cellStyle name="Millares 6 5 4 3" xfId="13913" xr:uid="{646FFAA7-5C5B-4788-A659-4A430288B615}"/>
    <cellStyle name="Millares 6 5 4 3 2" xfId="25397" xr:uid="{56AB8103-D88E-4593-BB3D-1BC53105B766}"/>
    <cellStyle name="Millares 6 5 4 4" xfId="21592" xr:uid="{1C1AAF38-F1FD-43FE-9413-B5DFBC11662A}"/>
    <cellStyle name="Millares 6 5 5" xfId="4882" xr:uid="{120F8D5C-0DCA-4B3A-AD63-6E686AFDE821}"/>
    <cellStyle name="Millares 6 5 5 2" xfId="9604" xr:uid="{ED10BDA8-5CA5-4B62-9340-31F1E6805EA3}"/>
    <cellStyle name="Millares 6 5 5 2 2" xfId="19113" xr:uid="{BA199684-45E4-4E9C-A6C6-A9B755928252}"/>
    <cellStyle name="Millares 6 5 5 2 3" xfId="25841" xr:uid="{A7B32000-30AE-42E5-9838-D045957EE82E}"/>
    <cellStyle name="Millares 6 5 5 3" xfId="14399" xr:uid="{5B9AB203-E27B-48FA-90B1-5AFBF960C849}"/>
    <cellStyle name="Millares 6 5 5 4" xfId="22237" xr:uid="{097A403C-F753-42CB-9A06-FA509AA5728F}"/>
    <cellStyle name="Millares 6 5 6" xfId="6045" xr:uid="{0F35C283-8CF7-4F41-907C-9CA35A09EDBB}"/>
    <cellStyle name="Millares 6 5 6 2" xfId="15555" xr:uid="{8C90D2AD-3630-41BF-B58B-239B46C5CE5E}"/>
    <cellStyle name="Millares 6 5 6 2 2" xfId="26634" xr:uid="{7CC4745B-9D07-4557-85B7-BC9E80EB53CA}"/>
    <cellStyle name="Millares 6 5 6 3" xfId="23039" xr:uid="{6B664193-2E51-43AE-9D02-252B0F879679}"/>
    <cellStyle name="Millares 6 5 7" xfId="10841" xr:uid="{6B309B3E-286E-41E2-A432-578DD259401E}"/>
    <cellStyle name="Millares 6 5 7 2" xfId="26855" xr:uid="{D56E0386-6382-4E57-B900-89BA55FCFA6A}"/>
    <cellStyle name="Millares 6 5 7 3" xfId="23260" xr:uid="{E9F65EBA-A43D-4E9C-8375-EEBA43BA42D1}"/>
    <cellStyle name="Millares 6 5 8" xfId="20874" xr:uid="{8011DAB9-9328-482C-8C99-83C77AF74232}"/>
    <cellStyle name="Millares 6 5 8 2" xfId="24694" xr:uid="{12E6A220-0132-4C61-A723-70DC7D0CB2A6}"/>
    <cellStyle name="Millares 6 5 9" xfId="23828" xr:uid="{AD1773D5-0EC9-428F-8BB6-1734842BA1D3}"/>
    <cellStyle name="Millares 6 6" xfId="1465" xr:uid="{00000000-0005-0000-0000-0000E9010000}"/>
    <cellStyle name="Millares 6 6 2" xfId="2986" xr:uid="{2AC0499E-F6A4-46A9-B4B5-CAF9F69E80BA}"/>
    <cellStyle name="Millares 6 6 2 2" xfId="5455" xr:uid="{8D7DE137-16E5-4C8C-B0B8-484AB727D6A5}"/>
    <cellStyle name="Millares 6 6 2 2 2" xfId="10175" xr:uid="{22A5D78B-D8E1-4DED-A09F-932E127D1D1E}"/>
    <cellStyle name="Millares 6 6 2 2 2 2" xfId="19684" xr:uid="{94239CD2-0181-4917-8CF8-8ADFD08C9896}"/>
    <cellStyle name="Millares 6 6 2 2 2 3" xfId="26265" xr:uid="{8F7371D3-556E-44F1-A620-BD2CAFB72760}"/>
    <cellStyle name="Millares 6 6 2 2 3" xfId="14970" xr:uid="{43F9E000-7892-43C1-9555-CE0FCD5216BD}"/>
    <cellStyle name="Millares 6 6 2 2 4" xfId="22661" xr:uid="{19619194-CE3A-4137-8787-661033C18E48}"/>
    <cellStyle name="Millares 6 6 2 3" xfId="5095" xr:uid="{3F19BE02-F886-4398-A1DF-1F7C6AAEA528}"/>
    <cellStyle name="Millares 6 6 2 3 2" xfId="9815" xr:uid="{FB8DAE47-8039-4C54-B06E-865E80E41354}"/>
    <cellStyle name="Millares 6 6 2 3 2 2" xfId="19324" xr:uid="{A1C64F5F-947E-4220-8ABD-0A7EDC060FD0}"/>
    <cellStyle name="Millares 6 6 2 3 2 3" xfId="25979" xr:uid="{19C70CAD-E30F-4AC6-BC37-73EA20B6AAF9}"/>
    <cellStyle name="Millares 6 6 2 3 3" xfId="14610" xr:uid="{5D0395F9-81C4-44F4-BAF3-553330F1566A}"/>
    <cellStyle name="Millares 6 6 2 3 4" xfId="22375" xr:uid="{C4FEE499-39B4-4898-84F4-EEA8FBBBB90F}"/>
    <cellStyle name="Millares 6 6 2 4" xfId="7952" xr:uid="{4107DB1C-AE8F-4325-91A1-5C846723FD0A}"/>
    <cellStyle name="Millares 6 6 2 4 2" xfId="17462" xr:uid="{9F5D3A32-2360-472E-8428-F9B9918B2CA5}"/>
    <cellStyle name="Millares 6 6 2 4 2 2" xfId="27193" xr:uid="{84F5C875-AAF1-4369-B716-E5A81B2E132C}"/>
    <cellStyle name="Millares 6 6 2 4 3" xfId="23598" xr:uid="{FD24BC65-749D-4712-9416-B2C25829AF8F}"/>
    <cellStyle name="Millares 6 6 2 5" xfId="12748" xr:uid="{97A7EFD2-A74D-4FC0-B7C8-D8C47964535D}"/>
    <cellStyle name="Millares 6 6 2 5 2" xfId="25292" xr:uid="{883E1C26-2BFE-4EC6-8CF2-E9589A3FEA9A}"/>
    <cellStyle name="Millares 6 6 2 5 3" xfId="21485" xr:uid="{98B2B089-C127-44B8-8787-C96AD31580B2}"/>
    <cellStyle name="Millares 6 6 2 6" xfId="24505" xr:uid="{039DC7A6-3BA0-4AD1-82CF-DAACF8A66D4A}"/>
    <cellStyle name="Millares 6 6 2 7" xfId="20685" xr:uid="{0D7E5380-5025-4B6E-B37D-8373CA8FD398}"/>
    <cellStyle name="Millares 6 6 3" xfId="4395" xr:uid="{9112813C-0C18-4170-8CB3-B0AAA4398F32}"/>
    <cellStyle name="Millares 6 6 3 2" xfId="5275" xr:uid="{CCFF47D3-8D13-40DD-8A3F-805FDA44A8CC}"/>
    <cellStyle name="Millares 6 6 3 2 2" xfId="9995" xr:uid="{E55E3FC8-4C9A-4182-8A21-C35EADCE68ED}"/>
    <cellStyle name="Millares 6 6 3 2 2 2" xfId="19504" xr:uid="{3F5CF1CF-E8B4-4BCC-8985-5D067AF20BF8}"/>
    <cellStyle name="Millares 6 6 3 2 3" xfId="14790" xr:uid="{EC8809F2-000B-424E-867D-EEBCA33AA85C}"/>
    <cellStyle name="Millares 6 6 3 2 4" xfId="25771" xr:uid="{6179A9E7-9384-4489-913F-B985871181A3}"/>
    <cellStyle name="Millares 6 6 3 3" xfId="9132" xr:uid="{BA30D2FC-F4D0-4096-B6CE-44027CD60B87}"/>
    <cellStyle name="Millares 6 6 3 3 2" xfId="18642" xr:uid="{FB58B2D0-7060-4E54-B8A5-8B8EA0FCFE93}"/>
    <cellStyle name="Millares 6 6 3 4" xfId="13928" xr:uid="{8C6EDE0A-1A31-447D-AA24-7619D9C96493}"/>
    <cellStyle name="Millares 6 6 3 5" xfId="22167" xr:uid="{49BA2CAC-A2F1-4CAF-B0EB-F8D88E8BBB1A}"/>
    <cellStyle name="Millares 6 6 4" xfId="4809" xr:uid="{71306423-B132-463A-B6F7-9E3ED69D1FEA}"/>
    <cellStyle name="Millares 6 6 4 2" xfId="9535" xr:uid="{36013A60-CB65-4836-9A56-C700EE7F910F}"/>
    <cellStyle name="Millares 6 6 4 2 2" xfId="19044" xr:uid="{9049947A-2FFF-469B-AEC6-E323C6321B43}"/>
    <cellStyle name="Millares 6 6 4 2 3" xfId="26523" xr:uid="{821DB144-6DC9-492B-8A00-0E5DF81DA405}"/>
    <cellStyle name="Millares 6 6 4 3" xfId="14330" xr:uid="{5FD5B6CD-7D51-4681-A54E-6D69A53ADA33}"/>
    <cellStyle name="Millares 6 6 4 4" xfId="22922" xr:uid="{C69CAE85-00F6-4F54-9B4E-13B3DF270C44}"/>
    <cellStyle name="Millares 6 6 5" xfId="6435" xr:uid="{31D29E13-12CF-4A32-A11C-B2BE59CB8314}"/>
    <cellStyle name="Millares 6 6 5 2" xfId="15945" xr:uid="{0FE48E02-F896-426B-92AE-B2F213624F8D}"/>
    <cellStyle name="Millares 6 6 5 2 2" xfId="26715" xr:uid="{3777928E-459E-46CB-BCFF-0C09CB3CC21F}"/>
    <cellStyle name="Millares 6 6 5 3" xfId="23120" xr:uid="{CD56EAE4-A706-4B0F-84FD-37E78BC149E1}"/>
    <cellStyle name="Millares 6 6 6" xfId="11231" xr:uid="{E9A4B061-1DB8-4D08-BE74-EE05188804D4}"/>
    <cellStyle name="Millares 6 6 6 2" xfId="26936" xr:uid="{8CC24F4A-4EBA-4A29-B65A-0755EFAE1FD1}"/>
    <cellStyle name="Millares 6 6 6 3" xfId="23341" xr:uid="{8ED673FB-4CD0-4D56-8BDC-2B199401BDB7}"/>
    <cellStyle name="Millares 6 6 7" xfId="21108" xr:uid="{225CFE26-B56E-436C-A9FB-186A1D2AE86F}"/>
    <cellStyle name="Millares 6 6 7 2" xfId="24928" xr:uid="{84E362FC-E65D-451C-893A-19C37F91A9EF}"/>
    <cellStyle name="Millares 6 6 8" xfId="24062" xr:uid="{CC0640AA-B19D-479D-81B0-A2FF0105A825}"/>
    <cellStyle name="Millares 6 6 9" xfId="20242" xr:uid="{4A58EF61-F4EA-4C59-8C12-34EC94CBC7EC}"/>
    <cellStyle name="Millares 6 7" xfId="2218" xr:uid="{4058C5B2-8FF7-4796-A27E-2C7A2236EC2C}"/>
    <cellStyle name="Millares 6 7 2" xfId="5412" xr:uid="{8D529596-0D21-47B5-B177-A4877FC3FB68}"/>
    <cellStyle name="Millares 6 7 2 2" xfId="10132" xr:uid="{88FC7B0C-83A4-45D8-99B5-3349CFD1EE8D}"/>
    <cellStyle name="Millares 6 7 2 2 2" xfId="19641" xr:uid="{0B8557C8-9FDD-41A7-A402-FF132D24394F}"/>
    <cellStyle name="Millares 6 7 2 2 2 2" xfId="25599" xr:uid="{A67156CE-9012-485C-8081-1B554484EB00}"/>
    <cellStyle name="Millares 6 7 2 2 3" xfId="21935" xr:uid="{7A2D1B6F-83D7-4886-942B-BDDE86B2CD76}"/>
    <cellStyle name="Millares 6 7 2 3" xfId="14927" xr:uid="{F9965CE0-F90B-464F-9801-60854414E3A4}"/>
    <cellStyle name="Millares 6 7 2 3 2" xfId="25154" xr:uid="{62763D63-1167-4EA6-8197-334EDFE547E9}"/>
    <cellStyle name="Millares 6 7 2 4" xfId="21346" xr:uid="{55ACA808-EBF4-4671-BC5B-78FA47C46679}"/>
    <cellStyle name="Millares 6 7 3" xfId="5052" xr:uid="{47DF9353-4E3A-4A43-9F2A-71FEA148458E}"/>
    <cellStyle name="Millares 6 7 3 2" xfId="9772" xr:uid="{33712096-ABE2-4EDE-BA2B-89E8CAB38454}"/>
    <cellStyle name="Millares 6 7 3 2 2" xfId="19281" xr:uid="{B0D205C4-76C7-421E-82D1-5AF93DED3A0B}"/>
    <cellStyle name="Millares 6 7 3 2 3" xfId="25670" xr:uid="{08D7416D-49CB-4CF4-AFD3-9584528FD1E0}"/>
    <cellStyle name="Millares 6 7 3 3" xfId="14567" xr:uid="{9ACC0F34-047C-4BB2-94D0-B688EFBD8ADA}"/>
    <cellStyle name="Millares 6 7 3 4" xfId="22065" xr:uid="{A3085451-8F67-428F-A0FC-CDE00C35D62D}"/>
    <cellStyle name="Millares 6 7 4" xfId="7186" xr:uid="{245C600D-560D-4278-9375-6E022BE93224}"/>
    <cellStyle name="Millares 6 7 4 2" xfId="16696" xr:uid="{6986F9DD-7653-44A1-861A-BCBE37313665}"/>
    <cellStyle name="Millares 6 7 4 2 2" xfId="27046" xr:uid="{D8632047-EEE8-44BB-B4F9-9AD143D8DF4E}"/>
    <cellStyle name="Millares 6 7 4 3" xfId="23451" xr:uid="{D2B68520-9D47-4125-B320-402761981058}"/>
    <cellStyle name="Millares 6 7 5" xfId="11982" xr:uid="{0CAFB0E3-33B0-4D80-9EE9-8229DA624DB9}"/>
    <cellStyle name="Millares 6 7 5 2" xfId="25003" xr:uid="{CA2E3436-5A52-40DC-A5F8-9B387A403C6F}"/>
    <cellStyle name="Millares 6 7 5 3" xfId="21184" xr:uid="{18A59406-3170-4F2F-A243-8FA247EBB222}"/>
    <cellStyle name="Millares 6 7 6" xfId="24204" xr:uid="{1C151639-EB3D-449F-B64A-F834886C33D2}"/>
    <cellStyle name="Millares 6 7 7" xfId="20384" xr:uid="{43836D7A-8102-4749-8C66-1C7B6D0C5ABB}"/>
    <cellStyle name="Millares 6 8" xfId="3807" xr:uid="{5BF7A0EB-0BF8-4F1A-BE99-41BD69975324}"/>
    <cellStyle name="Millares 6 8 2" xfId="5232" xr:uid="{F88D1DEC-4623-4246-A049-DADDCE9929B4}"/>
    <cellStyle name="Millares 6 8 2 2" xfId="9952" xr:uid="{E84AA8F6-BC0B-4CB1-A13A-2029FEC44718}"/>
    <cellStyle name="Millares 6 8 2 2 2" xfId="19461" xr:uid="{101B9D52-EF26-4A35-9EC8-DD2FDC3CCFFF}"/>
    <cellStyle name="Millares 6 8 2 2 3" xfId="25978" xr:uid="{9D6625FB-A899-4026-B144-E12AB1998FC5}"/>
    <cellStyle name="Millares 6 8 2 3" xfId="14747" xr:uid="{6B46ED37-7322-48FA-BA92-B66A16A69525}"/>
    <cellStyle name="Millares 6 8 2 4" xfId="22374" xr:uid="{481C1BFA-F1A3-42D3-A105-F69264D1963D}"/>
    <cellStyle name="Millares 6 8 3" xfId="8654" xr:uid="{21E2D7A4-CEC1-47E0-B262-B4048A3973AD}"/>
    <cellStyle name="Millares 6 8 3 2" xfId="18164" xr:uid="{AA7ECB69-7391-4F5E-8645-1492F79BCFB0}"/>
    <cellStyle name="Millares 6 8 3 3" xfId="25140" xr:uid="{A9B5293B-D238-42FC-A713-E9F0AFFC54AA}"/>
    <cellStyle name="Millares 6 8 4" xfId="13450" xr:uid="{6DDCA63B-33D2-4699-86C7-AC43BA504A74}"/>
    <cellStyle name="Millares 6 8 5" xfId="21329" xr:uid="{BDF58A13-8810-4F26-AB31-0175DDBC63F9}"/>
    <cellStyle name="Millares 6 9" xfId="3979" xr:uid="{20AC022F-A64A-4EB8-B0F5-52549A63FC8D}"/>
    <cellStyle name="Millares 6 9 2" xfId="8771" xr:uid="{90248506-0CA9-49F7-B200-E548C505F561}"/>
    <cellStyle name="Millares 6 9 2 2" xfId="18281" xr:uid="{638A5B64-E5EB-4722-9AF5-AF431946A1D2}"/>
    <cellStyle name="Millares 6 9 2 2 2" xfId="26413" xr:uid="{C5B72E69-BDB9-41C4-8992-EBC528A809A3}"/>
    <cellStyle name="Millares 6 9 2 3" xfId="22810" xr:uid="{F0CC0A08-C5A5-4481-BD67-84711512CCCF}"/>
    <cellStyle name="Millares 6 9 3" xfId="13567" xr:uid="{3904E9F3-9379-44D8-896D-F3903BD59563}"/>
    <cellStyle name="Millares 6 9 3 2" xfId="25361" xr:uid="{2BC21A4A-3D5E-4151-BD6A-38030C9C0ED0}"/>
    <cellStyle name="Millares 6 9 4" xfId="21554" xr:uid="{F734CF50-3808-43F8-B884-2F1F2E9264A8}"/>
    <cellStyle name="Millares 7" xfId="609" xr:uid="{00000000-0005-0000-0000-0000F3010000}"/>
    <cellStyle name="Millares 7 10" xfId="5663" xr:uid="{A8A74598-4B42-4910-AD24-164A8E4E9330}"/>
    <cellStyle name="Millares 7 10 2" xfId="15173" xr:uid="{97DFA15B-3AA2-468D-A706-A1DFC85ECF8E}"/>
    <cellStyle name="Millares 7 10 2 2" xfId="26805" xr:uid="{5B4B2383-8932-46D2-9FF4-B07340037648}"/>
    <cellStyle name="Millares 7 10 3" xfId="23210" xr:uid="{A7D555E5-A4A7-4F44-AB66-ABD8230E21AE}"/>
    <cellStyle name="Millares 7 11" xfId="10455" xr:uid="{DC41016C-427B-468F-8FC7-EFD4F834F5F6}"/>
    <cellStyle name="Millares 7 11 2" xfId="24634" xr:uid="{160FEE12-5F63-4381-AB37-F54C4230CF10}"/>
    <cellStyle name="Millares 7 11 3" xfId="20814" xr:uid="{118132A7-A538-4EC1-92E4-1DC5D978615A}"/>
    <cellStyle name="Millares 7 12" xfId="23768" xr:uid="{9802E29F-CDF4-4A80-96C8-FD47D7A5D47F}"/>
    <cellStyle name="Millares 7 13" xfId="19905" xr:uid="{69736BC8-975D-4414-91D3-A1E1BE872EC9}"/>
    <cellStyle name="Millares 7 2" xfId="805" xr:uid="{00000000-0005-0000-0000-0000F4010000}"/>
    <cellStyle name="Millares 7 2 10" xfId="20844" xr:uid="{9D6AC8D8-10B6-41BA-A110-454ACEEFD8F9}"/>
    <cellStyle name="Millares 7 2 10 2" xfId="24664" xr:uid="{1D5F45AC-5826-49CB-8680-687790809268}"/>
    <cellStyle name="Millares 7 2 11" xfId="23798" xr:uid="{1D62FBF6-BC66-4215-B15F-D88238590480}"/>
    <cellStyle name="Millares 7 2 12" xfId="19937" xr:uid="{B6526974-2325-4779-A40A-8DB9E41DECA5}"/>
    <cellStyle name="Millares 7 2 2" xfId="1216" xr:uid="{00000000-0005-0000-0000-0000F5010000}"/>
    <cellStyle name="Millares 7 2 2 10" xfId="20206" xr:uid="{8168BDCC-33EF-4D0E-A616-DE086F73B11A}"/>
    <cellStyle name="Millares 7 2 2 2" xfId="1987" xr:uid="{00000000-0005-0000-0000-0000F5010000}"/>
    <cellStyle name="Millares 7 2 2 2 2" xfId="3508" xr:uid="{3539905D-94C2-46AE-BD7F-F2AE0D1245A5}"/>
    <cellStyle name="Millares 7 2 2 2 2 2" xfId="5577" xr:uid="{404A5D32-8390-4A2E-9CA3-26DC18F6C441}"/>
    <cellStyle name="Millares 7 2 2 2 2 2 2" xfId="10297" xr:uid="{B301C42C-940B-47AF-87DB-C88FE565C454}"/>
    <cellStyle name="Millares 7 2 2 2 2 2 2 2" xfId="19806" xr:uid="{00C3D3AC-347C-40B3-9B1F-EB6E0109C0AF}"/>
    <cellStyle name="Millares 7 2 2 2 2 2 3" xfId="15092" xr:uid="{F834CC33-4C9A-4DF5-8D23-AADEE7A26CE0}"/>
    <cellStyle name="Millares 7 2 2 2 2 2 4" xfId="26391" xr:uid="{5A625FB1-30F2-41AD-9CBC-21582F9764C5}"/>
    <cellStyle name="Millares 7 2 2 2 2 3" xfId="8474" xr:uid="{C960A089-A6C8-4064-A682-129B875F0148}"/>
    <cellStyle name="Millares 7 2 2 2 2 3 2" xfId="17984" xr:uid="{B76783E3-28C7-474E-8245-BA83C2B89A99}"/>
    <cellStyle name="Millares 7 2 2 2 2 4" xfId="13270" xr:uid="{A9DD9264-63F9-4382-A8D2-21763535C6BD}"/>
    <cellStyle name="Millares 7 2 2 2 2 5" xfId="22787" xr:uid="{F14276CB-1A8B-4120-96B9-CBF088405662}"/>
    <cellStyle name="Millares 7 2 2 2 3" xfId="5217" xr:uid="{236A2A7F-3D3D-4DCC-AACE-171074BF2DCB}"/>
    <cellStyle name="Millares 7 2 2 2 3 2" xfId="9937" xr:uid="{4E015B3F-F781-4ADE-8919-A6DCEBFA07E0}"/>
    <cellStyle name="Millares 7 2 2 2 3 2 2" xfId="19446" xr:uid="{A92CC3BB-411C-4FB6-9EC0-C533FD781511}"/>
    <cellStyle name="Millares 7 2 2 2 3 2 3" xfId="25668" xr:uid="{CBFDE04C-A957-4936-9E9C-F3DB7B1F18E4}"/>
    <cellStyle name="Millares 7 2 2 2 3 3" xfId="14732" xr:uid="{A82AEA0A-E845-477B-BA56-0C475E5312F2}"/>
    <cellStyle name="Millares 7 2 2 2 3 4" xfId="22063" xr:uid="{29F7489A-C5AE-4388-B5F1-82BA3063B395}"/>
    <cellStyle name="Millares 7 2 2 2 4" xfId="6957" xr:uid="{882F6543-7D36-4C83-89D9-5590DCA529EA}"/>
    <cellStyle name="Millares 7 2 2 2 4 2" xfId="16467" xr:uid="{22D4DA8A-E82C-4ECD-9B37-DC91956E4811}"/>
    <cellStyle name="Millares 7 2 2 2 4 2 2" xfId="27161" xr:uid="{8ADC4AB5-C1E3-43C5-A869-D6688B49664A}"/>
    <cellStyle name="Millares 7 2 2 2 4 3" xfId="23566" xr:uid="{FFB85440-482C-44BB-AFF1-578ABAB5A661}"/>
    <cellStyle name="Millares 7 2 2 2 5" xfId="11753" xr:uid="{9AFD2A45-6726-49C2-B228-F8264A90E90C}"/>
    <cellStyle name="Millares 7 2 2 2 5 2" xfId="25113" xr:uid="{F2133E7F-B5CE-46A5-AEC9-7CB5314F058B}"/>
    <cellStyle name="Millares 7 2 2 2 5 3" xfId="21296" xr:uid="{B4A84D33-4023-4EF6-9306-22DB55E09EE1}"/>
    <cellStyle name="Millares 7 2 2 2 6" xfId="24472" xr:uid="{5E1DF8E4-1CAC-4ECD-AE05-E8D8B9099537}"/>
    <cellStyle name="Millares 7 2 2 2 7" xfId="20652" xr:uid="{164B0725-ED8C-4A7F-8EBB-45B1F6E379E9}"/>
    <cellStyle name="Millares 7 2 2 3" xfId="2740" xr:uid="{D33FDBB8-36CB-4B78-839B-908DBF39627A}"/>
    <cellStyle name="Millares 7 2 2 3 2" xfId="5397" xr:uid="{AC4B638B-33B7-419B-96C5-3F0F1E0CE5D1}"/>
    <cellStyle name="Millares 7 2 2 3 2 2" xfId="10117" xr:uid="{C20D996E-ED64-4DF7-B9B9-C80FAE4E3E5E}"/>
    <cellStyle name="Millares 7 2 2 3 2 2 2" xfId="19626" xr:uid="{EEA12BE1-B02A-4965-A57D-5D16272E9E9D}"/>
    <cellStyle name="Millares 7 2 2 3 2 2 3" xfId="25896" xr:uid="{A9547350-E5A2-493C-85C6-E540C4214038}"/>
    <cellStyle name="Millares 7 2 2 3 2 3" xfId="14912" xr:uid="{0FAAF446-9C23-4B12-A6CD-4818C44F9535}"/>
    <cellStyle name="Millares 7 2 2 3 2 4" xfId="22292" xr:uid="{F80B19D0-C7BA-4EC5-86E4-00884B44D46B}"/>
    <cellStyle name="Millares 7 2 2 3 3" xfId="7708" xr:uid="{A01D90A5-3568-4FC3-9B38-143833480AE8}"/>
    <cellStyle name="Millares 7 2 2 3 3 2" xfId="17218" xr:uid="{6602CEA7-AB40-4E05-8608-FB30AE989E16}"/>
    <cellStyle name="Millares 7 2 2 3 3 3" xfId="25264" xr:uid="{F73B7364-749E-46DF-B054-1FC5AFDA6B13}"/>
    <cellStyle name="Millares 7 2 2 3 4" xfId="12504" xr:uid="{A6E74C33-BBE7-43E3-BA45-174D32C5E0FD}"/>
    <cellStyle name="Millares 7 2 2 3 5" xfId="21457" xr:uid="{06148216-CB34-42E8-9F69-7284B526BB99}"/>
    <cellStyle name="Millares 7 2 2 4" xfId="4582" xr:uid="{CEFAEF62-EB5F-41BB-A01F-9AD22A730600}"/>
    <cellStyle name="Millares 7 2 2 4 2" xfId="9315" xr:uid="{683007DF-AFF6-4A79-8273-5A3ACA48F8C6}"/>
    <cellStyle name="Millares 7 2 2 4 2 2" xfId="18825" xr:uid="{CEDE21C0-089A-431E-A6BD-F9EAF9489673}"/>
    <cellStyle name="Millares 7 2 2 4 2 2 2" xfId="26497" xr:uid="{02E8B448-2846-4692-A015-5035B77E50DC}"/>
    <cellStyle name="Millares 7 2 2 4 2 3" xfId="22896" xr:uid="{97625F61-3DB5-4520-A72D-784B7A61E636}"/>
    <cellStyle name="Millares 7 2 2 4 3" xfId="14111" xr:uid="{A695BBBD-A538-47CC-9358-5582B4E724D0}"/>
    <cellStyle name="Millares 7 2 2 4 3 2" xfId="25572" xr:uid="{D087EBCA-18BC-438F-8B6E-811ED9ACC831}"/>
    <cellStyle name="Millares 7 2 2 4 4" xfId="21790" xr:uid="{3AE7373C-CBCF-48DF-91E4-8BD7E85C93CF}"/>
    <cellStyle name="Millares 7 2 2 5" xfId="5036" xr:uid="{CD8F86F9-9855-4282-870E-34825C24A971}"/>
    <cellStyle name="Millares 7 2 2 5 2" xfId="9756" xr:uid="{1441AD9C-82ED-44BB-A7A7-258423DB1CCC}"/>
    <cellStyle name="Millares 7 2 2 5 2 2" xfId="19265" xr:uid="{5CBF3FE0-B722-4DDA-993E-9103C2876706}"/>
    <cellStyle name="Millares 7 2 2 5 2 3" xfId="25935" xr:uid="{47D161FB-D671-46E4-9B68-7FBAEFA85EE0}"/>
    <cellStyle name="Millares 7 2 2 5 3" xfId="14551" xr:uid="{FC747E1E-088E-4BE7-86ED-27D863B29770}"/>
    <cellStyle name="Millares 7 2 2 5 4" xfId="22331" xr:uid="{D913A199-EF87-4D11-9FDB-E1933EB5F750}"/>
    <cellStyle name="Millares 7 2 2 6" xfId="6191" xr:uid="{2E6A6261-5AB2-4BE6-829F-ABA0181A589A}"/>
    <cellStyle name="Millares 7 2 2 6 2" xfId="15701" xr:uid="{C72698F3-B30A-405B-8518-F3E31F56A085}"/>
    <cellStyle name="Millares 7 2 2 6 2 2" xfId="26687" xr:uid="{D9F4688C-455D-4C7C-B528-BA2557D5D31A}"/>
    <cellStyle name="Millares 7 2 2 6 3" xfId="23092" xr:uid="{1D7D915A-7215-449F-9093-F9C8D8E854AC}"/>
    <cellStyle name="Millares 7 2 2 7" xfId="10987" xr:uid="{FA98BA45-F7FE-4CBF-ADE6-17294E622C10}"/>
    <cellStyle name="Millares 7 2 2 7 2" xfId="26908" xr:uid="{2A4F6D66-7C05-4614-A180-82A6CB27593C}"/>
    <cellStyle name="Millares 7 2 2 7 3" xfId="23313" xr:uid="{353E9F40-0F50-4C24-817C-72BBBC88C9A0}"/>
    <cellStyle name="Millares 7 2 2 8" xfId="21075" xr:uid="{48932526-87FE-488E-9A4B-630C23D79C31}"/>
    <cellStyle name="Millares 7 2 2 8 2" xfId="24895" xr:uid="{1358F7AE-0D20-4A80-9CF4-DEC6AE3CD8A9}"/>
    <cellStyle name="Millares 7 2 2 9" xfId="24029" xr:uid="{A7019B25-F6BE-4C7B-94D5-638C58514A4F}"/>
    <cellStyle name="Millares 7 2 3" xfId="1611" xr:uid="{00000000-0005-0000-0000-0000F4010000}"/>
    <cellStyle name="Millares 7 2 3 2" xfId="3132" xr:uid="{55435423-D7A6-4738-A18D-C4E2E6CDC2DA}"/>
    <cellStyle name="Millares 7 2 3 2 2" xfId="5512" xr:uid="{876D65D6-4D6E-499F-9019-10DE12D761CC}"/>
    <cellStyle name="Millares 7 2 3 2 2 2" xfId="10232" xr:uid="{20465FCF-AB14-4963-BCD0-22B49950B44F}"/>
    <cellStyle name="Millares 7 2 3 2 2 2 2" xfId="19741" xr:uid="{1A2C167C-7621-4EC5-A07A-0F44C72595E5}"/>
    <cellStyle name="Millares 7 2 3 2 2 2 3" xfId="26326" xr:uid="{65CE101F-1AA4-445D-A4FE-93979DC9F9AD}"/>
    <cellStyle name="Millares 7 2 3 2 2 3" xfId="15027" xr:uid="{514EFC93-DAE1-4176-A2E1-F28D8CB5478D}"/>
    <cellStyle name="Millares 7 2 3 2 2 4" xfId="22722" xr:uid="{6D543148-E8A9-47AD-8532-A96925B58F7E}"/>
    <cellStyle name="Millares 7 2 3 2 3" xfId="8098" xr:uid="{EDC53991-EB5D-4E2C-BA09-7F174A5BE017}"/>
    <cellStyle name="Millares 7 2 3 2 3 2" xfId="17608" xr:uid="{2DB5BA67-F157-4475-A4EC-002E616CD9F3}"/>
    <cellStyle name="Millares 7 2 3 2 3 2 2" xfId="27246" xr:uid="{2333DD5A-E32B-45E5-82FF-FF7DBC9E7908}"/>
    <cellStyle name="Millares 7 2 3 2 3 3" xfId="23651" xr:uid="{D52D1972-966B-4164-8DD2-3B3D6F7DDA52}"/>
    <cellStyle name="Millares 7 2 3 2 4" xfId="12894" xr:uid="{462A1EEB-44A1-4B89-B571-4A2690AF7A44}"/>
    <cellStyle name="Millares 7 2 3 2 4 2" xfId="25345" xr:uid="{807FBC93-CE10-47F1-A372-B345F57A8E2F}"/>
    <cellStyle name="Millares 7 2 3 2 4 3" xfId="21538" xr:uid="{8BA4C2B4-C54A-4E72-9226-BBC599240A64}"/>
    <cellStyle name="Millares 7 2 3 2 5" xfId="24558" xr:uid="{7A2814AA-13BC-47A6-B83E-F6E137C886BD}"/>
    <cellStyle name="Millares 7 2 3 2 6" xfId="20738" xr:uid="{7D43821E-E5A5-4F2C-BDCF-0429C7D1FC8F}"/>
    <cellStyle name="Millares 7 2 3 3" xfId="5152" xr:uid="{7813351A-D49B-445F-A12A-614493B0E693}"/>
    <cellStyle name="Millares 7 2 3 3 2" xfId="9872" xr:uid="{1DB42E77-5ADC-4094-8AA6-3326187AF2A1}"/>
    <cellStyle name="Millares 7 2 3 3 2 2" xfId="19381" xr:uid="{A6F5CB26-DBB9-4A5C-AD02-FDDF7195E6C3}"/>
    <cellStyle name="Millares 7 2 3 3 2 3" xfId="26181" xr:uid="{591CF443-55E8-4001-9219-A6CE0177DDEF}"/>
    <cellStyle name="Millares 7 2 3 3 3" xfId="14667" xr:uid="{7D95B034-1FF0-4583-BAD5-26C165F6ED2E}"/>
    <cellStyle name="Millares 7 2 3 3 4" xfId="22577" xr:uid="{3425DA61-EE3C-482F-88CE-11A66B467D95}"/>
    <cellStyle name="Millares 7 2 3 4" xfId="6581" xr:uid="{DBFB7B17-92B8-4202-B04D-E07169234625}"/>
    <cellStyle name="Millares 7 2 3 4 2" xfId="16091" xr:uid="{D6E53825-8BF1-4B31-BD6B-DE86C642A845}"/>
    <cellStyle name="Millares 7 2 3 4 2 2" xfId="26768" xr:uid="{26169133-F90A-4976-ACDB-B5E03375E078}"/>
    <cellStyle name="Millares 7 2 3 4 3" xfId="23173" xr:uid="{CCB5429C-BE55-4BB1-97D5-07CF753DAF63}"/>
    <cellStyle name="Millares 7 2 3 5" xfId="11377" xr:uid="{87D1A511-58FD-47AB-9916-E57612983F51}"/>
    <cellStyle name="Millares 7 2 3 5 2" xfId="26989" xr:uid="{D8FEEFF7-46F8-4769-912F-23B7D845ABCA}"/>
    <cellStyle name="Millares 7 2 3 5 3" xfId="23394" xr:uid="{E4025A99-BA09-4D52-B43E-FA8009C3FFBF}"/>
    <cellStyle name="Millares 7 2 3 6" xfId="21161" xr:uid="{18EC7E82-6005-4233-A993-46C863D7C6C6}"/>
    <cellStyle name="Millares 7 2 3 6 2" xfId="24981" xr:uid="{E5FF97FC-FCA0-4BED-B24B-153B953423B4}"/>
    <cellStyle name="Millares 7 2 3 7" xfId="24115" xr:uid="{2F60936C-E330-4C0A-9D5A-721331284239}"/>
    <cellStyle name="Millares 7 2 3 8" xfId="20295" xr:uid="{7E307600-0132-4F32-A4EC-54CD63268AD4}"/>
    <cellStyle name="Millares 7 2 4" xfId="2364" xr:uid="{9601F1F4-56C1-4CFD-8F71-ADB4EEBA1536}"/>
    <cellStyle name="Millares 7 2 4 2" xfId="5332" xr:uid="{D9DCC79F-4626-415B-9147-CB148C06D2BA}"/>
    <cellStyle name="Millares 7 2 4 2 2" xfId="10052" xr:uid="{887FE679-5ECD-4C6F-9314-3F5F22E18D08}"/>
    <cellStyle name="Millares 7 2 4 2 2 2" xfId="19561" xr:uid="{ED667D60-63B8-404B-9202-2E6583DD481D}"/>
    <cellStyle name="Millares 7 2 4 2 2 3" xfId="26258" xr:uid="{B2A52288-6CB9-4227-A956-CEA9315DE918}"/>
    <cellStyle name="Millares 7 2 4 2 3" xfId="14847" xr:uid="{913B6293-677D-4518-AE3E-F0FE1CD1B44D}"/>
    <cellStyle name="Millares 7 2 4 2 4" xfId="22654" xr:uid="{2EE0B577-C837-4718-8728-98BA717EFBC2}"/>
    <cellStyle name="Millares 7 2 4 3" xfId="7332" xr:uid="{64F2FCDD-4620-4F5A-8F6C-5C08E1A714F3}"/>
    <cellStyle name="Millares 7 2 4 3 2" xfId="16842" xr:uid="{3D322483-6B5D-49CF-B070-89078358E834}"/>
    <cellStyle name="Millares 7 2 4 3 2 2" xfId="27083" xr:uid="{EF899494-BAB2-4262-B9FA-C93EEF034CD4}"/>
    <cellStyle name="Millares 7 2 4 3 3" xfId="23488" xr:uid="{2BDB79CE-38AB-4109-9131-FE199521626A}"/>
    <cellStyle name="Millares 7 2 4 4" xfId="12128" xr:uid="{B4F288BD-5465-4110-ABE8-B024F39642F6}"/>
    <cellStyle name="Millares 7 2 4 4 2" xfId="25040" xr:uid="{D7185F10-DA05-488B-8F8B-25C7C9C9D702}"/>
    <cellStyle name="Millares 7 2 4 4 3" xfId="21222" xr:uid="{1392A294-5156-4ADA-9EA6-C9AB73B6B736}"/>
    <cellStyle name="Millares 7 2 4 5" xfId="24241" xr:uid="{41E79646-2428-4202-AFDF-FB8222912322}"/>
    <cellStyle name="Millares 7 2 4 6" xfId="20421" xr:uid="{FE5EDA83-5B58-4592-8980-50D9B63CE1D9}"/>
    <cellStyle name="Millares 7 2 5" xfId="4288" xr:uid="{370DA32C-66AD-4E9B-8EDC-F03249C872E6}"/>
    <cellStyle name="Millares 7 2 5 2" xfId="9028" xr:uid="{390B73BB-F0EE-40D9-9717-6E3AC1306103}"/>
    <cellStyle name="Millares 7 2 5 2 2" xfId="18538" xr:uid="{5EF4B621-C619-4963-96DF-8350A6F56588}"/>
    <cellStyle name="Millares 7 2 5 2 2 2" xfId="26488" xr:uid="{6106E79D-B6C5-4C61-85B7-C5694154C3E3}"/>
    <cellStyle name="Millares 7 2 5 2 3" xfId="22887" xr:uid="{3A04E93F-3D3E-4A67-87B1-869C78282202}"/>
    <cellStyle name="Millares 7 2 5 3" xfId="13824" xr:uid="{822698C9-9BDA-4E8A-9739-0AD28B733944}"/>
    <cellStyle name="Millares 7 2 5 3 2" xfId="25191" xr:uid="{A0CC0F7F-1B19-4F74-AE6B-88AD793E814C}"/>
    <cellStyle name="Millares 7 2 5 4" xfId="21384" xr:uid="{210103D7-90F8-4282-BAB1-99E787DBFEF5}"/>
    <cellStyle name="Millares 7 2 6" xfId="4870" xr:uid="{CCA5CAD1-930B-4F76-B8F8-74BA2AC5A6D8}"/>
    <cellStyle name="Millares 7 2 6 2" xfId="9592" xr:uid="{60100E7F-F47D-4E64-AB23-EFE4E44872EE}"/>
    <cellStyle name="Millares 7 2 6 2 2" xfId="19101" xr:uid="{D5E8FFC5-AB2C-46B4-AC82-AACFC6B60DD9}"/>
    <cellStyle name="Millares 7 2 6 2 3" xfId="25458" xr:uid="{A7F94368-0392-4EB9-B085-2100D051F678}"/>
    <cellStyle name="Millares 7 2 6 3" xfId="14387" xr:uid="{56959CF5-91DB-45FB-8A3E-12FF2C766648}"/>
    <cellStyle name="Millares 7 2 6 4" xfId="21659" xr:uid="{D5821294-0DE3-4F64-B096-3F46B5BD30A3}"/>
    <cellStyle name="Millares 7 2 7" xfId="5815" xr:uid="{B3CBE2BC-D3B1-4B01-B89A-BDE88729E21E}"/>
    <cellStyle name="Millares 7 2 7 2" xfId="15325" xr:uid="{F3D2818C-AB87-451B-A3B9-EAB55C6589CC}"/>
    <cellStyle name="Millares 7 2 7 2 2" xfId="25829" xr:uid="{BCCF602A-9936-43E0-95D0-846F7CAEA736}"/>
    <cellStyle name="Millares 7 2 7 3" xfId="22225" xr:uid="{C3EEDDB0-F6EA-4867-BA18-2393767A08FE}"/>
    <cellStyle name="Millares 7 2 8" xfId="10607" xr:uid="{2D2E24D0-8D45-495C-BF1E-B71B60AD03AB}"/>
    <cellStyle name="Millares 7 2 8 2" xfId="26614" xr:uid="{AC2125A2-3B79-4FC7-B2D2-BDD0ED565B73}"/>
    <cellStyle name="Millares 7 2 8 3" xfId="23019" xr:uid="{43732454-9CB4-4A66-B27D-1B135D08C2A1}"/>
    <cellStyle name="Millares 7 2 9" xfId="23240" xr:uid="{8503155B-438E-44B1-B155-87779613159B}"/>
    <cellStyle name="Millares 7 2 9 2" xfId="26835" xr:uid="{F2E4CDFD-E415-49DE-8274-F847BD968119}"/>
    <cellStyle name="Millares 7 3" xfId="970" xr:uid="{00000000-0005-0000-0000-0000F6010000}"/>
    <cellStyle name="Millares 7 3 10" xfId="20075" xr:uid="{E4AD4614-F99D-44C9-A237-98D3BBCC9285}"/>
    <cellStyle name="Millares 7 3 2" xfId="1355" xr:uid="{00000000-0005-0000-0000-0000F7010000}"/>
    <cellStyle name="Millares 7 3 2 2" xfId="2123" xr:uid="{00000000-0005-0000-0000-0000F7010000}"/>
    <cellStyle name="Millares 7 3 2 2 2" xfId="3644" xr:uid="{59049607-8BB6-4897-9E45-2A2585BDAA8B}"/>
    <cellStyle name="Millares 7 3 2 2 2 2" xfId="8610" xr:uid="{5046F06F-6D11-45EB-981F-6F203EE17E34}"/>
    <cellStyle name="Millares 7 3 2 2 2 2 2" xfId="18120" xr:uid="{EA6CBA66-FF9F-40B2-A3C5-6EEAADBAD772}"/>
    <cellStyle name="Millares 7 3 2 2 2 3" xfId="13406" xr:uid="{D268A4B7-0D67-4D66-925D-04E938486B62}"/>
    <cellStyle name="Millares 7 3 2 2 2 4" xfId="26362" xr:uid="{A5194DEE-3B7B-42DF-B71E-6FA62F398AC5}"/>
    <cellStyle name="Millares 7 3 2 2 3" xfId="5548" xr:uid="{E3427537-B19C-4D89-B5A4-2FC48AE938FD}"/>
    <cellStyle name="Millares 7 3 2 2 3 2" xfId="10268" xr:uid="{371BAB12-8B69-4718-84B2-7B57AEB94FB9}"/>
    <cellStyle name="Millares 7 3 2 2 3 2 2" xfId="19777" xr:uid="{CC01B811-1ED8-4FC8-9BF5-AECB7851EF5D}"/>
    <cellStyle name="Millares 7 3 2 2 3 3" xfId="15063" xr:uid="{7D792ED5-E361-4929-8407-F9DADAAB8FC5}"/>
    <cellStyle name="Millares 7 3 2 2 4" xfId="7093" xr:uid="{A7A89A4F-9D70-4065-B53E-636ADFEBE3B2}"/>
    <cellStyle name="Millares 7 3 2 2 4 2" xfId="16603" xr:uid="{C7BE6FB2-1EED-4CB7-8F17-9B4736BC4C1A}"/>
    <cellStyle name="Millares 7 3 2 2 5" xfId="11889" xr:uid="{60B5EF73-CD39-44C5-BE74-34A03BAA11A1}"/>
    <cellStyle name="Millares 7 3 2 2 6" xfId="22758" xr:uid="{F57B8913-B850-4088-8ABD-7993892A44A0}"/>
    <cellStyle name="Millares 7 3 2 3" xfId="2876" xr:uid="{40C74EBF-89CA-4001-B4AD-CBFE8A8494D7}"/>
    <cellStyle name="Millares 7 3 2 3 2" xfId="7844" xr:uid="{B1B2A010-08E5-44C3-9340-E537739089F1}"/>
    <cellStyle name="Millares 7 3 2 3 2 2" xfId="17354" xr:uid="{F14EB486-9B31-49C3-8CDE-BB0466C6B8DA}"/>
    <cellStyle name="Millares 7 3 2 3 2 3" xfId="25868" xr:uid="{023E7418-EE0B-4E81-BAE1-56C1F8A623BC}"/>
    <cellStyle name="Millares 7 3 2 3 3" xfId="12640" xr:uid="{7F52F940-3F4E-4C12-A26A-8E251CDD0201}"/>
    <cellStyle name="Millares 7 3 2 3 4" xfId="22264" xr:uid="{BCD4AAA8-FC08-44AE-931E-68A735ABF204}"/>
    <cellStyle name="Millares 7 3 2 4" xfId="4473" xr:uid="{9A5E2586-818C-49D2-B297-9D11D9E00741}"/>
    <cellStyle name="Millares 7 3 2 4 2" xfId="9206" xr:uid="{F5DAE63F-2A6F-4114-AEB1-E9F62426787E}"/>
    <cellStyle name="Millares 7 3 2 4 2 2" xfId="18716" xr:uid="{3914A2A4-23AF-47DE-9BB2-B2DD26876BBA}"/>
    <cellStyle name="Millares 7 3 2 4 2 3" xfId="27131" xr:uid="{E0A8A561-37B7-40B1-8FEF-00ACF9EF5226}"/>
    <cellStyle name="Millares 7 3 2 4 3" xfId="14002" xr:uid="{6C88A38C-37CC-4423-BA39-4F7079F41374}"/>
    <cellStyle name="Millares 7 3 2 4 4" xfId="23536" xr:uid="{18843525-14E2-4937-A99E-486A8001FBD9}"/>
    <cellStyle name="Millares 7 3 2 5" xfId="5188" xr:uid="{F768125C-6DDF-4132-AB75-9BAD5BDC7028}"/>
    <cellStyle name="Millares 7 3 2 5 2" xfId="9908" xr:uid="{8F0291DC-C7E0-44EE-8ABB-09596016AC8E}"/>
    <cellStyle name="Millares 7 3 2 5 2 2" xfId="19417" xr:uid="{6D083A21-6888-4F7F-8A03-A80C461992BE}"/>
    <cellStyle name="Millares 7 3 2 5 2 3" xfId="25084" xr:uid="{98A5C6AF-5182-47FC-8EB8-829B89669E99}"/>
    <cellStyle name="Millares 7 3 2 5 3" xfId="14703" xr:uid="{06E9BAC9-8770-4EFC-B6A1-D77B6CDD018F}"/>
    <cellStyle name="Millares 7 3 2 5 4" xfId="21267" xr:uid="{18CA9C64-2EAE-46C0-B343-727FCE09699F}"/>
    <cellStyle name="Millares 7 3 2 6" xfId="6327" xr:uid="{51ACF8C8-1613-4A7A-93CE-2A5CF4C5BFB9}"/>
    <cellStyle name="Millares 7 3 2 6 2" xfId="15837" xr:uid="{A360F655-E6EF-4419-A0AC-25F693F45C3F}"/>
    <cellStyle name="Millares 7 3 2 6 3" xfId="24341" xr:uid="{BFF3E274-2201-41D0-A6F2-A0482956B4D7}"/>
    <cellStyle name="Millares 7 3 2 7" xfId="11123" xr:uid="{03A6F854-09D1-4EE0-B0AC-BA77FF8068A9}"/>
    <cellStyle name="Millares 7 3 2 8" xfId="20521" xr:uid="{702A2665-1441-4DA6-9ACB-FBA1135C2555}"/>
    <cellStyle name="Millares 7 3 3" xfId="1743" xr:uid="{00000000-0005-0000-0000-0000F6010000}"/>
    <cellStyle name="Millares 7 3 3 2" xfId="3264" xr:uid="{35F0F85D-E1E8-4E8E-B11B-BB68AF92E54A}"/>
    <cellStyle name="Millares 7 3 3 2 2" xfId="8230" xr:uid="{19F4E98D-72F1-44C1-B8F5-586C2180A680}"/>
    <cellStyle name="Millares 7 3 3 2 2 2" xfId="17740" xr:uid="{C33DB6CE-DCD5-4EE6-9FF9-2B8F894B6634}"/>
    <cellStyle name="Millares 7 3 3 2 2 3" xfId="26277" xr:uid="{6A69D6D9-4D3A-444F-9584-E5D130181CB9}"/>
    <cellStyle name="Millares 7 3 3 2 3" xfId="13026" xr:uid="{6E16CF89-7CBF-4542-A3AF-89486800A582}"/>
    <cellStyle name="Millares 7 3 3 2 4" xfId="22673" xr:uid="{48660322-A972-47A4-BBB8-F693CE463ACC}"/>
    <cellStyle name="Millares 7 3 3 3" xfId="5368" xr:uid="{64481E13-74EA-41B3-984A-381470267F38}"/>
    <cellStyle name="Millares 7 3 3 3 2" xfId="10088" xr:uid="{002A8296-ACB8-4142-8158-FA3437C660B5}"/>
    <cellStyle name="Millares 7 3 3 3 2 2" xfId="19597" xr:uid="{1381D31A-87C1-4D82-A55B-E499683C2221}"/>
    <cellStyle name="Millares 7 3 3 3 3" xfId="14883" xr:uid="{9883F630-41D4-45CD-A666-D36A7EA7F381}"/>
    <cellStyle name="Millares 7 3 3 3 4" xfId="25235" xr:uid="{F210E011-6A62-44D5-97E3-74F2F03CF84C}"/>
    <cellStyle name="Millares 7 3 3 4" xfId="6713" xr:uid="{ED074890-70D4-482B-B57C-E2BC140A1A02}"/>
    <cellStyle name="Millares 7 3 3 4 2" xfId="16223" xr:uid="{B9D19988-4C65-4FD3-9682-61052D119C43}"/>
    <cellStyle name="Millares 7 3 3 5" xfId="11509" xr:uid="{A76E5D36-7485-4587-A3A9-5B0ED84E9E69}"/>
    <cellStyle name="Millares 7 3 3 6" xfId="21428" xr:uid="{62224E71-0A2F-4CB4-A959-B2CD4C1CC349}"/>
    <cellStyle name="Millares 7 3 4" xfId="2496" xr:uid="{6811481C-44F0-49B3-87ED-2CE7DDCF3FB9}"/>
    <cellStyle name="Millares 7 3 4 2" xfId="7464" xr:uid="{A3AA4456-3EF0-4137-A2BB-28A4FD00229E}"/>
    <cellStyle name="Millares 7 3 4 2 2" xfId="16974" xr:uid="{F916D62A-6952-4AD9-914E-96CD09ABE141}"/>
    <cellStyle name="Millares 7 3 4 2 2 2" xfId="26466" xr:uid="{54B7C9C2-431D-4ABB-B72D-5A69FE0A4B32}"/>
    <cellStyle name="Millares 7 3 4 2 3" xfId="22865" xr:uid="{951483E8-871D-489A-9BF7-43854B0F76E7}"/>
    <cellStyle name="Millares 7 3 4 3" xfId="12260" xr:uid="{FA2D52B5-FE1A-4458-9C92-E5B21AA1512C}"/>
    <cellStyle name="Millares 7 3 4 3 2" xfId="25542" xr:uid="{F431CBA7-315C-48FF-9BBA-6CFDEB03CE21}"/>
    <cellStyle name="Millares 7 3 4 4" xfId="21760" xr:uid="{B5F5D608-16CF-458D-B68E-BA98EB640738}"/>
    <cellStyle name="Millares 7 3 5" xfId="4136" xr:uid="{6E33E266-DAD7-4FF7-9F84-ACC5688AE59E}"/>
    <cellStyle name="Millares 7 3 5 2" xfId="8876" xr:uid="{5A2E8319-6826-42E4-B518-6A046A62A3ED}"/>
    <cellStyle name="Millares 7 3 5 2 2" xfId="18386" xr:uid="{814303BD-5F52-4AE6-96FD-5B5B7A9C23C7}"/>
    <cellStyle name="Millares 7 3 5 2 3" xfId="25865" xr:uid="{FBEE0872-BDE8-40AB-93B9-5F123923EC9B}"/>
    <cellStyle name="Millares 7 3 5 3" xfId="13672" xr:uid="{B81A76D9-58C5-4853-BA61-59CCACD4A11E}"/>
    <cellStyle name="Millares 7 3 5 4" xfId="22261" xr:uid="{B7D18831-958F-4278-BAE4-BDC7653D02F7}"/>
    <cellStyle name="Millares 7 3 6" xfId="4906" xr:uid="{E8332008-4F00-49DE-A855-5EA6EA65C8BD}"/>
    <cellStyle name="Millares 7 3 6 2" xfId="9628" xr:uid="{A3BCF8BD-5049-4A4F-BD63-ECB219ED0951}"/>
    <cellStyle name="Millares 7 3 6 2 2" xfId="19137" xr:uid="{2858F152-E816-4D35-8282-715138443494}"/>
    <cellStyle name="Millares 7 3 6 2 3" xfId="26658" xr:uid="{6FEAE351-6DA0-4E98-80D6-76E904DAC7B9}"/>
    <cellStyle name="Millares 7 3 6 3" xfId="14423" xr:uid="{78C838D3-368D-4F83-A423-D20CDBAB64B8}"/>
    <cellStyle name="Millares 7 3 6 4" xfId="23063" xr:uid="{345A3231-D3FB-48A8-87DE-A72B4AB9D7DB}"/>
    <cellStyle name="Millares 7 3 7" xfId="5947" xr:uid="{A8772BA1-A8F9-4352-BC6A-C6F87719E90A}"/>
    <cellStyle name="Millares 7 3 7 2" xfId="15457" xr:uid="{F0B3A8ED-CECA-44E9-A2A3-9DDD10616ECB}"/>
    <cellStyle name="Millares 7 3 7 2 2" xfId="26879" xr:uid="{A59CA40B-0546-4751-BEAA-BB23B49B9A6F}"/>
    <cellStyle name="Millares 7 3 7 3" xfId="23284" xr:uid="{3B39E236-7E1B-4A24-A254-F0A6B36E5559}"/>
    <cellStyle name="Millares 7 3 8" xfId="10743" xr:uid="{7CDDCE23-3BC8-4735-9FAF-417F3AB86945}"/>
    <cellStyle name="Millares 7 3 8 2" xfId="24764" xr:uid="{5A887BA4-4206-4412-8C3C-BE67D7749D02}"/>
    <cellStyle name="Millares 7 3 8 3" xfId="20944" xr:uid="{D2E21D7C-6C5D-45F0-80FD-8A8BB9A15990}"/>
    <cellStyle name="Millares 7 3 9" xfId="23898" xr:uid="{0ECC0CC8-AE10-4744-A9AF-2C34CDBA3048}"/>
    <cellStyle name="Millares 7 4" xfId="1064" xr:uid="{00000000-0005-0000-0000-0000F8010000}"/>
    <cellStyle name="Millares 7 4 2" xfId="1835" xr:uid="{00000000-0005-0000-0000-0000F8010000}"/>
    <cellStyle name="Millares 7 4 2 2" xfId="3356" xr:uid="{E3B7E3F6-59C5-42D4-AC98-CAF46E238EA0}"/>
    <cellStyle name="Millares 7 4 2 2 2" xfId="5476" xr:uid="{FCF1DD9B-3B24-4BA9-8FC4-A0B423F5BED4}"/>
    <cellStyle name="Millares 7 4 2 2 2 2" xfId="10196" xr:uid="{B7F1EA03-65AD-4E54-BDC8-C45F392137C1}"/>
    <cellStyle name="Millares 7 4 2 2 2 2 2" xfId="19705" xr:uid="{0D96CA0B-4079-4504-AF89-0690EC3F1971}"/>
    <cellStyle name="Millares 7 4 2 2 2 3" xfId="14991" xr:uid="{B8033DB5-22CF-4811-9394-3258A80E2393}"/>
    <cellStyle name="Millares 7 4 2 2 2 4" xfId="26230" xr:uid="{DBE581D3-5EBD-40C6-8CB7-5DB6B2325174}"/>
    <cellStyle name="Millares 7 4 2 2 3" xfId="8322" xr:uid="{C93413DD-77A2-41C6-B735-A394191952D9}"/>
    <cellStyle name="Millares 7 4 2 2 3 2" xfId="17832" xr:uid="{435161AB-3C37-4F95-9A9C-8BE418CFED47}"/>
    <cellStyle name="Millares 7 4 2 2 4" xfId="13118" xr:uid="{335DE2D4-1D0F-45AC-84C5-FDB1D574FC7F}"/>
    <cellStyle name="Millares 7 4 2 2 5" xfId="22626" xr:uid="{6CB8F215-615A-42BF-B546-D3BB5688B229}"/>
    <cellStyle name="Millares 7 4 2 3" xfId="5116" xr:uid="{6DB6C84A-CF5B-41F6-A5F0-1EB8C88ADB7C}"/>
    <cellStyle name="Millares 7 4 2 3 2" xfId="9836" xr:uid="{D2F7C2B5-CDFB-4BC0-A1CC-DB0DA130DDA9}"/>
    <cellStyle name="Millares 7 4 2 3 2 2" xfId="19345" xr:uid="{65CB85A7-EF83-4941-A42C-8B862936D953}"/>
    <cellStyle name="Millares 7 4 2 3 2 3" xfId="25902" xr:uid="{CABD4CC7-0B7B-464C-B4F1-E23CF89B5BED}"/>
    <cellStyle name="Millares 7 4 2 3 3" xfId="14631" xr:uid="{8FD96BAD-C12A-4B44-9ECA-58E3238CA5CE}"/>
    <cellStyle name="Millares 7 4 2 3 4" xfId="22298" xr:uid="{DDC653BC-F85C-4BA8-93B3-43728AE6B23B}"/>
    <cellStyle name="Millares 7 4 2 4" xfId="6805" xr:uid="{10493111-0E82-4D26-A788-83DCBEAF39C0}"/>
    <cellStyle name="Millares 7 4 2 4 2" xfId="16315" xr:uid="{38423C6E-5018-4FB4-9167-A32DA2DD3E73}"/>
    <cellStyle name="Millares 7 4 2 4 2 2" xfId="27217" xr:uid="{600070F2-B731-4C76-8ADE-DCE586882811}"/>
    <cellStyle name="Millares 7 4 2 4 3" xfId="23622" xr:uid="{5666FB79-2ECF-4429-998E-D3F6C8F079AD}"/>
    <cellStyle name="Millares 7 4 2 5" xfId="11601" xr:uid="{9FA7C023-CC64-43BA-8A2D-6CF73AAD085D}"/>
    <cellStyle name="Millares 7 4 2 5 2" xfId="25316" xr:uid="{AFC173A1-1F1B-4AF4-B194-7BEE7C075344}"/>
    <cellStyle name="Millares 7 4 2 5 3" xfId="21509" xr:uid="{BB369529-0ACB-42A1-92EC-52AE52F5EFCD}"/>
    <cellStyle name="Millares 7 4 2 6" xfId="24529" xr:uid="{ED8CA384-93BA-41B9-AB30-87A557FC8100}"/>
    <cellStyle name="Millares 7 4 2 7" xfId="20709" xr:uid="{7B74E275-CA69-4C93-82A5-101F5317D612}"/>
    <cellStyle name="Millares 7 4 3" xfId="2588" xr:uid="{F9952C29-0951-4D06-8BF8-7B06F112401C}"/>
    <cellStyle name="Millares 7 4 3 2" xfId="5296" xr:uid="{724883A0-2BCC-4D3F-9B25-C7E4914A0836}"/>
    <cellStyle name="Millares 7 4 3 2 2" xfId="10016" xr:uid="{BD5CD865-27E4-4D80-BDC6-D58A588078C7}"/>
    <cellStyle name="Millares 7 4 3 2 2 2" xfId="19525" xr:uid="{CE7CA95A-D970-42AC-8285-BA4159F9A8DF}"/>
    <cellStyle name="Millares 7 4 3 2 3" xfId="14811" xr:uid="{D452742D-2566-428D-A8E3-E65D6268CB94}"/>
    <cellStyle name="Millares 7 4 3 2 4" xfId="25793" xr:uid="{AD62479E-CA99-4F8C-9D72-C7EA934E8DFB}"/>
    <cellStyle name="Millares 7 4 3 3" xfId="7556" xr:uid="{53FD1DD5-6D19-4A60-AE54-D0D9AC8513AA}"/>
    <cellStyle name="Millares 7 4 3 3 2" xfId="17066" xr:uid="{4FFB8546-11E4-47A4-A1E4-2453CDD2F83A}"/>
    <cellStyle name="Millares 7 4 3 4" xfId="12352" xr:uid="{74801415-28DD-4DDF-A92B-922E4D91EE90}"/>
    <cellStyle name="Millares 7 4 3 5" xfId="22189" xr:uid="{5F672CD9-3985-4579-8616-F853F37DFC1D}"/>
    <cellStyle name="Millares 7 4 4" xfId="4381" xr:uid="{DA4E0F23-699A-487A-A10E-D43C40786A41}"/>
    <cellStyle name="Millares 7 4 4 2" xfId="9118" xr:uid="{C9313C00-1226-4B17-BC8A-2BA82BD12FF8}"/>
    <cellStyle name="Millares 7 4 4 2 2" xfId="18628" xr:uid="{FAC425A3-E4CD-40F5-884C-05D221B88415}"/>
    <cellStyle name="Millares 7 4 4 2 3" xfId="26538" xr:uid="{DD1248C6-8935-4431-BE0F-1FE48EE1FF3C}"/>
    <cellStyle name="Millares 7 4 4 3" xfId="13914" xr:uid="{015658B1-3FF7-4657-ADC9-A4B9A37D03EE}"/>
    <cellStyle name="Millares 7 4 4 4" xfId="22937" xr:uid="{FC868ABE-1E16-4A7E-8459-E79221E7CB1B}"/>
    <cellStyle name="Millares 7 4 5" xfId="4832" xr:uid="{E36A5DC9-3678-4A54-8E03-8781B00B7707}"/>
    <cellStyle name="Millares 7 4 5 2" xfId="9556" xr:uid="{23649473-45C9-4C76-ACD9-1903B80BA4EA}"/>
    <cellStyle name="Millares 7 4 5 2 2" xfId="19065" xr:uid="{CF5B73F9-292E-4011-A1F9-D83030355CE3}"/>
    <cellStyle name="Millares 7 4 5 2 3" xfId="26739" xr:uid="{C15A88E1-D13C-4E79-B568-1726C077C944}"/>
    <cellStyle name="Millares 7 4 5 3" xfId="14351" xr:uid="{2FC048FF-B6AF-43A1-9FF9-682B19079E4B}"/>
    <cellStyle name="Millares 7 4 5 4" xfId="23144" xr:uid="{4F5DCDBF-0FE3-41F8-945C-32B9F1DD28E9}"/>
    <cellStyle name="Millares 7 4 6" xfId="6039" xr:uid="{60554FF3-6E0D-4ADE-8834-FC04D12135FD}"/>
    <cellStyle name="Millares 7 4 6 2" xfId="15549" xr:uid="{AF0BFFB1-D259-4297-B174-BBFE99AAAF23}"/>
    <cellStyle name="Millares 7 4 6 2 2" xfId="26960" xr:uid="{52BBC9FC-9D16-4D06-9F24-B721BFA8C4EB}"/>
    <cellStyle name="Millares 7 4 6 3" xfId="23365" xr:uid="{9D376D81-661B-4CEA-BFD3-E08C21044796}"/>
    <cellStyle name="Millares 7 4 7" xfId="10835" xr:uid="{61061124-477E-4F4A-9FD4-41B39ABB5460}"/>
    <cellStyle name="Millares 7 4 7 2" xfId="24952" xr:uid="{44B6CB54-282E-4610-B6C3-739419A16B0F}"/>
    <cellStyle name="Millares 7 4 7 3" xfId="21132" xr:uid="{2F97DE09-F58B-4A3F-9D73-D2054CD0EB09}"/>
    <cellStyle name="Millares 7 4 8" xfId="24086" xr:uid="{9D91AE67-7925-4F60-8B59-D93BF858757C}"/>
    <cellStyle name="Millares 7 4 9" xfId="20266" xr:uid="{0AF49D22-F408-4AC1-B3E1-7A95884E37D1}"/>
    <cellStyle name="Millares 7 5" xfId="1459" xr:uid="{00000000-0005-0000-0000-0000F3010000}"/>
    <cellStyle name="Millares 7 5 2" xfId="2980" xr:uid="{4C0D93AB-8179-4094-9C57-FF1C03FF4E8E}"/>
    <cellStyle name="Millares 7 5 2 2" xfId="5433" xr:uid="{0632838E-DF98-44EC-A75E-9596E6A1E9F3}"/>
    <cellStyle name="Millares 7 5 2 2 2" xfId="10153" xr:uid="{9753B460-C23B-4F2D-977A-ECAAA6F85395}"/>
    <cellStyle name="Millares 7 5 2 2 2 2" xfId="19662" xr:uid="{B654AE6F-3F7B-4835-A63C-62E54391F131}"/>
    <cellStyle name="Millares 7 5 2 2 3" xfId="14948" xr:uid="{AFF48AB4-7558-4756-A6D4-0EF26B094DEC}"/>
    <cellStyle name="Millares 7 5 2 2 4" xfId="25744" xr:uid="{0A96D94D-708B-4709-9358-ABF323F1E11F}"/>
    <cellStyle name="Millares 7 5 2 3" xfId="7946" xr:uid="{45C1045F-DD00-470B-8BC0-75A61E9D2CF9}"/>
    <cellStyle name="Millares 7 5 2 3 2" xfId="17456" xr:uid="{3D6C69B9-FFC6-4512-A322-A903FCCFA46C}"/>
    <cellStyle name="Millares 7 5 2 4" xfId="12742" xr:uid="{5ED11AA2-606C-4BD5-9707-716BE8B9CB3A}"/>
    <cellStyle name="Millares 7 5 2 5" xfId="22140" xr:uid="{F67B8F7D-E335-44A1-8312-85CA7D75E0C8}"/>
    <cellStyle name="Millares 7 5 3" xfId="4396" xr:uid="{C256FE40-2529-4134-B6D6-93A53675CB33}"/>
    <cellStyle name="Millares 7 5 3 2" xfId="9133" xr:uid="{2B6773FC-CD15-4177-AA9F-03DDBED38EC5}"/>
    <cellStyle name="Millares 7 5 3 2 2" xfId="18643" xr:uid="{C97B381D-BB15-4332-A9D3-8E6060A76A1C}"/>
    <cellStyle name="Millares 7 5 3 2 3" xfId="27053" xr:uid="{B6443D86-F030-464A-A9E4-462D42BA8838}"/>
    <cellStyle name="Millares 7 5 3 3" xfId="13929" xr:uid="{EDDCD4E3-ED4F-48F5-A548-A056CA59D163}"/>
    <cellStyle name="Millares 7 5 3 4" xfId="23458" xr:uid="{99D4968A-4099-4F2A-A46D-5CA60A13B8E9}"/>
    <cellStyle name="Millares 7 5 4" xfId="5073" xr:uid="{85FE83C7-CC6C-4BE4-B43C-2D1373B2D2BE}"/>
    <cellStyle name="Millares 7 5 4 2" xfId="9793" xr:uid="{F8B9C1FF-D7EF-40C4-A7A0-41933F4CE843}"/>
    <cellStyle name="Millares 7 5 4 2 2" xfId="19302" xr:uid="{2D08D60B-3EB5-4924-98B5-5B2E8023D69E}"/>
    <cellStyle name="Millares 7 5 4 2 3" xfId="25010" xr:uid="{313D3572-A7C3-474B-A428-680CD54009D5}"/>
    <cellStyle name="Millares 7 5 4 3" xfId="14588" xr:uid="{F5EBB580-DB07-40F1-A058-7CEEC93A10CB}"/>
    <cellStyle name="Millares 7 5 4 4" xfId="21191" xr:uid="{6AC7E1CC-36CD-4CCE-87AE-0FEE887558CA}"/>
    <cellStyle name="Millares 7 5 5" xfId="6429" xr:uid="{5E203847-06DB-4C41-B78E-7DAED62E8E25}"/>
    <cellStyle name="Millares 7 5 5 2" xfId="15939" xr:uid="{A5274547-2320-401A-8C98-220917773A5C}"/>
    <cellStyle name="Millares 7 5 5 3" xfId="24211" xr:uid="{9913A10C-560F-42E9-BF29-7564AE6BCB2C}"/>
    <cellStyle name="Millares 7 5 6" xfId="11225" xr:uid="{DFB78AAF-AA85-4F8A-9CFE-C9EFE0CA24E1}"/>
    <cellStyle name="Millares 7 5 7" xfId="20391" xr:uid="{C8B91F04-DF34-4A17-B341-3CDD70980D35}"/>
    <cellStyle name="Millares 7 6" xfId="2212" xr:uid="{A2A1FAFA-1EF5-4B2A-8147-0483257424E7}"/>
    <cellStyle name="Millares 7 6 2" xfId="5253" xr:uid="{15EE5071-30DB-4E04-8D16-9A9CF9930296}"/>
    <cellStyle name="Millares 7 6 2 2" xfId="9973" xr:uid="{A8987AD8-1DBE-4676-9A39-B874BE3175A9}"/>
    <cellStyle name="Millares 7 6 2 2 2" xfId="19482" xr:uid="{4580365E-833F-4E66-8D3E-A1F3148A9604}"/>
    <cellStyle name="Millares 7 6 2 2 3" xfId="26064" xr:uid="{1F24928B-A106-4F60-9C8D-9816F19148A0}"/>
    <cellStyle name="Millares 7 6 2 3" xfId="14768" xr:uid="{4B675940-BED8-4BB7-8AE6-674B7F8E9BE5}"/>
    <cellStyle name="Millares 7 6 2 4" xfId="22460" xr:uid="{78E45D08-4414-42F8-A205-F6C6EF056CBB}"/>
    <cellStyle name="Millares 7 6 3" xfId="7180" xr:uid="{89F53248-79BF-4E03-81EA-20B48BAC3D01}"/>
    <cellStyle name="Millares 7 6 3 2" xfId="16690" xr:uid="{55BBDE9D-99F9-4414-9DE6-C84A03A65563}"/>
    <cellStyle name="Millares 7 6 3 3" xfId="25161" xr:uid="{6203F77B-6D73-403E-AC66-3DA0D4181372}"/>
    <cellStyle name="Millares 7 6 4" xfId="11976" xr:uid="{5293EFF2-30A5-45A7-B77C-E903E3C99DB6}"/>
    <cellStyle name="Millares 7 6 5" xfId="21353" xr:uid="{6BD9CAD4-E1C5-4852-9157-B6B42204F544}"/>
    <cellStyle name="Millares 7 7" xfId="3955" xr:uid="{55D314C4-B708-42D8-9919-EB6D99ABD6EF}"/>
    <cellStyle name="Millares 7 7 2" xfId="8752" xr:uid="{E6F6F58B-5F85-4F46-AF35-C369D92B5BBB}"/>
    <cellStyle name="Millares 7 7 2 2" xfId="18262" xr:uid="{7B30BD25-62FF-4C1F-ACA0-80FAF73FF1F6}"/>
    <cellStyle name="Millares 7 7 2 2 2" xfId="26447" xr:uid="{212F68B1-2BD0-42C3-A2DF-832129625169}"/>
    <cellStyle name="Millares 7 7 2 3" xfId="22845" xr:uid="{7C3FC1B9-B95C-4F75-9415-7DADEA8A9B60}"/>
    <cellStyle name="Millares 7 7 3" xfId="13548" xr:uid="{DAF3C4F3-1E90-4E7D-AB7F-98E873455EBF}"/>
    <cellStyle name="Millares 7 7 3 2" xfId="25398" xr:uid="{66387723-8097-464C-8322-A6A66D8A80C6}"/>
    <cellStyle name="Millares 7 7 4" xfId="21594" xr:uid="{326E4144-0E2D-4CC9-9233-8A2E68DA91D6}"/>
    <cellStyle name="Millares 7 8" xfId="3980" xr:uid="{67CF54EB-C8E4-4E7F-8D40-86D040655EDF}"/>
    <cellStyle name="Millares 7 8 2" xfId="8772" xr:uid="{762CF59C-D7D5-4696-AC0C-FF40F065F62D}"/>
    <cellStyle name="Millares 7 8 2 2" xfId="18282" xr:uid="{BB9B0360-B218-4C0F-9DC5-D99C34414ED6}"/>
    <cellStyle name="Millares 7 8 2 3" xfId="25595" xr:uid="{AB41504F-B66A-40C6-AFA3-770174F87397}"/>
    <cellStyle name="Millares 7 8 3" xfId="13568" xr:uid="{BFEABE2D-3259-420B-9948-8CABA081AD07}"/>
    <cellStyle name="Millares 7 8 4" xfId="21926" xr:uid="{50D6543B-C786-4AB9-8980-25CD3202449A}"/>
    <cellStyle name="Millares 7 9" xfId="4782" xr:uid="{ED032DFC-2A7B-4A3B-A663-8D510C16ABF3}"/>
    <cellStyle name="Millares 7 9 2" xfId="9512" xr:uid="{595F0364-4980-461B-BE52-D381CAE6D02D}"/>
    <cellStyle name="Millares 7 9 2 2" xfId="19021" xr:uid="{3FBB30E5-E4BF-4E47-80FD-2C420EAF823B}"/>
    <cellStyle name="Millares 7 9 2 3" xfId="26584" xr:uid="{EA0D9A95-5C3D-4EA2-A01C-FD5C9E51B348}"/>
    <cellStyle name="Millares 7 9 3" xfId="14307" xr:uid="{9AB7A4E4-7A8B-4752-9B55-CD35AB7226AC}"/>
    <cellStyle name="Millares 7 9 4" xfId="22989" xr:uid="{D08CDB00-8B5F-498F-8BD8-C054C0C27995}"/>
    <cellStyle name="Millares 8" xfId="618" xr:uid="{00000000-0005-0000-0000-0000F9010000}"/>
    <cellStyle name="Millares 8 10" xfId="10463" xr:uid="{0B83B00C-43B8-4137-A9A2-34D49F87D618}"/>
    <cellStyle name="Millares 8 10 2" xfId="26819" xr:uid="{43CB4B64-2B02-4815-895C-CDAEBC703ABB}"/>
    <cellStyle name="Millares 8 10 3" xfId="23224" xr:uid="{E8D6F98E-333E-46DD-8488-E8B57DF8FBB5}"/>
    <cellStyle name="Millares 8 11" xfId="20828" xr:uid="{407016FB-74FE-4398-9536-F5F8FFA7ACBF}"/>
    <cellStyle name="Millares 8 11 2" xfId="24648" xr:uid="{5F6F2C7F-9CBD-4B5C-97CE-3BE21C3713BE}"/>
    <cellStyle name="Millares 8 12" xfId="23782" xr:uid="{75A2BEFC-C830-438B-8EB7-CF49A14E2807}"/>
    <cellStyle name="Millares 8 13" xfId="19919" xr:uid="{E3A89173-C3A2-4BC0-9399-B4DA2C122690}"/>
    <cellStyle name="Millares 8 2" xfId="813" xr:uid="{00000000-0005-0000-0000-0000FA010000}"/>
    <cellStyle name="Millares 8 2 10" xfId="23997" xr:uid="{61361542-A68B-4B8C-A7E6-70514FC63D43}"/>
    <cellStyle name="Millares 8 2 11" xfId="20174" xr:uid="{06BC63BA-DA5D-4998-A8DB-9E1B83BA9D5C}"/>
    <cellStyle name="Millares 8 2 2" xfId="1224" xr:uid="{00000000-0005-0000-0000-0000FB010000}"/>
    <cellStyle name="Millares 8 2 2 2" xfId="1995" xr:uid="{00000000-0005-0000-0000-0000FB010000}"/>
    <cellStyle name="Millares 8 2 2 2 2" xfId="3516" xr:uid="{F57CEE8A-3112-4B6D-978F-AFE959AA56C8}"/>
    <cellStyle name="Millares 8 2 2 2 2 2" xfId="5569" xr:uid="{3C608CCA-042E-4F5F-A4CC-0D77CED3DA1C}"/>
    <cellStyle name="Millares 8 2 2 2 2 2 2" xfId="10289" xr:uid="{DD587C89-D357-44E3-8FE1-FC83F6F50BC4}"/>
    <cellStyle name="Millares 8 2 2 2 2 2 2 2" xfId="19798" xr:uid="{386CFCDF-C806-4958-B4EF-10398A5E9137}"/>
    <cellStyle name="Millares 8 2 2 2 2 2 3" xfId="15084" xr:uid="{B4861DF0-0ED4-44E3-83DE-D9DD238DE8B9}"/>
    <cellStyle name="Millares 8 2 2 2 2 2 4" xfId="26383" xr:uid="{AF372523-1C78-4B4D-9D6E-7EA7A52D9B79}"/>
    <cellStyle name="Millares 8 2 2 2 2 3" xfId="8482" xr:uid="{CD5C2F7A-FEE0-4DBE-9020-F410E64B2A12}"/>
    <cellStyle name="Millares 8 2 2 2 2 3 2" xfId="17992" xr:uid="{E5D71100-C0A4-4A4F-A235-12015AEF11B5}"/>
    <cellStyle name="Millares 8 2 2 2 2 4" xfId="13278" xr:uid="{F5F4D3BE-BAFF-4AEC-B8B4-35502AB955B9}"/>
    <cellStyle name="Millares 8 2 2 2 2 5" xfId="22779" xr:uid="{55B36904-1C65-4434-B327-67319BDAC1B4}"/>
    <cellStyle name="Millares 8 2 2 2 3" xfId="5209" xr:uid="{2F5B77F0-E98C-4497-96CF-E44A72832AE9}"/>
    <cellStyle name="Millares 8 2 2 2 3 2" xfId="9929" xr:uid="{8F1F271D-8EF3-42D4-A67D-7BE66EAF9507}"/>
    <cellStyle name="Millares 8 2 2 2 3 2 2" xfId="19438" xr:uid="{3AC2A564-85B1-4357-94D5-C69D59A701A7}"/>
    <cellStyle name="Millares 8 2 2 2 3 2 3" xfId="25671" xr:uid="{FE227AC0-4C62-4C65-B7F1-4849EFAC4123}"/>
    <cellStyle name="Millares 8 2 2 2 3 3" xfId="14724" xr:uid="{EDFC4D32-C0F1-4D22-91CF-6D24D25848BD}"/>
    <cellStyle name="Millares 8 2 2 2 3 4" xfId="22066" xr:uid="{F23B6180-0638-4F35-ADD1-2EF90BCB87AF}"/>
    <cellStyle name="Millares 8 2 2 2 4" xfId="6965" xr:uid="{53BDBDB1-8898-476B-93AE-C6D43765B97B}"/>
    <cellStyle name="Millares 8 2 2 2 4 2" xfId="16475" xr:uid="{6D3C962B-FA71-4836-A7B2-7F706770B246}"/>
    <cellStyle name="Millares 8 2 2 2 4 2 2" xfId="27238" xr:uid="{0252F618-47F2-48F4-BCF2-24DB78DF6578}"/>
    <cellStyle name="Millares 8 2 2 2 4 3" xfId="23643" xr:uid="{08BF89C8-EA11-4472-B5DF-22D5D31EC77A}"/>
    <cellStyle name="Millares 8 2 2 2 5" xfId="11761" xr:uid="{D0AB6AB6-967E-4DFF-B947-82B6E502B4E5}"/>
    <cellStyle name="Millares 8 2 2 2 5 2" xfId="25337" xr:uid="{E1FAAFDA-581B-4B8C-AB29-6C118F1F20AA}"/>
    <cellStyle name="Millares 8 2 2 2 5 3" xfId="21530" xr:uid="{5BEA6006-96DC-4A80-979B-7B0097C459F5}"/>
    <cellStyle name="Millares 8 2 2 2 6" xfId="24550" xr:uid="{631D8130-16B0-4489-A971-B15D0C917E28}"/>
    <cellStyle name="Millares 8 2 2 2 7" xfId="20730" xr:uid="{9E104EC5-56DA-4EEB-8920-DCE848C42E65}"/>
    <cellStyle name="Millares 8 2 2 3" xfId="2748" xr:uid="{BB74C066-047A-4031-8309-E29398C83A9E}"/>
    <cellStyle name="Millares 8 2 2 3 2" xfId="5389" xr:uid="{9819113C-7F0E-44C6-8959-D687A0F0B8F9}"/>
    <cellStyle name="Millares 8 2 2 3 2 2" xfId="10109" xr:uid="{A1EFBDEB-BA80-408C-8B94-095A322A3DFC}"/>
    <cellStyle name="Millares 8 2 2 3 2 2 2" xfId="19618" xr:uid="{F82B4B0F-9583-4DF0-AA19-5849482618C8}"/>
    <cellStyle name="Millares 8 2 2 3 2 3" xfId="14904" xr:uid="{53454710-3630-4D20-AEBA-83E7D4DA62F6}"/>
    <cellStyle name="Millares 8 2 2 3 2 4" xfId="25917" xr:uid="{0B332EE0-EE5F-4D78-AE58-E81E441C5B4A}"/>
    <cellStyle name="Millares 8 2 2 3 3" xfId="7716" xr:uid="{EA69E2FE-9CB9-4DAA-9E73-9359F5D54B5B}"/>
    <cellStyle name="Millares 8 2 2 3 3 2" xfId="17226" xr:uid="{A2C18A26-57C6-474C-A993-DBEA135332A6}"/>
    <cellStyle name="Millares 8 2 2 3 4" xfId="12512" xr:uid="{6372F576-465A-49C1-87B3-928E0B929852}"/>
    <cellStyle name="Millares 8 2 2 3 5" xfId="22313" xr:uid="{D59A835B-5B6C-4D70-8589-EC7DE617642D}"/>
    <cellStyle name="Millares 8 2 2 4" xfId="4589" xr:uid="{820244FE-5956-40A1-AF86-EDA98F8FFB22}"/>
    <cellStyle name="Millares 8 2 2 4 2" xfId="9322" xr:uid="{85906793-321E-4608-8009-A6957BC60F94}"/>
    <cellStyle name="Millares 8 2 2 4 2 2" xfId="18832" xr:uid="{88FEE475-9551-4ABF-BD72-869DE8F101E4}"/>
    <cellStyle name="Millares 8 2 2 4 2 3" xfId="26549" xr:uid="{11CC1723-CFCC-4050-8348-D3E12EB35C27}"/>
    <cellStyle name="Millares 8 2 2 4 3" xfId="14118" xr:uid="{B774D4E6-8148-4BA8-B72F-7B174BD8A1AC}"/>
    <cellStyle name="Millares 8 2 2 4 4" xfId="22948" xr:uid="{F9DE1E86-F90E-42B1-ACA0-8C24782D9BC1}"/>
    <cellStyle name="Millares 8 2 2 5" xfId="5005" xr:uid="{CC105E5F-4F77-468F-9F9F-E7B2D7F081B2}"/>
    <cellStyle name="Millares 8 2 2 5 2" xfId="9725" xr:uid="{3BCA9534-82BC-44F1-9F2F-B7E22BCE8788}"/>
    <cellStyle name="Millares 8 2 2 5 2 2" xfId="19234" xr:uid="{DC287F23-0A7B-4E9D-AF46-37F795F4F8EE}"/>
    <cellStyle name="Millares 8 2 2 5 2 3" xfId="26760" xr:uid="{8F8E2C5A-43FA-4B68-B794-7D1B050A3D44}"/>
    <cellStyle name="Millares 8 2 2 5 3" xfId="14520" xr:uid="{93F7C0B3-004D-43FB-8969-A5897D04235E}"/>
    <cellStyle name="Millares 8 2 2 5 4" xfId="23165" xr:uid="{862ACE2A-9769-430C-B97F-E885F1B81B6F}"/>
    <cellStyle name="Millares 8 2 2 6" xfId="6199" xr:uid="{28D64071-F8F2-464B-9A57-9863FEADF1C9}"/>
    <cellStyle name="Millares 8 2 2 6 2" xfId="15709" xr:uid="{F46EF90D-8B76-4500-8140-77D81A248F10}"/>
    <cellStyle name="Millares 8 2 2 6 2 2" xfId="26981" xr:uid="{46350383-4CB5-4C4C-8203-EE5B8AC33953}"/>
    <cellStyle name="Millares 8 2 2 6 3" xfId="23386" xr:uid="{E1E03DC2-047F-4BC2-81AE-2682D71AFA2F}"/>
    <cellStyle name="Millares 8 2 2 7" xfId="10995" xr:uid="{02D41F39-5BB1-4EBA-8972-7569687B780C}"/>
    <cellStyle name="Millares 8 2 2 7 2" xfId="24973" xr:uid="{E505CEF0-4A62-477C-9484-10DEA2C848BF}"/>
    <cellStyle name="Millares 8 2 2 7 3" xfId="21153" xr:uid="{82B841E8-17E9-4398-8001-C18BC93FC966}"/>
    <cellStyle name="Millares 8 2 2 8" xfId="24107" xr:uid="{E3ABF590-8A08-4ABB-B73D-4441DFCBC348}"/>
    <cellStyle name="Millares 8 2 2 9" xfId="20287" xr:uid="{AC6DAA2B-9B80-4E38-88EF-79EB66430311}"/>
    <cellStyle name="Millares 8 2 3" xfId="1619" xr:uid="{00000000-0005-0000-0000-0000FA010000}"/>
    <cellStyle name="Millares 8 2 3 2" xfId="3140" xr:uid="{44294145-1493-497D-822A-65BBAAB793D4}"/>
    <cellStyle name="Millares 8 2 3 2 2" xfId="5504" xr:uid="{1711872C-2FA3-4672-84C4-4CCAFF1A73D8}"/>
    <cellStyle name="Millares 8 2 3 2 2 2" xfId="10224" xr:uid="{5841F8D6-1321-47B0-A457-EAA55BC5CCC2}"/>
    <cellStyle name="Millares 8 2 3 2 2 2 2" xfId="19733" xr:uid="{1A623ED0-5563-4CF5-BF47-9817000607A1}"/>
    <cellStyle name="Millares 8 2 3 2 2 3" xfId="15019" xr:uid="{661AC4FF-BB0F-4898-A774-C854755A6257}"/>
    <cellStyle name="Millares 8 2 3 2 2 4" xfId="26149" xr:uid="{661D7D59-64D4-4501-A97E-3EC59B926CEA}"/>
    <cellStyle name="Millares 8 2 3 2 3" xfId="8106" xr:uid="{6995EC58-FDEC-49F5-9897-77CBFDBF200E}"/>
    <cellStyle name="Millares 8 2 3 2 3 2" xfId="17616" xr:uid="{DEDF785B-CA6A-4744-BA77-358490CA4F35}"/>
    <cellStyle name="Millares 8 2 3 2 4" xfId="12902" xr:uid="{22C78E52-ED95-4E35-AC21-0341B3761085}"/>
    <cellStyle name="Millares 8 2 3 2 5" xfId="22545" xr:uid="{4B2B5A24-ED61-4D98-BD70-0791E43B428C}"/>
    <cellStyle name="Millares 8 2 3 3" xfId="5144" xr:uid="{D1325195-9C44-4135-B7B1-AADC2AFF0DE4}"/>
    <cellStyle name="Millares 8 2 3 3 2" xfId="9864" xr:uid="{E09AC398-1530-41BB-96DC-A9B016F889DC}"/>
    <cellStyle name="Millares 8 2 3 3 2 2" xfId="19373" xr:uid="{C20AF059-F242-409E-B45F-CA9A3673A3EA}"/>
    <cellStyle name="Millares 8 2 3 3 2 3" xfId="27153" xr:uid="{50A3799D-C48B-44D1-B2AF-6DD8E6C09C18}"/>
    <cellStyle name="Millares 8 2 3 3 3" xfId="14659" xr:uid="{D4DB7F08-29C4-4E90-B452-54BE8628E74D}"/>
    <cellStyle name="Millares 8 2 3 3 4" xfId="23558" xr:uid="{638A3179-9E9C-44E9-9177-31779F85D8EB}"/>
    <cellStyle name="Millares 8 2 3 4" xfId="6589" xr:uid="{32D6ED1D-0A51-4D64-B46B-2CF3E81360CF}"/>
    <cellStyle name="Millares 8 2 3 4 2" xfId="16099" xr:uid="{13F8882C-1104-4310-A0BD-B23D8A911907}"/>
    <cellStyle name="Millares 8 2 3 4 2 2" xfId="25105" xr:uid="{1FD66811-B301-4253-A58A-E24AD40219FC}"/>
    <cellStyle name="Millares 8 2 3 4 3" xfId="21288" xr:uid="{9A788A05-5089-441A-8460-A61AAB71974D}"/>
    <cellStyle name="Millares 8 2 3 5" xfId="11385" xr:uid="{D5E47FE0-75C4-4F8E-AF66-6FABF8116597}"/>
    <cellStyle name="Millares 8 2 3 5 2" xfId="24440" xr:uid="{C6AB3B70-206E-435B-B385-0A96BAB79ADB}"/>
    <cellStyle name="Millares 8 2 3 6" xfId="20620" xr:uid="{1EFFB107-F270-42F2-A12B-8E0A8F37C649}"/>
    <cellStyle name="Millares 8 2 4" xfId="2372" xr:uid="{96530CD8-B75C-465C-98D9-2F4811698759}"/>
    <cellStyle name="Millares 8 2 4 2" xfId="5324" xr:uid="{FB5FEE31-AA0F-4E16-8F41-C0A043FEC2F8}"/>
    <cellStyle name="Millares 8 2 4 2 2" xfId="10044" xr:uid="{C60FDC15-3567-4AF0-ABA9-AB4059D8E4ED}"/>
    <cellStyle name="Millares 8 2 4 2 2 2" xfId="19553" xr:uid="{733848CD-190C-4272-B927-78A52E9363E2}"/>
    <cellStyle name="Millares 8 2 4 2 2 3" xfId="26234" xr:uid="{78595A81-6CE4-42C6-BAC6-3C027B56C9B8}"/>
    <cellStyle name="Millares 8 2 4 2 3" xfId="14839" xr:uid="{3BA85DCA-2900-4B49-AF32-DA9302B0CDC8}"/>
    <cellStyle name="Millares 8 2 4 2 4" xfId="22630" xr:uid="{767177CF-7C2C-4D35-B954-FF58B52A3AC6}"/>
    <cellStyle name="Millares 8 2 4 3" xfId="7340" xr:uid="{6AA7C979-00CA-4E78-BEF3-A6C89A46B78C}"/>
    <cellStyle name="Millares 8 2 4 3 2" xfId="16850" xr:uid="{EAD254B6-85DF-4464-ACEF-C69D2243C4DF}"/>
    <cellStyle name="Millares 8 2 4 3 3" xfId="25256" xr:uid="{294B5480-854D-4805-807A-BBC4B60EF101}"/>
    <cellStyle name="Millares 8 2 4 4" xfId="12136" xr:uid="{87887E9E-7832-4951-A2B2-62E8ADA6149D}"/>
    <cellStyle name="Millares 8 2 4 5" xfId="21449" xr:uid="{C229667D-B78F-4B19-8939-BA1806D7D0E5}"/>
    <cellStyle name="Millares 8 2 5" xfId="4296" xr:uid="{0B04C92A-53E9-43EA-8DBF-8AFC7C7A688E}"/>
    <cellStyle name="Millares 8 2 5 2" xfId="9036" xr:uid="{F0736761-D14B-4815-ABDC-F96EB9B420A6}"/>
    <cellStyle name="Millares 8 2 5 2 2" xfId="18546" xr:uid="{D066A09F-B73E-4FBA-BE68-2BE6D654B603}"/>
    <cellStyle name="Millares 8 2 5 2 2 2" xfId="26479" xr:uid="{0EB7FE65-1BE1-4A6A-8A20-FEA991650B41}"/>
    <cellStyle name="Millares 8 2 5 2 3" xfId="22878" xr:uid="{F2BE152F-51E5-492E-824E-2C2BF63721F9}"/>
    <cellStyle name="Millares 8 2 5 3" xfId="13832" xr:uid="{82FE452D-48AD-49D1-97BA-2AA9F820C090}"/>
    <cellStyle name="Millares 8 2 5 3 2" xfId="25567" xr:uid="{0C2269B2-8A49-4D04-BB8B-9F0C0902A473}"/>
    <cellStyle name="Millares 8 2 5 4" xfId="21785" xr:uid="{21BD6CE3-96FC-49BB-9C50-C4382E806362}"/>
    <cellStyle name="Millares 8 2 6" xfId="4862" xr:uid="{C44E8AA2-A7DC-43EC-A432-76DAB4589DC9}"/>
    <cellStyle name="Millares 8 2 6 2" xfId="9584" xr:uid="{11B9B850-23DC-423C-9B80-DA41E2D8CE80}"/>
    <cellStyle name="Millares 8 2 6 2 2" xfId="19093" xr:uid="{9DF4EC6F-0923-4B9E-B8BB-23202539345A}"/>
    <cellStyle name="Millares 8 2 6 2 3" xfId="25821" xr:uid="{82B8606F-494D-4457-8915-84B5095196C5}"/>
    <cellStyle name="Millares 8 2 6 3" xfId="14379" xr:uid="{2E705066-81A3-4E13-9667-EEFAB8FF0A80}"/>
    <cellStyle name="Millares 8 2 6 4" xfId="22217" xr:uid="{CB04F431-057E-4201-8970-CDD0694BE618}"/>
    <cellStyle name="Millares 8 2 7" xfId="5823" xr:uid="{2C021532-0229-4B95-8554-9BDE601B409A}"/>
    <cellStyle name="Millares 8 2 7 2" xfId="15333" xr:uid="{9C459D8A-64E0-423A-AABF-92D380ABD356}"/>
    <cellStyle name="Millares 8 2 7 2 2" xfId="26679" xr:uid="{61058274-9471-40BE-A1BE-60D3586014E2}"/>
    <cellStyle name="Millares 8 2 7 3" xfId="23084" xr:uid="{5720A8EE-7FF7-42F3-AE5C-71509D4FEA9C}"/>
    <cellStyle name="Millares 8 2 8" xfId="10615" xr:uid="{7077702F-483A-4793-8B3C-51A360DFC790}"/>
    <cellStyle name="Millares 8 2 8 2" xfId="26900" xr:uid="{2C885B7B-26A9-4D3E-AD71-865028815B62}"/>
    <cellStyle name="Millares 8 2 8 3" xfId="23305" xr:uid="{1BF11E4D-5FBA-4F25-AB9C-70BB35194E2B}"/>
    <cellStyle name="Millares 8 2 9" xfId="21043" xr:uid="{5F8A0A84-D9B5-4338-90C6-CC14319BCC8C}"/>
    <cellStyle name="Millares 8 2 9 2" xfId="24863" xr:uid="{E4AA38FB-EA08-4FE8-83B6-99E705E59D23}"/>
    <cellStyle name="Millares 8 3" xfId="1072" xr:uid="{00000000-0005-0000-0000-0000FC010000}"/>
    <cellStyle name="Millares 8 3 10" xfId="20043" xr:uid="{DBE47E5B-CECF-4A34-90B4-7F116920DD76}"/>
    <cellStyle name="Millares 8 3 2" xfId="1843" xr:uid="{00000000-0005-0000-0000-0000FC010000}"/>
    <cellStyle name="Millares 8 3 2 2" xfId="3364" xr:uid="{AC161185-6E18-4671-8D58-8729731FF283}"/>
    <cellStyle name="Millares 8 3 2 2 2" xfId="5540" xr:uid="{B007FF55-F0AC-49E9-A97F-BCD69B2F034E}"/>
    <cellStyle name="Millares 8 3 2 2 2 2" xfId="10260" xr:uid="{762C190A-7089-4705-932E-191D7274255C}"/>
    <cellStyle name="Millares 8 3 2 2 2 2 2" xfId="19769" xr:uid="{99EC0588-E0F5-48D5-8F43-2A3117234F9C}"/>
    <cellStyle name="Millares 8 3 2 2 2 3" xfId="15055" xr:uid="{17AC2E1D-93E8-4BEF-BB00-FB630845A115}"/>
    <cellStyle name="Millares 8 3 2 2 2 4" xfId="26354" xr:uid="{E8CE803A-51DB-43DB-A710-7B40B788E3FD}"/>
    <cellStyle name="Millares 8 3 2 2 3" xfId="8330" xr:uid="{99C85822-55BF-4CBA-A57E-C4EF2D69E35C}"/>
    <cellStyle name="Millares 8 3 2 2 3 2" xfId="17840" xr:uid="{C2A3485D-8601-4E07-816B-2C288AEEE691}"/>
    <cellStyle name="Millares 8 3 2 2 4" xfId="13126" xr:uid="{68FAE623-7870-4604-9EE1-F10385592D98}"/>
    <cellStyle name="Millares 8 3 2 2 5" xfId="22750" xr:uid="{C9B6580C-B2A3-4892-B317-768988A5AD14}"/>
    <cellStyle name="Millares 8 3 2 3" xfId="4480" xr:uid="{8B693A46-F01C-4779-8E92-81170619853F}"/>
    <cellStyle name="Millares 8 3 2 3 2" xfId="9213" xr:uid="{A58B258C-A4E8-4898-967C-EFFC73F30F3B}"/>
    <cellStyle name="Millares 8 3 2 3 2 2" xfId="18723" xr:uid="{476F32C0-E3A8-478B-8299-C04136FBF34F}"/>
    <cellStyle name="Millares 8 3 2 3 2 3" xfId="25892" xr:uid="{9BC08383-C87A-491B-A818-5115172E46F4}"/>
    <cellStyle name="Millares 8 3 2 3 3" xfId="14009" xr:uid="{3E740861-5D12-4153-B054-4766285EF610}"/>
    <cellStyle name="Millares 8 3 2 3 4" xfId="22288" xr:uid="{4DD78F4D-32DF-48C3-8B60-D7FA5F34BFF3}"/>
    <cellStyle name="Millares 8 3 2 4" xfId="5180" xr:uid="{F59241F7-3248-4A84-884B-9CDD9CA3A7AE}"/>
    <cellStyle name="Millares 8 3 2 4 2" xfId="9900" xr:uid="{D830FDFB-84A7-481D-8015-AD74DE1594AC}"/>
    <cellStyle name="Millares 8 3 2 4 2 2" xfId="19409" xr:uid="{0C2661BB-B05A-425E-AE84-9FBE342C8857}"/>
    <cellStyle name="Millares 8 3 2 4 2 3" xfId="27122" xr:uid="{414CA537-24FF-4823-A685-BEAF3B10F0F2}"/>
    <cellStyle name="Millares 8 3 2 4 3" xfId="14695" xr:uid="{4627DA78-EFAD-4288-B87E-2FD40C12D0BB}"/>
    <cellStyle name="Millares 8 3 2 4 4" xfId="23527" xr:uid="{7363F850-D215-47F0-818A-5FF62BC8C1E7}"/>
    <cellStyle name="Millares 8 3 2 5" xfId="6813" xr:uid="{667AB367-8155-4EDC-8B9E-9143241A7BB1}"/>
    <cellStyle name="Millares 8 3 2 5 2" xfId="16323" xr:uid="{51D0DBA3-06E7-4109-9894-1759A1FE3021}"/>
    <cellStyle name="Millares 8 3 2 5 2 2" xfId="25076" xr:uid="{7F7B8CD2-52C2-40B0-B7BC-6053BA59AAD0}"/>
    <cellStyle name="Millares 8 3 2 5 3" xfId="21259" xr:uid="{9F3CFB05-C209-44CC-B906-49983D2AD85B}"/>
    <cellStyle name="Millares 8 3 2 6" xfId="11609" xr:uid="{B372D52E-A250-4CEF-A78D-96323C37F971}"/>
    <cellStyle name="Millares 8 3 2 6 2" xfId="24309" xr:uid="{B178390F-4954-4748-B59B-016486C45DCF}"/>
    <cellStyle name="Millares 8 3 2 7" xfId="20489" xr:uid="{7160C1B0-3E45-46D6-9434-DFDBD799A129}"/>
    <cellStyle name="Millares 8 3 3" xfId="2596" xr:uid="{44A914F5-71D3-4806-AE2D-F493F3EF0126}"/>
    <cellStyle name="Millares 8 3 3 2" xfId="5360" xr:uid="{075A81C3-D8A5-490E-A6AA-2B9EFC59A43A}"/>
    <cellStyle name="Millares 8 3 3 2 2" xfId="10080" xr:uid="{0653499C-C269-4735-B722-9F9ACE5300F7}"/>
    <cellStyle name="Millares 8 3 3 2 2 2" xfId="19589" xr:uid="{9765CEFE-A379-4DC7-BA20-B81770095DD7}"/>
    <cellStyle name="Millares 8 3 3 2 2 3" xfId="26264" xr:uid="{3A32D875-6F6D-45C7-BD09-52B7947970CA}"/>
    <cellStyle name="Millares 8 3 3 2 3" xfId="14875" xr:uid="{7167FBEB-E547-4DA5-B0FE-9DE660F5685A}"/>
    <cellStyle name="Millares 8 3 3 2 4" xfId="22660" xr:uid="{C155731B-763D-4B69-8C6C-008CAD3DA86D}"/>
    <cellStyle name="Millares 8 3 3 3" xfId="7564" xr:uid="{8C0E4A54-0F53-41FE-9D92-6023AA70537B}"/>
    <cellStyle name="Millares 8 3 3 3 2" xfId="17074" xr:uid="{D5B5AD19-BAD0-4737-80CC-0759D8D010C7}"/>
    <cellStyle name="Millares 8 3 3 3 3" xfId="25227" xr:uid="{719C0F03-4646-4657-8C97-4F7B53A3AED8}"/>
    <cellStyle name="Millares 8 3 3 4" xfId="12360" xr:uid="{42AEC931-4435-4446-83C3-187EED77D7E3}"/>
    <cellStyle name="Millares 8 3 3 5" xfId="21420" xr:uid="{70C9A2F7-66C2-4DFA-AEF0-7DCE17C11DA3}"/>
    <cellStyle name="Millares 8 3 4" xfId="4144" xr:uid="{7E3208A1-A55F-4367-A787-2C3ADEF75BEE}"/>
    <cellStyle name="Millares 8 3 4 2" xfId="8884" xr:uid="{0DC0CD21-B9A2-4F76-9667-96B2E23D9F82}"/>
    <cellStyle name="Millares 8 3 4 2 2" xfId="18394" xr:uid="{34315101-8573-4E65-B7C9-74D835842640}"/>
    <cellStyle name="Millares 8 3 4 2 2 2" xfId="26411" xr:uid="{8274EEC5-36CF-4F74-84B2-EBB74CA69879}"/>
    <cellStyle name="Millares 8 3 4 2 3" xfId="22808" xr:uid="{8B1CA73F-C268-4394-B8D8-DCB503A04240}"/>
    <cellStyle name="Millares 8 3 4 3" xfId="13680" xr:uid="{2DCD1C85-2FD6-4403-817C-F1690936F464}"/>
    <cellStyle name="Millares 8 3 4 3 2" xfId="25539" xr:uid="{6E9C05FD-7A9B-4FF7-A303-FB5E30FE9DAD}"/>
    <cellStyle name="Millares 8 3 4 4" xfId="21757" xr:uid="{5E4DDE26-24A1-4590-8663-B375B2DD7F94}"/>
    <cellStyle name="Millares 8 3 5" xfId="4898" xr:uid="{82DCC3E4-49A0-441D-898B-7EDEFB6310E7}"/>
    <cellStyle name="Millares 8 3 5 2" xfId="9620" xr:uid="{F94952D5-4575-4978-B105-1F81513D1C9C}"/>
    <cellStyle name="Millares 8 3 5 2 2" xfId="19129" xr:uid="{51A4ABA9-D60F-4794-A392-81CE2A177E68}"/>
    <cellStyle name="Millares 8 3 5 2 3" xfId="25857" xr:uid="{8CC9DB11-B59F-495E-8C59-66A2616887C2}"/>
    <cellStyle name="Millares 8 3 5 3" xfId="14415" xr:uid="{03003A2F-B57E-4D67-B3F3-D024F3AEDFF5}"/>
    <cellStyle name="Millares 8 3 5 4" xfId="22253" xr:uid="{FAA6906E-C211-4E98-8535-F9728E1FE113}"/>
    <cellStyle name="Millares 8 3 6" xfId="6047" xr:uid="{77A61854-4D4C-4C11-9A00-AE1F3EF93A8E}"/>
    <cellStyle name="Millares 8 3 6 2" xfId="15557" xr:uid="{52E7BC31-1F91-4C3B-95D0-D9583049CB3F}"/>
    <cellStyle name="Millares 8 3 6 2 2" xfId="26650" xr:uid="{C708CB81-5146-4FAD-AFE0-531A29631A81}"/>
    <cellStyle name="Millares 8 3 6 3" xfId="23055" xr:uid="{720853DD-FF33-47D7-B205-5FE52B15C9BB}"/>
    <cellStyle name="Millares 8 3 7" xfId="10843" xr:uid="{0B96F388-79A0-415D-B6C0-EA42875DDF99}"/>
    <cellStyle name="Millares 8 3 7 2" xfId="26871" xr:uid="{08FB34F8-A85A-4753-813B-A2293540D929}"/>
    <cellStyle name="Millares 8 3 7 3" xfId="23276" xr:uid="{B84A2E91-4728-4B14-8A9E-2BAE897CAD53}"/>
    <cellStyle name="Millares 8 3 8" xfId="20912" xr:uid="{5B41C35E-3BDB-4DBA-948D-2E7977AE30A6}"/>
    <cellStyle name="Millares 8 3 8 2" xfId="24732" xr:uid="{36228328-5AA0-49B8-BABE-2D8A352088A3}"/>
    <cellStyle name="Millares 8 3 9" xfId="23866" xr:uid="{9346223D-606E-4924-8FCA-7298569BD8B7}"/>
    <cellStyle name="Millares 8 4" xfId="1467" xr:uid="{00000000-0005-0000-0000-0000F9010000}"/>
    <cellStyle name="Millares 8 4 2" xfId="2988" xr:uid="{2E0EDDFF-D965-4571-B017-E39E596A5768}"/>
    <cellStyle name="Millares 8 4 2 2" xfId="5468" xr:uid="{F4DCAF78-6658-44A6-BD25-87B55BE5680D}"/>
    <cellStyle name="Millares 8 4 2 2 2" xfId="10188" xr:uid="{B7D57660-51AA-4E9C-A50C-199A339E3F2C}"/>
    <cellStyle name="Millares 8 4 2 2 2 2" xfId="19697" xr:uid="{77EC7204-2247-4835-B3D2-FA6D47DD6217}"/>
    <cellStyle name="Millares 8 4 2 2 2 3" xfId="26221" xr:uid="{B36197A2-54F8-483A-81DB-23427EC5D8C1}"/>
    <cellStyle name="Millares 8 4 2 2 3" xfId="14983" xr:uid="{5AAA72ED-D34E-446B-9DBD-29872AA14340}"/>
    <cellStyle name="Millares 8 4 2 2 4" xfId="22617" xr:uid="{A2D289DF-0524-46BC-A76A-5C1BCE569ECE}"/>
    <cellStyle name="Millares 8 4 2 3" xfId="5108" xr:uid="{FF72FF89-1E62-4B4F-9419-265B1CE2B9F4}"/>
    <cellStyle name="Millares 8 4 2 3 2" xfId="9828" xr:uid="{6FF0C349-16A0-42A1-A6B0-55D66AC3BA10}"/>
    <cellStyle name="Millares 8 4 2 3 2 2" xfId="19337" xr:uid="{B444CA59-742D-41E3-823D-B68D77D4726D}"/>
    <cellStyle name="Millares 8 4 2 3 2 3" xfId="25717" xr:uid="{FF31C9D4-10F4-4F2A-8CC4-A2126B5D13EE}"/>
    <cellStyle name="Millares 8 4 2 3 3" xfId="14623" xr:uid="{E053F13E-03DC-418C-9B56-DE34C8FE1BEE}"/>
    <cellStyle name="Millares 8 4 2 3 4" xfId="22113" xr:uid="{C845F348-62F2-4D87-B37F-89081957DE3C}"/>
    <cellStyle name="Millares 8 4 2 4" xfId="7954" xr:uid="{7548D28A-69BE-4D5D-9A84-B80BD732416D}"/>
    <cellStyle name="Millares 8 4 2 4 2" xfId="17464" xr:uid="{F402E8A6-5644-4E73-A363-850FE840397B}"/>
    <cellStyle name="Millares 8 4 2 4 2 2" xfId="27209" xr:uid="{70864D19-B3CA-41D0-878D-987084414A14}"/>
    <cellStyle name="Millares 8 4 2 4 3" xfId="23614" xr:uid="{E9C89CB4-773D-4C72-8030-77468D42EC96}"/>
    <cellStyle name="Millares 8 4 2 5" xfId="12750" xr:uid="{ECB1D0E2-359B-4E07-A030-833B94A89C6B}"/>
    <cellStyle name="Millares 8 4 2 5 2" xfId="25308" xr:uid="{320FF2E5-8B68-4FCF-9196-8857C10BE57F}"/>
    <cellStyle name="Millares 8 4 2 5 3" xfId="21501" xr:uid="{2B2D32D0-FF28-4F00-B8CD-33797745A72E}"/>
    <cellStyle name="Millares 8 4 2 6" xfId="24521" xr:uid="{87223B77-F3EB-4A2C-8394-D38388FC996D}"/>
    <cellStyle name="Millares 8 4 2 7" xfId="20701" xr:uid="{C14234AB-D4EA-4625-B3EA-2EAD143E112A}"/>
    <cellStyle name="Millares 8 4 3" xfId="4386" xr:uid="{0167B344-7577-47D2-AD85-379054ED84A2}"/>
    <cellStyle name="Millares 8 4 3 2" xfId="5288" xr:uid="{02E65F3F-5723-4359-B126-4467E3FA8F29}"/>
    <cellStyle name="Millares 8 4 3 2 2" xfId="10008" xr:uid="{B7C6AB46-52AE-4A93-A7FE-17F5BBBA7B7C}"/>
    <cellStyle name="Millares 8 4 3 2 2 2" xfId="19517" xr:uid="{7845B548-A8C2-4387-9C94-719DD4374879}"/>
    <cellStyle name="Millares 8 4 3 2 3" xfId="14803" xr:uid="{996A49D1-2B68-43E7-A5B9-80B00EBEB101}"/>
    <cellStyle name="Millares 8 4 3 2 4" xfId="25785" xr:uid="{03D3AAB6-B87C-44C1-8D12-D04EDA65155E}"/>
    <cellStyle name="Millares 8 4 3 3" xfId="9123" xr:uid="{B088F337-B24D-4CEA-9BC2-A9C87A0F0CC4}"/>
    <cellStyle name="Millares 8 4 3 3 2" xfId="18633" xr:uid="{0911F742-A522-4AEC-924B-4160814317E8}"/>
    <cellStyle name="Millares 8 4 3 4" xfId="13919" xr:uid="{7E1E1C6C-D833-460C-BB71-FA7031E137EC}"/>
    <cellStyle name="Millares 8 4 3 5" xfId="22181" xr:uid="{36292710-7459-494D-B156-5BA29B5C8D7C}"/>
    <cellStyle name="Millares 8 4 4" xfId="4824" xr:uid="{91B10FC4-D1E2-4F28-963B-456DAE3A701A}"/>
    <cellStyle name="Millares 8 4 4 2" xfId="9548" xr:uid="{0D484ABB-BC30-416E-83B2-3BEFFAE8A329}"/>
    <cellStyle name="Millares 8 4 4 2 2" xfId="19057" xr:uid="{E26CA22B-46EB-47C7-9BF5-E01BD02C198B}"/>
    <cellStyle name="Millares 8 4 4 2 3" xfId="26533" xr:uid="{4B673537-DA18-4411-AB21-28B8D4CCE86B}"/>
    <cellStyle name="Millares 8 4 4 3" xfId="14343" xr:uid="{720BDA57-0335-4875-8116-51C984E8E994}"/>
    <cellStyle name="Millares 8 4 4 4" xfId="22932" xr:uid="{03F48B77-6ACF-4A98-9BA3-36096AA4FB68}"/>
    <cellStyle name="Millares 8 4 5" xfId="6437" xr:uid="{FAA9E93E-8D8B-48FB-A64D-F7F85FB2E75E}"/>
    <cellStyle name="Millares 8 4 5 2" xfId="15947" xr:uid="{87C6BEC1-70BA-4D4E-88A4-45AD4E18C213}"/>
    <cellStyle name="Millares 8 4 5 2 2" xfId="26731" xr:uid="{A3D6E58F-7C6C-40CB-9CA8-40C2E96E168D}"/>
    <cellStyle name="Millares 8 4 5 3" xfId="23136" xr:uid="{FEEBA2D2-6232-4D2C-BB6C-3D0622A6639E}"/>
    <cellStyle name="Millares 8 4 6" xfId="11233" xr:uid="{BD28A7E8-0910-4636-BAE2-E4CE2EFC14B9}"/>
    <cellStyle name="Millares 8 4 6 2" xfId="26952" xr:uid="{022CD0C6-3680-4B9B-BF3E-0569A36F4670}"/>
    <cellStyle name="Millares 8 4 6 3" xfId="23357" xr:uid="{21BD96B6-94EE-41AD-B0A5-078F8C96A3C4}"/>
    <cellStyle name="Millares 8 4 7" xfId="21124" xr:uid="{339554BB-D44E-4A2B-8413-C215E8F39A89}"/>
    <cellStyle name="Millares 8 4 7 2" xfId="24944" xr:uid="{B4156934-E46C-437A-9228-BCD465494CD2}"/>
    <cellStyle name="Millares 8 4 8" xfId="24078" xr:uid="{A25B39B8-E8E1-4879-8022-67D6D481F5A1}"/>
    <cellStyle name="Millares 8 4 9" xfId="20258" xr:uid="{4B139416-5CD2-4F03-B2FE-F2B45C7F1AA5}"/>
    <cellStyle name="Millares 8 5" xfId="2220" xr:uid="{84D98B01-93EF-4BF4-BD8C-CABCE4DF6602}"/>
    <cellStyle name="Millares 8 5 2" xfId="4401" xr:uid="{F3FA0C08-6D6D-468E-9890-51D74B313137}"/>
    <cellStyle name="Millares 8 5 2 2" xfId="5425" xr:uid="{AECD4826-78C7-4644-983D-F7C661C8A6B4}"/>
    <cellStyle name="Millares 8 5 2 2 2" xfId="10145" xr:uid="{2E3C06AE-0E6D-4FF0-8E5D-2AEF256B2BE7}"/>
    <cellStyle name="Millares 8 5 2 2 2 2" xfId="19654" xr:uid="{6D18EE84-E15B-428B-8ADB-62E936325015}"/>
    <cellStyle name="Millares 8 5 2 2 3" xfId="14940" xr:uid="{943D12A4-5B39-4D1D-A34B-7B0A3ED4ACA8}"/>
    <cellStyle name="Millares 8 5 2 2 4" xfId="26033" xr:uid="{60921CC5-45E0-40B1-83C4-DF824934F86D}"/>
    <cellStyle name="Millares 8 5 2 3" xfId="9138" xr:uid="{ED3835C5-D2E4-4146-836B-18582C626845}"/>
    <cellStyle name="Millares 8 5 2 3 2" xfId="18648" xr:uid="{FCB05F49-BE0F-4322-999C-1AAE36AA0292}"/>
    <cellStyle name="Millares 8 5 2 4" xfId="13934" xr:uid="{1CDA0B71-BE75-495D-A1D2-39EBCCF138D5}"/>
    <cellStyle name="Millares 8 5 2 5" xfId="22429" xr:uid="{4CE8BB82-DCFF-41E6-9860-83D2A777FF45}"/>
    <cellStyle name="Millares 8 5 3" xfId="5065" xr:uid="{2B82AFE7-8B44-481B-B28A-161F3910FBAE}"/>
    <cellStyle name="Millares 8 5 3 2" xfId="9785" xr:uid="{624E9725-2B11-42D7-A74B-15DD77B7A817}"/>
    <cellStyle name="Millares 8 5 3 2 2" xfId="19294" xr:uid="{67541C43-3EC4-4D5C-934C-579B94EFD58E}"/>
    <cellStyle name="Millares 8 5 3 2 3" xfId="27067" xr:uid="{64D8361C-3621-44B5-8AFB-C9C41344D578}"/>
    <cellStyle name="Millares 8 5 3 3" xfId="14580" xr:uid="{95CE8923-149B-44E8-86AE-5004D381D805}"/>
    <cellStyle name="Millares 8 5 3 4" xfId="23472" xr:uid="{070A2853-124F-4D00-B1D6-B2D66BB82CF3}"/>
    <cellStyle name="Millares 8 5 4" xfId="7188" xr:uid="{642F1E21-75A9-46C0-97BC-95EB89B73F79}"/>
    <cellStyle name="Millares 8 5 4 2" xfId="16698" xr:uid="{BE987CB7-03AB-4EBC-8C61-3F8BC1E4049D}"/>
    <cellStyle name="Millares 8 5 4 2 2" xfId="25024" xr:uid="{3539A8D5-88DB-496D-A222-6FC739712D15}"/>
    <cellStyle name="Millares 8 5 4 3" xfId="21205" xr:uid="{A02CD7B7-2BCD-41F9-963C-0ADE7924AB1D}"/>
    <cellStyle name="Millares 8 5 5" xfId="11984" xr:uid="{C14FE81D-DED7-45C8-9B99-D5F4172732E9}"/>
    <cellStyle name="Millares 8 5 5 2" xfId="24225" xr:uid="{0CA346B1-5625-46DE-89E5-499260D1E181}"/>
    <cellStyle name="Millares 8 5 6" xfId="20405" xr:uid="{80F3772C-9A75-4863-B374-B4A72F25FECF}"/>
    <cellStyle name="Millares 8 6" xfId="3923" xr:uid="{0D180464-1EA1-474F-8329-0DAD56012640}"/>
    <cellStyle name="Millares 8 6 2" xfId="5245" xr:uid="{A3AA547E-1322-46CB-BB36-1FBDE048D114}"/>
    <cellStyle name="Millares 8 6 2 2" xfId="9965" xr:uid="{7D02A22A-ADA2-45E5-AA30-5A371D9B809D}"/>
    <cellStyle name="Millares 8 6 2 2 2" xfId="19474" xr:uid="{A36A6CFD-E9A4-4C9A-8191-C48C3F83C771}"/>
    <cellStyle name="Millares 8 6 2 2 3" xfId="25867" xr:uid="{BCE8A13F-4F07-4E17-9063-D52DD4968F14}"/>
    <cellStyle name="Millares 8 6 2 3" xfId="14760" xr:uid="{F0C17058-F939-4658-B76B-699522990D82}"/>
    <cellStyle name="Millares 8 6 2 4" xfId="22263" xr:uid="{C80DD94B-CD73-413E-A92C-A4CE61742E48}"/>
    <cellStyle name="Millares 8 6 3" xfId="8720" xr:uid="{7D4A1027-73DE-43E2-9525-7D96C377AF25}"/>
    <cellStyle name="Millares 8 6 3 2" xfId="18230" xr:uid="{7DB5937A-279D-402C-B1E8-1AE89A7EC3B2}"/>
    <cellStyle name="Millares 8 6 3 3" xfId="25175" xr:uid="{D81822D4-E77A-42BA-9EC0-2A740666C0CE}"/>
    <cellStyle name="Millares 8 6 4" xfId="13516" xr:uid="{110F51C8-12EC-41DA-9C42-116E9F27D6B0}"/>
    <cellStyle name="Millares 8 6 5" xfId="21367" xr:uid="{A27359B0-6FF0-4E8D-BACF-1CF5FDB2BE5E}"/>
    <cellStyle name="Millares 8 7" xfId="3985" xr:uid="{176262D3-746F-49AA-9643-41FD327A8B1C}"/>
    <cellStyle name="Millares 8 7 2" xfId="8777" xr:uid="{35464C25-F105-4827-B0DA-A6E5839B2B25}"/>
    <cellStyle name="Millares 8 7 2 2" xfId="18287" xr:uid="{1481C309-9941-49AB-9FBD-B400174BCE51}"/>
    <cellStyle name="Millares 8 7 2 2 2" xfId="26436" xr:uid="{72ACC65D-BDED-4479-A26C-C9DB891720C9}"/>
    <cellStyle name="Millares 8 7 2 3" xfId="22834" xr:uid="{92E62A30-274E-4D5F-A3A2-4C3822A40F07}"/>
    <cellStyle name="Millares 8 7 3" xfId="13573" xr:uid="{F2D6A8B4-0388-4F05-82A7-563F40C7DD1D}"/>
    <cellStyle name="Millares 8 7 4" xfId="21595" xr:uid="{CB33A882-56E6-418B-8E4E-0323AA86F413}"/>
    <cellStyle name="Millares 8 8" xfId="4750" xr:uid="{11E514EF-D5D9-4452-9D0E-2D428B91CFF7}"/>
    <cellStyle name="Millares 8 8 2" xfId="9480" xr:uid="{E7BEFBE8-B6F3-4869-85FD-D812C122B1D4}"/>
    <cellStyle name="Millares 8 8 2 2" xfId="18989" xr:uid="{54C53410-9694-4737-B352-BCB4E12A56C3}"/>
    <cellStyle name="Millares 8 8 2 2 2" xfId="26401" xr:uid="{CF0A706D-B751-493B-82E9-F02489E89249}"/>
    <cellStyle name="Millares 8 8 2 3" xfId="22798" xr:uid="{53EA2CA6-8797-4B65-8B50-3AC29060032C}"/>
    <cellStyle name="Millares 8 8 3" xfId="14275" xr:uid="{303CFB6C-CC06-470C-B787-E88F641CE4D1}"/>
    <cellStyle name="Millares 8 8 3 2" xfId="25732" xr:uid="{1322ECEE-2102-4902-BC2E-388A5E3F1A90}"/>
    <cellStyle name="Millares 8 8 4" xfId="22128" xr:uid="{C6065410-A8E6-47DD-9B20-BA9338021373}"/>
    <cellStyle name="Millares 8 9" xfId="5671" xr:uid="{C3C17D4A-13A3-442F-9F1F-5E56FD263A7C}"/>
    <cellStyle name="Millares 8 9 2" xfId="15181" xr:uid="{D9F57AA9-9F65-41A3-BCE9-9E6852F75385}"/>
    <cellStyle name="Millares 8 9 2 2" xfId="26598" xr:uid="{D959E469-4AC7-4291-83C7-42578F5B6F21}"/>
    <cellStyle name="Millares 8 9 3" xfId="23003" xr:uid="{788F69C9-DA39-4087-A7B6-2C93EAEAC211}"/>
    <cellStyle name="Millares 9" xfId="708" xr:uid="{00000000-0005-0000-0000-0000FD010000}"/>
    <cellStyle name="Millares 9 10" xfId="23225" xr:uid="{4D0D05F1-6D00-47AE-8CF0-56ACD8380ADA}"/>
    <cellStyle name="Millares 9 10 2" xfId="26820" xr:uid="{F43873EA-EB7D-453A-8792-524319E47888}"/>
    <cellStyle name="Millares 9 11" xfId="20829" xr:uid="{E853D8C6-2971-441D-A108-C1F088A00B55}"/>
    <cellStyle name="Millares 9 11 2" xfId="24649" xr:uid="{4D618B4F-268C-4CDF-AF30-72E3488B8A4E}"/>
    <cellStyle name="Millares 9 12" xfId="23783" xr:uid="{84DA8539-BD65-4EA4-83DD-ECBCC24057E5}"/>
    <cellStyle name="Millares 9 13" xfId="19921" xr:uid="{26296630-B6F4-4032-902A-AF481DA30D0D}"/>
    <cellStyle name="Millares 9 2" xfId="1126" xr:uid="{00000000-0005-0000-0000-0000FE010000}"/>
    <cellStyle name="Millares 9 2 10" xfId="23973" xr:uid="{F9AC86C0-1375-4BB0-AFD8-1C682C183C83}"/>
    <cellStyle name="Millares 9 2 11" xfId="20150" xr:uid="{9AFF5EC4-F58C-4B81-A3B1-471273D0DC8F}"/>
    <cellStyle name="Millares 9 2 2" xfId="1897" xr:uid="{00000000-0005-0000-0000-0000FE010000}"/>
    <cellStyle name="Millares 9 2 2 2" xfId="3418" xr:uid="{47DCEF1A-26EC-4FF6-A419-2E950C9C12A3}"/>
    <cellStyle name="Millares 9 2 2 2 2" xfId="5560" xr:uid="{3601D961-9C1D-44F1-A7A7-3C6CDC3EB246}"/>
    <cellStyle name="Millares 9 2 2 2 2 2" xfId="10280" xr:uid="{25705A30-F585-4AC0-9545-287237A9E53E}"/>
    <cellStyle name="Millares 9 2 2 2 2 2 2" xfId="19789" xr:uid="{CFA0F30C-DF60-45CF-9ED7-5A30BB452D4F}"/>
    <cellStyle name="Millares 9 2 2 2 2 2 3" xfId="26374" xr:uid="{73A0C29F-BD86-4EEE-93E4-981AE423DF47}"/>
    <cellStyle name="Millares 9 2 2 2 2 3" xfId="15075" xr:uid="{ED51B537-E61F-4BCE-BFBC-49DAA16A333C}"/>
    <cellStyle name="Millares 9 2 2 2 2 4" xfId="22770" xr:uid="{4ADA3174-B554-41C9-9160-DEC71E1160B0}"/>
    <cellStyle name="Millares 9 2 2 2 3" xfId="5200" xr:uid="{5F551E7B-FAE3-4343-93C0-BAD88DAAED9E}"/>
    <cellStyle name="Millares 9 2 2 2 3 2" xfId="9920" xr:uid="{6B1AF31E-C5CE-46E7-8020-38C6BA3A0537}"/>
    <cellStyle name="Millares 9 2 2 2 3 2 2" xfId="19429" xr:uid="{5638831C-54F4-4FF0-A2F0-21084D64AEA5}"/>
    <cellStyle name="Millares 9 2 2 2 3 2 3" xfId="25952" xr:uid="{B75B4BD2-9CA6-4DDE-9848-03BC7FE1DEAD}"/>
    <cellStyle name="Millares 9 2 2 2 3 3" xfId="14715" xr:uid="{063DC8B3-F02B-4280-9AFD-503355DBC568}"/>
    <cellStyle name="Millares 9 2 2 2 3 4" xfId="22348" xr:uid="{AEB67504-6D75-4DAD-9BA2-55462E184D03}"/>
    <cellStyle name="Millares 9 2 2 2 4" xfId="8384" xr:uid="{986BED12-1AF5-4812-A8FC-FA352459F3BC}"/>
    <cellStyle name="Millares 9 2 2 2 4 2" xfId="17894" xr:uid="{D83FDA2F-FAD5-4891-BF69-BE3F5C047822}"/>
    <cellStyle name="Millares 9 2 2 2 4 2 2" xfId="27229" xr:uid="{DDDCA128-6629-4E9B-A513-0CFDCEB5BFE0}"/>
    <cellStyle name="Millares 9 2 2 2 4 3" xfId="23634" xr:uid="{C91EC0B7-FAED-40A4-97F9-2EBF119EDCBD}"/>
    <cellStyle name="Millares 9 2 2 2 5" xfId="13180" xr:uid="{34FF0C63-B42D-412D-B7EE-1E70CBFF325E}"/>
    <cellStyle name="Millares 9 2 2 2 5 2" xfId="25328" xr:uid="{BCE1C73A-0E3D-40FF-B13D-B088510F0CAD}"/>
    <cellStyle name="Millares 9 2 2 2 5 3" xfId="21521" xr:uid="{36F760AA-8F21-48CF-992D-EEF3BD58DFE4}"/>
    <cellStyle name="Millares 9 2 2 2 6" xfId="24541" xr:uid="{611A2591-51CC-43E0-9C9B-E9DF208DDAFE}"/>
    <cellStyle name="Millares 9 2 2 2 7" xfId="20721" xr:uid="{01CDC55F-A930-48D4-A67C-7839C1E52431}"/>
    <cellStyle name="Millares 9 2 2 3" xfId="4523" xr:uid="{13FAAAAF-54B2-4CCB-AE73-F6B0746F2228}"/>
    <cellStyle name="Millares 9 2 2 3 2" xfId="5380" xr:uid="{BCF8F492-B073-47B3-9041-52706A3671C5}"/>
    <cellStyle name="Millares 9 2 2 3 2 2" xfId="10100" xr:uid="{BD8E7CE8-E88F-4519-A82F-9E789F96BE86}"/>
    <cellStyle name="Millares 9 2 2 3 2 2 2" xfId="19609" xr:uid="{110972C4-C9E5-4A2E-A9E5-BD898D25C1A2}"/>
    <cellStyle name="Millares 9 2 2 3 2 2 3" xfId="26302" xr:uid="{DFDE5CAC-790A-43EE-9185-1B236FA6EA02}"/>
    <cellStyle name="Millares 9 2 2 3 2 3" xfId="14895" xr:uid="{FF2244FB-6DF8-4875-971E-D4560CED069B}"/>
    <cellStyle name="Millares 9 2 2 3 2 4" xfId="22698" xr:uid="{2DAD53E5-F35F-4CAB-A38B-83BAD39DCAF8}"/>
    <cellStyle name="Millares 9 2 2 3 3" xfId="9256" xr:uid="{FA49596F-CA3E-43B8-B1F0-B746DECA8689}"/>
    <cellStyle name="Millares 9 2 2 3 3 2" xfId="18766" xr:uid="{6E5948AF-324A-41C3-AFA0-FC6D6A9C161B}"/>
    <cellStyle name="Millares 9 2 2 3 3 3" xfId="25558" xr:uid="{E21BBFA1-04A1-4031-BEBC-1590EAF1519E}"/>
    <cellStyle name="Millares 9 2 2 3 4" xfId="14052" xr:uid="{32298D44-7D8B-4B37-BFA2-81A80F757220}"/>
    <cellStyle name="Millares 9 2 2 3 5" xfId="21776" xr:uid="{2E5C80C5-A5E5-40C4-954F-15D0509AEB53}"/>
    <cellStyle name="Millares 9 2 2 4" xfId="4981" xr:uid="{06622C14-2CBB-445E-9BA5-E5FFA4AB989F}"/>
    <cellStyle name="Millares 9 2 2 4 2" xfId="9701" xr:uid="{A2600366-024F-4A00-ADEC-CC02149DFA22}"/>
    <cellStyle name="Millares 9 2 2 4 2 2" xfId="19210" xr:uid="{D23757FB-ABC7-4AEE-8117-7E9ADDFD4BD9}"/>
    <cellStyle name="Millares 9 2 2 4 2 3" xfId="25903" xr:uid="{5B0D7D2E-7F7A-4E2C-BC91-E73D3C3FA19D}"/>
    <cellStyle name="Millares 9 2 2 4 3" xfId="14496" xr:uid="{A21872F3-B673-4498-9D30-B9547E155000}"/>
    <cellStyle name="Millares 9 2 2 4 4" xfId="22299" xr:uid="{A505F7DB-3A32-45D8-BE73-9755269FE71E}"/>
    <cellStyle name="Millares 9 2 2 5" xfId="6867" xr:uid="{F4710FF1-C3CA-4B1B-8B1A-D76CD012279F}"/>
    <cellStyle name="Millares 9 2 2 5 2" xfId="16377" xr:uid="{A6305EFB-632A-41B8-BA69-FECCAE5107E3}"/>
    <cellStyle name="Millares 9 2 2 5 2 2" xfId="26751" xr:uid="{CB3B1668-8255-4362-9176-6BFE213ACFA9}"/>
    <cellStyle name="Millares 9 2 2 5 3" xfId="23156" xr:uid="{8C23814D-C6F0-4985-80FD-D37A05FAEC22}"/>
    <cellStyle name="Millares 9 2 2 6" xfId="11663" xr:uid="{022B9A67-E5C8-4CCA-BD26-5108300A6433}"/>
    <cellStyle name="Millares 9 2 2 6 2" xfId="26972" xr:uid="{26AC4A0D-2EF4-48E4-99E1-7BE157760613}"/>
    <cellStyle name="Millares 9 2 2 6 3" xfId="23377" xr:uid="{ACD259C7-37AA-49FD-A520-F4899026295A}"/>
    <cellStyle name="Millares 9 2 2 7" xfId="21144" xr:uid="{B42A2DE5-7870-416A-AED1-6BCAC74CD73C}"/>
    <cellStyle name="Millares 9 2 2 7 2" xfId="24964" xr:uid="{943CA509-668F-4B20-B375-3DB0C1B63B7E}"/>
    <cellStyle name="Millares 9 2 2 8" xfId="24098" xr:uid="{46EF7DEE-537C-457E-80CF-6A11624EE855}"/>
    <cellStyle name="Millares 9 2 2 9" xfId="20278" xr:uid="{0ED43C72-1D58-4309-822C-70B192A58902}"/>
    <cellStyle name="Millares 9 2 3" xfId="2650" xr:uid="{E7645F9B-DEC9-495E-BDC6-8628B451A5E3}"/>
    <cellStyle name="Millares 9 2 3 2" xfId="5495" xr:uid="{43A1EC84-2A94-4F4B-8C97-4FBFBA25F533}"/>
    <cellStyle name="Millares 9 2 3 2 2" xfId="10215" xr:uid="{11C5A699-EE9A-421E-805B-AF59D1E184A3}"/>
    <cellStyle name="Millares 9 2 3 2 2 2" xfId="19724" xr:uid="{1A33BD7A-C21E-41C5-A230-CAE4B9B41ECD}"/>
    <cellStyle name="Millares 9 2 3 2 2 3" xfId="26125" xr:uid="{CFBAD1CA-7A9C-492A-B52A-A45B61D47F30}"/>
    <cellStyle name="Millares 9 2 3 2 3" xfId="15010" xr:uid="{00FCA2F7-701C-4557-A890-1D848D4BCC40}"/>
    <cellStyle name="Millares 9 2 3 2 4" xfId="22521" xr:uid="{BC46289C-4873-4B77-9DD7-248EFAB1259E}"/>
    <cellStyle name="Millares 9 2 3 3" xfId="5135" xr:uid="{34A46BF3-1E67-4685-86F1-447631BCBF3C}"/>
    <cellStyle name="Millares 9 2 3 3 2" xfId="9855" xr:uid="{188B1C3E-2145-4029-B5A3-102B26C55568}"/>
    <cellStyle name="Millares 9 2 3 3 2 2" xfId="19364" xr:uid="{886E4532-9C68-4151-A070-34C842E1F4C0}"/>
    <cellStyle name="Millares 9 2 3 3 2 3" xfId="27144" xr:uid="{B8E19081-3984-4239-8C2F-E70979DD3C03}"/>
    <cellStyle name="Millares 9 2 3 3 3" xfId="14650" xr:uid="{94ED3979-E946-4A27-8463-0CC4DDD8719E}"/>
    <cellStyle name="Millares 9 2 3 3 4" xfId="23549" xr:uid="{68FBB1B6-B549-42BF-A878-A639AE41A4F9}"/>
    <cellStyle name="Millares 9 2 3 4" xfId="7618" xr:uid="{1E4298F3-0BFA-4502-AFC8-3B09E95C44C2}"/>
    <cellStyle name="Millares 9 2 3 4 2" xfId="17128" xr:uid="{EBAA6D41-4A66-4136-A02D-4791CFD8A08D}"/>
    <cellStyle name="Millares 9 2 3 4 2 2" xfId="25096" xr:uid="{E2F4B2DE-A359-4257-83A5-99773AD968FA}"/>
    <cellStyle name="Millares 9 2 3 4 3" xfId="21279" xr:uid="{E1F195A1-AC9E-480A-8362-8C15D3318B2A}"/>
    <cellStyle name="Millares 9 2 3 5" xfId="12414" xr:uid="{98A804D2-8DF2-4E6F-9EE9-DD1CAA99A929}"/>
    <cellStyle name="Millares 9 2 3 5 2" xfId="24416" xr:uid="{EE7F63A4-7CA5-4E11-8B86-5BBD53158E9A}"/>
    <cellStyle name="Millares 9 2 3 6" xfId="20596" xr:uid="{0483BAF1-D951-4540-ACEC-11B50F1482FE}"/>
    <cellStyle name="Millares 9 2 4" xfId="4198" xr:uid="{126323DE-C59D-4497-9D78-A3D70B0B002F}"/>
    <cellStyle name="Millares 9 2 4 2" xfId="5315" xr:uid="{2B7D6533-C84C-4906-8AD7-87AA8D4D67A2}"/>
    <cellStyle name="Millares 9 2 4 2 2" xfId="10035" xr:uid="{D7316F76-016C-4521-8BA1-610B9BC75E6E}"/>
    <cellStyle name="Millares 9 2 4 2 2 2" xfId="19544" xr:uid="{54962B83-DABA-4C11-B2B0-96A87A6A45F6}"/>
    <cellStyle name="Millares 9 2 4 2 2 3" xfId="26291" xr:uid="{0FBC7ADA-09E0-4F9B-B506-942C3F143B33}"/>
    <cellStyle name="Millares 9 2 4 2 3" xfId="14830" xr:uid="{2AFF05DB-0BB8-4461-B642-CBDCB299C2C1}"/>
    <cellStyle name="Millares 9 2 4 2 4" xfId="22687" xr:uid="{60795AFF-64CD-4B70-81AB-C2DF11F712C0}"/>
    <cellStyle name="Millares 9 2 4 3" xfId="8938" xr:uid="{174E00BE-F0A3-44DB-BAA4-9E77A15C049D}"/>
    <cellStyle name="Millares 9 2 4 3 2" xfId="18448" xr:uid="{BBAFBEB1-C964-46C5-9E9A-C7CD7468DA34}"/>
    <cellStyle name="Millares 9 2 4 3 3" xfId="25247" xr:uid="{052D77DA-BB3D-428E-A3CE-38188BE4997C}"/>
    <cellStyle name="Millares 9 2 4 4" xfId="13734" xr:uid="{6F79F8B4-9E91-4BFA-8826-98722C49EE24}"/>
    <cellStyle name="Millares 9 2 4 5" xfId="21440" xr:uid="{6B3097D9-72FE-491F-8EC6-78C2AB14654A}"/>
    <cellStyle name="Millares 9 2 5" xfId="4853" xr:uid="{1C5724B0-151F-4894-A6EB-C66EF4F75E90}"/>
    <cellStyle name="Millares 9 2 5 2" xfId="9575" xr:uid="{569A0AAA-4340-42CB-BFBB-96A0983D364B}"/>
    <cellStyle name="Millares 9 2 5 2 2" xfId="19084" xr:uid="{2F2109ED-D1C5-4C2B-8833-1A3A1B8511BA}"/>
    <cellStyle name="Millares 9 2 5 2 2 2" xfId="26470" xr:uid="{4FDC7D26-EBAA-4979-9537-6B39CF32AC38}"/>
    <cellStyle name="Millares 9 2 5 2 3" xfId="22869" xr:uid="{F645D6D3-661D-4EE1-AEE3-E982511FADCD}"/>
    <cellStyle name="Millares 9 2 5 3" xfId="14370" xr:uid="{929D2ABF-0CCC-4FAA-839C-DE411443F07F}"/>
    <cellStyle name="Millares 9 2 5 3 2" xfId="25481" xr:uid="{1E708D39-1122-47CD-A372-3AB6E6131050}"/>
    <cellStyle name="Millares 9 2 5 4" xfId="21682" xr:uid="{9345F286-FBB2-4F8F-9EAB-190D444B1E47}"/>
    <cellStyle name="Millares 9 2 6" xfId="6101" xr:uid="{193B2821-8352-4E5D-9E9C-3391040BD3F4}"/>
    <cellStyle name="Millares 9 2 6 2" xfId="15611" xr:uid="{5C9A8430-6B63-4839-B931-54D1616A1AA5}"/>
    <cellStyle name="Millares 9 2 6 2 2" xfId="25812" xr:uid="{B352BEB7-33D8-492D-98A8-AF3C00035B55}"/>
    <cellStyle name="Millares 9 2 6 3" xfId="22208" xr:uid="{A7BA8FFE-BC12-44C4-95C0-92F2DF68E3F7}"/>
    <cellStyle name="Millares 9 2 7" xfId="10897" xr:uid="{68684F17-8846-437D-9443-6FD59446409C}"/>
    <cellStyle name="Millares 9 2 7 2" xfId="26670" xr:uid="{99273DC7-645B-47D6-BE4D-AF4F4768EB14}"/>
    <cellStyle name="Millares 9 2 7 3" xfId="23075" xr:uid="{6B942017-4A40-4271-800C-EB2BB239A200}"/>
    <cellStyle name="Millares 9 2 8" xfId="23296" xr:uid="{AF5037DF-2B80-48ED-9494-2576E899CDF5}"/>
    <cellStyle name="Millares 9 2 8 2" xfId="26891" xr:uid="{68C62F66-0226-4F00-BA53-48C52AC752F9}"/>
    <cellStyle name="Millares 9 2 9" xfId="21019" xr:uid="{626E28B9-821A-4802-AB43-583BF17B1898}"/>
    <cellStyle name="Millares 9 2 9 2" xfId="24839" xr:uid="{8456141C-C400-4D3D-98CE-31632036C438}"/>
    <cellStyle name="Millares 9 3" xfId="1521" xr:uid="{00000000-0005-0000-0000-0000FD010000}"/>
    <cellStyle name="Millares 9 3 10" xfId="20019" xr:uid="{E5E297A2-19CE-466C-A1C1-EA097F070753}"/>
    <cellStyle name="Millares 9 3 2" xfId="3042" xr:uid="{C4B867A8-57F2-4185-AD99-70822C5003C7}"/>
    <cellStyle name="Millares 9 3 2 2" xfId="5531" xr:uid="{CAED3358-71B6-47BB-80A1-A974266324EA}"/>
    <cellStyle name="Millares 9 3 2 2 2" xfId="10251" xr:uid="{3464ACB5-52C7-4AB4-8A5C-C1D6D5225AB7}"/>
    <cellStyle name="Millares 9 3 2 2 2 2" xfId="19760" xr:uid="{7606A4E0-7621-457C-ABEA-13741E9E38BE}"/>
    <cellStyle name="Millares 9 3 2 2 2 3" xfId="26345" xr:uid="{C798822A-25F0-4E5D-8BFD-F933443C4184}"/>
    <cellStyle name="Millares 9 3 2 2 3" xfId="15046" xr:uid="{93F02753-45FF-4171-BD0D-884C2B509399}"/>
    <cellStyle name="Millares 9 3 2 2 4" xfId="22741" xr:uid="{034E305C-0638-4B2D-8E50-0696179DC743}"/>
    <cellStyle name="Millares 9 3 2 3" xfId="5171" xr:uid="{0EC8375B-0522-407D-9145-5ED36E277F4E}"/>
    <cellStyle name="Millares 9 3 2 3 2" xfId="9891" xr:uid="{E8397DA6-B03F-4E39-997B-2908FC57B829}"/>
    <cellStyle name="Millares 9 3 2 3 2 2" xfId="19400" xr:uid="{19D38E97-23FA-46E9-9580-4D549FBA58DF}"/>
    <cellStyle name="Millares 9 3 2 3 2 3" xfId="25677" xr:uid="{17FC1B7D-E124-40E8-BB33-ADD85650D364}"/>
    <cellStyle name="Millares 9 3 2 3 3" xfId="14686" xr:uid="{C61162DA-4477-4BD0-A8CF-A2F81BB9B105}"/>
    <cellStyle name="Millares 9 3 2 3 4" xfId="22072" xr:uid="{060A68E2-6EC3-4DA4-B3C8-E279F372FA6B}"/>
    <cellStyle name="Millares 9 3 2 4" xfId="8008" xr:uid="{31F150AF-1117-41D8-8761-2BA4E6C3AF4D}"/>
    <cellStyle name="Millares 9 3 2 4 2" xfId="17518" xr:uid="{420C94C7-7BF6-4450-B30E-DA7115BCCCA6}"/>
    <cellStyle name="Millares 9 3 2 4 2 2" xfId="27113" xr:uid="{ABB3892A-8F93-42DF-9FA3-3B455E9697A0}"/>
    <cellStyle name="Millares 9 3 2 4 3" xfId="23518" xr:uid="{60F7580F-33F5-43B0-B6CF-FCC5DF018A0F}"/>
    <cellStyle name="Millares 9 3 2 5" xfId="12804" xr:uid="{604D681A-924B-4763-A0FF-E558A1C314FA}"/>
    <cellStyle name="Millares 9 3 2 5 2" xfId="25067" xr:uid="{45B602E9-19E6-43DE-AD2E-BA38C9AFEAEC}"/>
    <cellStyle name="Millares 9 3 2 5 3" xfId="21250" xr:uid="{7870FB13-0E32-4AFB-9A7B-094B0CA830DB}"/>
    <cellStyle name="Millares 9 3 2 6" xfId="24285" xr:uid="{23993950-3615-4DA7-AE5A-B73A50D73258}"/>
    <cellStyle name="Millares 9 3 2 7" xfId="20465" xr:uid="{B31E08BA-E591-44B2-8886-1EAD38F21B3C}"/>
    <cellStyle name="Millares 9 3 3" xfId="4374" xr:uid="{A0477AD9-931D-422F-BFB2-ADE1AC267A97}"/>
    <cellStyle name="Millares 9 3 3 2" xfId="5351" xr:uid="{1774B399-BF7F-4BDA-AE86-8B16543EB435}"/>
    <cellStyle name="Millares 9 3 3 2 2" xfId="10071" xr:uid="{4D0C40D9-EB47-4754-B83B-E30EB07363B1}"/>
    <cellStyle name="Millares 9 3 3 2 2 2" xfId="19580" xr:uid="{DCC5E173-AE6B-4633-B344-50626B597939}"/>
    <cellStyle name="Millares 9 3 3 2 2 3" xfId="26256" xr:uid="{2C846159-1B3D-499E-A7FA-C4731877C2E5}"/>
    <cellStyle name="Millares 9 3 3 2 3" xfId="14866" xr:uid="{67837A4A-F51A-4E2B-84A0-54A99029BF12}"/>
    <cellStyle name="Millares 9 3 3 2 4" xfId="22652" xr:uid="{C6035C6D-7977-43A9-94D1-8E7BF324CD67}"/>
    <cellStyle name="Millares 9 3 3 3" xfId="9111" xr:uid="{D31AAE0E-9F51-4F1C-97D8-AEBE4133CACD}"/>
    <cellStyle name="Millares 9 3 3 3 2" xfId="18621" xr:uid="{CA2CF8CD-7350-4937-93EA-69581B89AF67}"/>
    <cellStyle name="Millares 9 3 3 3 3" xfId="25218" xr:uid="{F96010DF-D58C-4AF2-B508-43EBB20F8B72}"/>
    <cellStyle name="Millares 9 3 3 4" xfId="13907" xr:uid="{85881DE6-0B3D-4943-8B3F-18DC12C6656C}"/>
    <cellStyle name="Millares 9 3 3 5" xfId="21411" xr:uid="{C210D8BF-0549-416C-A482-FFA77B797CE3}"/>
    <cellStyle name="Millares 9 3 4" xfId="4889" xr:uid="{D080B82C-A7DF-4B84-8A2F-4617CC8E5ACA}"/>
    <cellStyle name="Millares 9 3 4 2" xfId="9611" xr:uid="{E1D30664-577F-4719-9FD8-02476A34D11A}"/>
    <cellStyle name="Millares 9 3 4 2 2" xfId="19120" xr:uid="{75EBBFF7-B298-45BC-939C-A0BC0BDE349D}"/>
    <cellStyle name="Millares 9 3 4 2 2 2" xfId="26426" xr:uid="{F36B43CF-4412-4677-87C4-2B44BCD7848A}"/>
    <cellStyle name="Millares 9 3 4 2 3" xfId="22824" xr:uid="{69D298B3-A437-46B3-9B47-B876B756F8D3}"/>
    <cellStyle name="Millares 9 3 4 3" xfId="14406" xr:uid="{F9C70D73-9BC3-4525-A724-D65E7A8875B7}"/>
    <cellStyle name="Millares 9 3 4 3 2" xfId="25531" xr:uid="{A9A77754-4DBF-4C3E-886B-5806402D3BB3}"/>
    <cellStyle name="Millares 9 3 4 4" xfId="21749" xr:uid="{3EA2C08F-1426-4132-BB67-552F009F7743}"/>
    <cellStyle name="Millares 9 3 5" xfId="6491" xr:uid="{3CEBFC5D-F147-403E-900C-C9F470329D5F}"/>
    <cellStyle name="Millares 9 3 5 2" xfId="16001" xr:uid="{9946C3D4-7C64-4AA5-9FF7-26AA488CBB7C}"/>
    <cellStyle name="Millares 9 3 5 2 2" xfId="25848" xr:uid="{517FA01B-9669-4745-8638-0834D3FA1E09}"/>
    <cellStyle name="Millares 9 3 5 3" xfId="22244" xr:uid="{68C25F4D-CC99-4503-9773-C5B7CF5BEA64}"/>
    <cellStyle name="Millares 9 3 6" xfId="11287" xr:uid="{404DB0A3-5018-464C-B038-ED6F0ABC7166}"/>
    <cellStyle name="Millares 9 3 6 2" xfId="26641" xr:uid="{9255708B-93EC-49B8-9E4B-8136C562E4C4}"/>
    <cellStyle name="Millares 9 3 6 3" xfId="23046" xr:uid="{249AA363-9169-4FBB-9BC2-06A4DF9D2C16}"/>
    <cellStyle name="Millares 9 3 7" xfId="23267" xr:uid="{02288D10-6903-4CC4-9A62-AA69CD2D65A4}"/>
    <cellStyle name="Millares 9 3 7 2" xfId="26862" xr:uid="{11E384E5-D883-40CE-9C94-BD709C743425}"/>
    <cellStyle name="Millares 9 3 8" xfId="20888" xr:uid="{9F96EF2C-C203-4E27-8E5B-F1320A62F127}"/>
    <cellStyle name="Millares 9 3 8 2" xfId="24708" xr:uid="{4EF38776-2A52-4BC2-B311-834C61B2C822}"/>
    <cellStyle name="Millares 9 3 9" xfId="23842" xr:uid="{A98C0244-AB50-4DB8-9203-0D235E10BF6A}"/>
    <cellStyle name="Millares 9 4" xfId="2274" xr:uid="{8DB417D1-E5C6-4488-B386-EAC66F1BD581}"/>
    <cellStyle name="Millares 9 4 2" xfId="4404" xr:uid="{D3CF84A5-4837-4FAE-B479-FED4A44EAD2C}"/>
    <cellStyle name="Millares 9 4 2 2" xfId="5459" xr:uid="{A0F950F2-DC1C-484B-8494-49AFFBB72AAC}"/>
    <cellStyle name="Millares 9 4 2 2 2" xfId="10179" xr:uid="{3B22CAB8-CB81-4E54-A088-53DC03635770}"/>
    <cellStyle name="Millares 9 4 2 2 2 2" xfId="19688" xr:uid="{68C5C1CB-1947-4D87-ADBD-A601F755C931}"/>
    <cellStyle name="Millares 9 4 2 2 2 3" xfId="25628" xr:uid="{8A98DA51-A7AE-469B-9438-A87891FA27E8}"/>
    <cellStyle name="Millares 9 4 2 2 3" xfId="14974" xr:uid="{16DB85EB-DD78-40CF-A2CF-EA7CC819D3C7}"/>
    <cellStyle name="Millares 9 4 2 2 4" xfId="22016" xr:uid="{D7206F01-2959-4D98-97B1-DA97EC961979}"/>
    <cellStyle name="Millares 9 4 2 3" xfId="5099" xr:uid="{3CAE8772-037D-4123-AF1A-D51E180C05F6}"/>
    <cellStyle name="Millares 9 4 2 3 2" xfId="9819" xr:uid="{A908F50D-4ED0-4D64-8DE0-98AFE1E10FB7}"/>
    <cellStyle name="Millares 9 4 2 3 2 2" xfId="19328" xr:uid="{B4758656-F771-4956-8B14-6E62E9D107C5}"/>
    <cellStyle name="Millares 9 4 2 3 2 3" xfId="26075" xr:uid="{4A875CEA-09F7-4B0F-8B8B-EFB54EF0B4F0}"/>
    <cellStyle name="Millares 9 4 2 3 3" xfId="14614" xr:uid="{94BE126D-D484-421E-8749-AB0F96296805}"/>
    <cellStyle name="Millares 9 4 2 3 4" xfId="22471" xr:uid="{1C6B9CD1-B121-4C67-92E0-72C7E1E82D49}"/>
    <cellStyle name="Millares 9 4 2 4" xfId="9141" xr:uid="{1D0DF0AC-4F78-46CE-A71C-DDBD20A76BEE}"/>
    <cellStyle name="Millares 9 4 2 4 2" xfId="18651" xr:uid="{E1710E69-273A-4715-9471-9EF9FB2689E3}"/>
    <cellStyle name="Millares 9 4 2 4 2 2" xfId="27200" xr:uid="{58C20809-EBBD-4FE1-84D5-3A882C604FE8}"/>
    <cellStyle name="Millares 9 4 2 4 3" xfId="23605" xr:uid="{2637F050-56D9-49AB-9D1E-3EF3FB90013F}"/>
    <cellStyle name="Millares 9 4 2 5" xfId="13937" xr:uid="{025846EB-F9A5-4BD6-833D-4572941DD9C7}"/>
    <cellStyle name="Millares 9 4 2 5 2" xfId="25299" xr:uid="{EE5CEDA9-7FE9-46C6-993F-7AA0F7410DB7}"/>
    <cellStyle name="Millares 9 4 2 5 3" xfId="21492" xr:uid="{4BA416D7-5619-49F6-960F-97CE72350DB1}"/>
    <cellStyle name="Millares 9 4 2 6" xfId="24512" xr:uid="{39A662EE-1791-42BC-8D77-B0C97A4E521B}"/>
    <cellStyle name="Millares 9 4 2 7" xfId="20692" xr:uid="{6F4A7B39-78E9-405C-AFE1-10527E42F611}"/>
    <cellStyle name="Millares 9 4 3" xfId="5279" xr:uid="{7A04F439-C105-43A9-B257-BC39CB7439EA}"/>
    <cellStyle name="Millares 9 4 3 2" xfId="9999" xr:uid="{C50B7361-ADE8-4E0F-BB67-C31E461BD3EB}"/>
    <cellStyle name="Millares 9 4 3 2 2" xfId="19508" xr:uid="{8619A857-28D3-4EAE-A5F3-9FD45CCBA5A5}"/>
    <cellStyle name="Millares 9 4 3 2 3" xfId="25776" xr:uid="{C50E12C7-0BA1-4699-A67F-3C5AA89AE74C}"/>
    <cellStyle name="Millares 9 4 3 3" xfId="14794" xr:uid="{25253C5A-6356-42D8-8165-CA289D2429DC}"/>
    <cellStyle name="Millares 9 4 3 4" xfId="22172" xr:uid="{F1478519-2FD9-4A30-9B6F-82320B965EA1}"/>
    <cellStyle name="Millares 9 4 4" xfId="4815" xr:uid="{DB95C5B7-D28A-4185-AC76-D725250A4194}"/>
    <cellStyle name="Millares 9 4 4 2" xfId="9539" xr:uid="{89D604A8-E780-4438-9510-75AB51A4BF18}"/>
    <cellStyle name="Millares 9 4 4 2 2" xfId="19048" xr:uid="{A5F8EA7E-74B6-472C-97AE-3BD907560269}"/>
    <cellStyle name="Millares 9 4 4 2 3" xfId="26525" xr:uid="{22F9E244-8AD1-4BA9-9D1F-1A6F5F6D4CB1}"/>
    <cellStyle name="Millares 9 4 4 3" xfId="14334" xr:uid="{57E1E14D-0ABF-4D4B-8AB1-52CCA48B08C2}"/>
    <cellStyle name="Millares 9 4 4 4" xfId="22924" xr:uid="{5A0FFF9A-8DD1-45A9-A13F-851FB9359E72}"/>
    <cellStyle name="Millares 9 4 5" xfId="7242" xr:uid="{72EFA3C0-5732-4F66-BBD1-12BD74AC5B82}"/>
    <cellStyle name="Millares 9 4 5 2" xfId="16752" xr:uid="{091C31FF-4A1D-4F0B-9935-F8A83E3A6A70}"/>
    <cellStyle name="Millares 9 4 5 2 2" xfId="26722" xr:uid="{42DCBFE4-BE7C-40B1-A924-6E1DC091DF7B}"/>
    <cellStyle name="Millares 9 4 5 3" xfId="23127" xr:uid="{CA193CB5-CDE1-4480-8B7C-9D6C1DE6B604}"/>
    <cellStyle name="Millares 9 4 6" xfId="12038" xr:uid="{40705768-7896-4DCE-8593-605FB53DA89A}"/>
    <cellStyle name="Millares 9 4 6 2" xfId="26943" xr:uid="{1EAB4289-D10A-4D07-90A3-2B7EF080A3BD}"/>
    <cellStyle name="Millares 9 4 6 3" xfId="23348" xr:uid="{F0CDDD52-04A8-48B0-ADA7-2A15C1658A45}"/>
    <cellStyle name="Millares 9 4 7" xfId="21115" xr:uid="{452B1042-3485-47DA-B644-BEBA78FDB02A}"/>
    <cellStyle name="Millares 9 4 7 2" xfId="24935" xr:uid="{284469D3-99E5-4DDF-820E-D53FAC2FDEA1}"/>
    <cellStyle name="Millares 9 4 8" xfId="24069" xr:uid="{2E27EF79-CF10-4647-B31D-3559DC9275D4}"/>
    <cellStyle name="Millares 9 4 9" xfId="20249" xr:uid="{5BAFCE70-B156-4F10-81E2-4142BB3D0936}"/>
    <cellStyle name="Millares 9 5" xfId="3899" xr:uid="{A64919C0-EB31-4B36-AF02-4E7D3CAE626E}"/>
    <cellStyle name="Millares 9 5 2" xfId="5416" xr:uid="{1B722FC9-7D56-4E42-9783-719A0B471B40}"/>
    <cellStyle name="Millares 9 5 2 2" xfId="10136" xr:uid="{5237FE11-4107-46C9-8581-214E6F7CFFBC}"/>
    <cellStyle name="Millares 9 5 2 2 2" xfId="19645" xr:uid="{64CF4079-A687-4F78-829D-0C05FBC7CEA8}"/>
    <cellStyle name="Millares 9 5 2 2 3" xfId="25997" xr:uid="{4971FDF4-D960-4277-B538-5E4D5255CB4F}"/>
    <cellStyle name="Millares 9 5 2 3" xfId="14931" xr:uid="{EAA275C5-82A8-440A-BF84-F55CDF10FAE7}"/>
    <cellStyle name="Millares 9 5 2 4" xfId="22393" xr:uid="{AB04B276-F434-413F-8A9A-2A87482B845F}"/>
    <cellStyle name="Millares 9 5 3" xfId="5056" xr:uid="{61433F5E-F21A-4AE4-AFC7-995FCC145F06}"/>
    <cellStyle name="Millares 9 5 3 2" xfId="9776" xr:uid="{DBB29B30-5302-4239-B27F-CA9654E5693F}"/>
    <cellStyle name="Millares 9 5 3 2 2" xfId="19285" xr:uid="{7C479084-D72B-46A9-A80C-E1ACD4A00563}"/>
    <cellStyle name="Millares 9 5 3 2 3" xfId="27068" xr:uid="{B6C40893-291C-466C-B9E5-B07161311240}"/>
    <cellStyle name="Millares 9 5 3 3" xfId="14571" xr:uid="{B6E69ACB-F795-47C3-9E06-F6482AA49C33}"/>
    <cellStyle name="Millares 9 5 3 4" xfId="23473" xr:uid="{293455CC-0613-49D6-85D3-8D4EF634EBF2}"/>
    <cellStyle name="Millares 9 5 4" xfId="8696" xr:uid="{465A8E7A-62EC-40D9-BB9E-010E19C4F0B8}"/>
    <cellStyle name="Millares 9 5 4 2" xfId="18206" xr:uid="{5092AD92-4E02-4CFD-B35E-DB83A564FC0F}"/>
    <cellStyle name="Millares 9 5 4 2 2" xfId="25025" xr:uid="{FA650479-A3FE-473C-9065-BBCEF2DBC561}"/>
    <cellStyle name="Millares 9 5 4 3" xfId="21206" xr:uid="{B098E48D-3302-4E3F-A25C-8818273BFC26}"/>
    <cellStyle name="Millares 9 5 5" xfId="13492" xr:uid="{82B196BD-1444-479E-B9FF-A8A49EE9F872}"/>
    <cellStyle name="Millares 9 5 5 2" xfId="24226" xr:uid="{C92D9C08-58B9-42F3-962A-77BDA56729C8}"/>
    <cellStyle name="Millares 9 5 6" xfId="20406" xr:uid="{70DEB36F-7363-4116-A5C1-85F4D7B7A2DD}"/>
    <cellStyle name="Millares 9 6" xfId="3989" xr:uid="{020BA61C-A63D-4E29-95B4-0B86AE81AB17}"/>
    <cellStyle name="Millares 9 6 2" xfId="5236" xr:uid="{E910681F-BE2C-468D-A35C-AE891E8074DC}"/>
    <cellStyle name="Millares 9 6 2 2" xfId="9956" xr:uid="{10B2C4C7-59E3-41E0-B3CD-EEC55D4CEF8F}"/>
    <cellStyle name="Millares 9 6 2 2 2" xfId="19465" xr:uid="{107D7FBB-DAB9-472B-B0DD-AE89CC77B2CD}"/>
    <cellStyle name="Millares 9 6 2 2 3" xfId="25961" xr:uid="{9E350897-F169-4EE3-A420-DB4BD36CB209}"/>
    <cellStyle name="Millares 9 6 2 3" xfId="14751" xr:uid="{B30675B4-A333-4C6D-B802-1866995878A6}"/>
    <cellStyle name="Millares 9 6 2 4" xfId="22357" xr:uid="{A92484C6-7DE3-44B3-8A7B-D471C36E0BFF}"/>
    <cellStyle name="Millares 9 6 3" xfId="8780" xr:uid="{000ABE62-F73C-45CF-A691-6779CF40C618}"/>
    <cellStyle name="Millares 9 6 3 2" xfId="18290" xr:uid="{3AAEDF50-5A57-4A06-8C81-738B702611C1}"/>
    <cellStyle name="Millares 9 6 3 3" xfId="25176" xr:uid="{08DFE1AC-7E81-4FBD-9E5A-F2253AB20C49}"/>
    <cellStyle name="Millares 9 6 4" xfId="13576" xr:uid="{F1A5F90B-2B38-45B5-888F-842203904D0C}"/>
    <cellStyle name="Millares 9 6 5" xfId="21369" xr:uid="{9E64CBB0-EDED-4F2B-988B-5923D86223DB}"/>
    <cellStyle name="Millares 9 7" xfId="4726" xr:uid="{15FE97A5-99C9-4DC8-A0BA-C217CEDE0322}"/>
    <cellStyle name="Millares 9 7 2" xfId="9456" xr:uid="{36824C2D-C8F9-46C4-AA05-17B0F7C0B8DA}"/>
    <cellStyle name="Millares 9 7 2 2" xfId="18965" xr:uid="{1EE1FB17-DF50-4A70-B537-3CF9E6903BE4}"/>
    <cellStyle name="Millares 9 7 2 2 2" xfId="26424" xr:uid="{D68830D3-7551-4A51-B381-758B053613B5}"/>
    <cellStyle name="Millares 9 7 2 3" xfId="22822" xr:uid="{59F57BAE-6D48-49B1-894C-E7D5FCD37064}"/>
    <cellStyle name="Millares 9 7 3" xfId="14251" xr:uid="{1803C999-77AB-48C8-BE00-3DF471112915}"/>
    <cellStyle name="Millares 9 7 3 2" xfId="25408" xr:uid="{4D913FDC-9D4B-4293-9DE0-2B9438511E5B}"/>
    <cellStyle name="Millares 9 7 4" xfId="21607" xr:uid="{8C9DDFB0-A0BE-4252-80D0-B858D80C6AE8}"/>
    <cellStyle name="Millares 9 8" xfId="5725" xr:uid="{58CC4217-CADE-447A-B49B-1F6A87012869}"/>
    <cellStyle name="Millares 9 8 2" xfId="15235" xr:uid="{338D3A47-1594-435E-8051-FF34A3ECD337}"/>
    <cellStyle name="Millares 9 8 2 2" xfId="26462" xr:uid="{038465B7-7126-40C8-A4BF-943FCA8322B8}"/>
    <cellStyle name="Millares 9 8 2 3" xfId="22861" xr:uid="{9AE7EF74-F94E-4871-9F1A-E4B4A4C15FA0}"/>
    <cellStyle name="Millares 9 8 3" xfId="25718" xr:uid="{D845ACB2-0F6E-46F5-B456-B42A4FE11472}"/>
    <cellStyle name="Millares 9 8 4" xfId="22114" xr:uid="{14AFA847-B602-42C4-9F85-4DEC188352F9}"/>
    <cellStyle name="Millares 9 9" xfId="10517" xr:uid="{5F088C35-744A-4CC7-B0A0-353B3805CED6}"/>
    <cellStyle name="Millares 9 9 2" xfId="26599" xr:uid="{F4398D7B-A106-43DE-A772-A19DB50FC427}"/>
    <cellStyle name="Millares 9 9 3" xfId="23004" xr:uid="{B461DE9C-3FD5-44AC-8BFD-5A0F7DDFF759}"/>
    <cellStyle name="Moneda 10" xfId="871" xr:uid="{00000000-0005-0000-0000-000000020000}"/>
    <cellStyle name="Moneda 10 2" xfId="1281" xr:uid="{00000000-0005-0000-0000-000001020000}"/>
    <cellStyle name="Moneda 10 2 2" xfId="2051" xr:uid="{00000000-0005-0000-0000-000001020000}"/>
    <cellStyle name="Moneda 10 2 2 2" xfId="3572" xr:uid="{CD6F2107-18D5-4AEF-8A62-2C1375D75F00}"/>
    <cellStyle name="Moneda 10 2 2 2 2" xfId="8538" xr:uid="{EA80D8F8-950B-4187-8436-5AD48C50EFA0}"/>
    <cellStyle name="Moneda 10 2 2 2 2 2" xfId="18048" xr:uid="{9FB8EFFD-B553-41D1-9815-0FA03916DB35}"/>
    <cellStyle name="Moneda 10 2 2 2 3" xfId="13334" xr:uid="{A9BF48BA-8389-4EC3-AABC-B55CFE73764C}"/>
    <cellStyle name="Moneda 10 2 2 3" xfId="7021" xr:uid="{26236A1C-E9BE-47FE-A082-0E638E1BD112}"/>
    <cellStyle name="Moneda 10 2 2 3 2" xfId="16531" xr:uid="{12F905A8-7736-4EC3-A8D7-5B1C0387A5CA}"/>
    <cellStyle name="Moneda 10 2 2 4" xfId="11817" xr:uid="{69422401-B43A-4234-B6D7-BA5C0F30FAE0}"/>
    <cellStyle name="Moneda 10 2 3" xfId="2804" xr:uid="{E888B5C9-B5E8-4442-A084-24A761C69138}"/>
    <cellStyle name="Moneda 10 2 3 2" xfId="7772" xr:uid="{60BC6A6D-A0A8-4942-935C-F03C5E14E3C9}"/>
    <cellStyle name="Moneda 10 2 3 2 2" xfId="17282" xr:uid="{37EC1527-698D-4121-AFAC-83215D7DCAAE}"/>
    <cellStyle name="Moneda 10 2 3 3" xfId="12568" xr:uid="{26B32423-BCB2-44BC-9622-3DCDAF73B76B}"/>
    <cellStyle name="Moneda 10 2 4" xfId="4633" xr:uid="{3E32563E-3547-4296-BE6F-BE95C24157ED}"/>
    <cellStyle name="Moneda 10 2 4 2" xfId="9366" xr:uid="{4E48CEC2-B043-4FE7-A9E4-BC4D2A273F4E}"/>
    <cellStyle name="Moneda 10 2 4 2 2" xfId="18876" xr:uid="{C180B790-F791-41FA-881E-05F4C516835F}"/>
    <cellStyle name="Moneda 10 2 4 3" xfId="14162" xr:uid="{38154FCF-6464-4BE5-9DD9-C21AE9CA3C38}"/>
    <cellStyle name="Moneda 10 2 5" xfId="6255" xr:uid="{5CC43AD6-AFC7-4B25-9B29-FB2BD842205D}"/>
    <cellStyle name="Moneda 10 2 5 2" xfId="15765" xr:uid="{21449275-3113-4850-99B8-EAAD330B44D4}"/>
    <cellStyle name="Moneda 10 2 6" xfId="11051" xr:uid="{2A66BE5E-0E3F-4F95-B936-D933821FA819}"/>
    <cellStyle name="Moneda 10 2 7" xfId="24589" xr:uid="{A997AC06-C2C3-4875-B1E4-3DA31062860B}"/>
    <cellStyle name="Moneda 10 3" xfId="1674" xr:uid="{00000000-0005-0000-0000-000000020000}"/>
    <cellStyle name="Moneda 10 3 2" xfId="3195" xr:uid="{C1A7ED82-C133-44BE-AD23-00260EE30B36}"/>
    <cellStyle name="Moneda 10 3 2 2" xfId="8161" xr:uid="{71E20915-2B5B-489C-9971-91C0178F3110}"/>
    <cellStyle name="Moneda 10 3 2 2 2" xfId="17671" xr:uid="{1C63D12F-CC88-4163-814D-DDCB493F2191}"/>
    <cellStyle name="Moneda 10 3 2 3" xfId="12957" xr:uid="{4834CB6E-14DC-4343-A6EC-D6A168E332A6}"/>
    <cellStyle name="Moneda 10 3 3" xfId="6644" xr:uid="{95293527-F100-4B74-BEB8-63DBFBE910AC}"/>
    <cellStyle name="Moneda 10 3 3 2" xfId="16154" xr:uid="{559F9251-7158-4389-BA3E-559F3891C917}"/>
    <cellStyle name="Moneda 10 3 4" xfId="11440" xr:uid="{9C7C2E42-CD58-4933-8E0C-5B3B239E1186}"/>
    <cellStyle name="Moneda 10 4" xfId="2427" xr:uid="{9BCBD8CB-9D8D-403F-8920-76366A3178D9}"/>
    <cellStyle name="Moneda 10 4 2" xfId="7395" xr:uid="{1389F0D7-BD8C-49FD-A4B3-5A7374C0FC10}"/>
    <cellStyle name="Moneda 10 4 2 2" xfId="16905" xr:uid="{8A0BBF4B-94E4-4FB4-AD05-8B3A6E5B6922}"/>
    <cellStyle name="Moneda 10 4 3" xfId="12191" xr:uid="{E3C1127E-3948-47DD-8108-7A4DA7D31863}"/>
    <cellStyle name="Moneda 10 5" xfId="4352" xr:uid="{0826F15F-F235-4689-AD8A-9D74CEC50819}"/>
    <cellStyle name="Moneda 10 5 2" xfId="9092" xr:uid="{0112C0C0-6DDA-4E47-984C-0A64E301A4EA}"/>
    <cellStyle name="Moneda 10 5 2 2" xfId="18602" xr:uid="{5A8C7AE3-76E0-4F9C-922D-A15367E93A02}"/>
    <cellStyle name="Moneda 10 5 3" xfId="13888" xr:uid="{29378E99-6056-4480-930B-6BB877D998D1}"/>
    <cellStyle name="Moneda 10 6" xfId="5878" xr:uid="{3DC2273C-B893-46B7-981D-139356B11B42}"/>
    <cellStyle name="Moneda 10 6 2" xfId="15388" xr:uid="{76C6A1B7-AB85-4207-AF98-1DA07CA2F527}"/>
    <cellStyle name="Moneda 10 7" xfId="10671" xr:uid="{1C0987ED-A375-45AC-BB8C-588A988ADF10}"/>
    <cellStyle name="Moneda 10 8" xfId="10318" xr:uid="{B5434E77-5E55-4E25-B619-FD77C3465D72}"/>
    <cellStyle name="Moneda 10 9" xfId="20769" xr:uid="{D5C024E8-B0FC-4B70-A659-0D3E1A7F1AB6}"/>
    <cellStyle name="Moneda 11" xfId="885" xr:uid="{00000000-0005-0000-0000-000002020000}"/>
    <cellStyle name="Moneda 11 2" xfId="892" xr:uid="{00000000-0005-0000-0000-000003020000}"/>
    <cellStyle name="Moneda 11 2 2" xfId="1293" xr:uid="{00000000-0005-0000-0000-000004020000}"/>
    <cellStyle name="Moneda 11 2 2 2" xfId="2062" xr:uid="{00000000-0005-0000-0000-000004020000}"/>
    <cellStyle name="Moneda 11 2 2 2 2" xfId="3583" xr:uid="{E873697C-79B2-4A2D-9377-9BDD78A73A11}"/>
    <cellStyle name="Moneda 11 2 2 2 2 2" xfId="8549" xr:uid="{CD74DA4F-3646-4F24-B383-82840A275768}"/>
    <cellStyle name="Moneda 11 2 2 2 2 2 2" xfId="18059" xr:uid="{188506B9-933C-49AA-A2BD-38EBA799093F}"/>
    <cellStyle name="Moneda 11 2 2 2 2 3" xfId="13345" xr:uid="{B9FE0F7A-855A-4D64-9535-2713DBF2B2E7}"/>
    <cellStyle name="Moneda 11 2 2 2 3" xfId="7032" xr:uid="{1AB7820D-8EDD-49EC-964E-D3B0CFB47025}"/>
    <cellStyle name="Moneda 11 2 2 2 3 2" xfId="16542" xr:uid="{E32726DA-384D-49EB-9BAF-8568635315F4}"/>
    <cellStyle name="Moneda 11 2 2 2 4" xfId="11828" xr:uid="{A6945305-047B-4E0F-9D04-44BFE3F26746}"/>
    <cellStyle name="Moneda 11 2 2 3" xfId="2815" xr:uid="{F5584315-8C02-4917-A337-2C019EB3AC61}"/>
    <cellStyle name="Moneda 11 2 2 3 2" xfId="7783" xr:uid="{2371768D-3C75-4BE4-B385-A1DDA1DD99F6}"/>
    <cellStyle name="Moneda 11 2 2 3 2 2" xfId="17293" xr:uid="{ABD903FC-F98D-4274-8A20-8A2D769092AF}"/>
    <cellStyle name="Moneda 11 2 2 3 3" xfId="12579" xr:uid="{D729D8B6-0456-43B6-B273-CFE6B5E9CB5C}"/>
    <cellStyle name="Moneda 11 2 2 4" xfId="4639" xr:uid="{07576230-9DD2-45E5-B6A3-62641042EF68}"/>
    <cellStyle name="Moneda 11 2 2 4 2" xfId="9372" xr:uid="{BE622DA4-D80E-41DE-8011-D6BA733CDDE6}"/>
    <cellStyle name="Moneda 11 2 2 4 2 2" xfId="18882" xr:uid="{1948D1B7-12B0-433C-96B5-1A4986191759}"/>
    <cellStyle name="Moneda 11 2 2 4 3" xfId="14168" xr:uid="{A4B91E31-ECDD-47DE-922B-44C0822D48A0}"/>
    <cellStyle name="Moneda 11 2 2 5" xfId="6266" xr:uid="{3A79FA74-AFB8-4D04-92CA-3DE0CB9210DA}"/>
    <cellStyle name="Moneda 11 2 2 5 2" xfId="15776" xr:uid="{C86E4054-9839-48E3-8EA7-2C5C6A86636C}"/>
    <cellStyle name="Moneda 11 2 2 6" xfId="11062" xr:uid="{522CBC96-8F8D-4CA7-A61F-0B5B602BDD92}"/>
    <cellStyle name="Moneda 11 2 3" xfId="1684" xr:uid="{00000000-0005-0000-0000-000003020000}"/>
    <cellStyle name="Moneda 11 2 3 2" xfId="3205" xr:uid="{583A57A0-871F-48BE-BF1A-57C9E7CF7C69}"/>
    <cellStyle name="Moneda 11 2 3 2 2" xfId="8171" xr:uid="{AF11803E-5278-44A8-AE53-4C524070F2E4}"/>
    <cellStyle name="Moneda 11 2 3 2 2 2" xfId="17681" xr:uid="{AB363041-73D4-4C5A-804B-DED181D270DD}"/>
    <cellStyle name="Moneda 11 2 3 2 3" xfId="12967" xr:uid="{571C3452-B299-45FB-B213-E776DFDF3F56}"/>
    <cellStyle name="Moneda 11 2 3 3" xfId="6654" xr:uid="{43416192-8B28-45FC-94A0-4155CD535BF2}"/>
    <cellStyle name="Moneda 11 2 3 3 2" xfId="16164" xr:uid="{462DC50E-7746-4C3E-A0BD-4ED1DBF5F37A}"/>
    <cellStyle name="Moneda 11 2 3 4" xfId="11450" xr:uid="{CC051DAE-1E36-47F1-A67B-3ED2D125DCC3}"/>
    <cellStyle name="Moneda 11 2 4" xfId="2437" xr:uid="{0852883B-4570-4FAB-B8E1-07AF8003FF9F}"/>
    <cellStyle name="Moneda 11 2 4 2" xfId="7405" xr:uid="{108186CB-3EF7-4CED-B607-98C7A829483B}"/>
    <cellStyle name="Moneda 11 2 4 2 2" xfId="16915" xr:uid="{D357185F-3FED-4F5E-A5AD-D178866A84AB}"/>
    <cellStyle name="Moneda 11 2 4 3" xfId="12201" xr:uid="{B07CEEA6-C08A-4ACD-8540-9BBDE64013E5}"/>
    <cellStyle name="Moneda 11 2 5" xfId="4363" xr:uid="{6FA162E3-027D-43A0-975E-50941BA0371F}"/>
    <cellStyle name="Moneda 11 2 5 2" xfId="9103" xr:uid="{C664BD55-2A3D-4539-B67C-210F8165AE80}"/>
    <cellStyle name="Moneda 11 2 5 2 2" xfId="18613" xr:uid="{A4F827AA-BD54-466E-AA91-330EB9A339D2}"/>
    <cellStyle name="Moneda 11 2 5 3" xfId="13899" xr:uid="{D78FCFF1-A356-4141-A975-E536F3008ADF}"/>
    <cellStyle name="Moneda 11 2 6" xfId="5888" xr:uid="{4FF7F2B2-B555-42D4-AB83-6C04BC785BA1}"/>
    <cellStyle name="Moneda 11 2 6 2" xfId="15398" xr:uid="{A05FF966-04EE-47A6-A19C-8D497FF439D9}"/>
    <cellStyle name="Moneda 11 2 7" xfId="10682" xr:uid="{02C4B7F4-8E08-45CD-89A7-F54E8213027A}"/>
    <cellStyle name="Moneda 11 3" xfId="1287" xr:uid="{00000000-0005-0000-0000-000005020000}"/>
    <cellStyle name="Moneda 11 3 2" xfId="2056" xr:uid="{00000000-0005-0000-0000-000005020000}"/>
    <cellStyle name="Moneda 11 3 2 2" xfId="3577" xr:uid="{838A698C-BAC6-4710-BB3A-199F2CCCF69B}"/>
    <cellStyle name="Moneda 11 3 2 2 2" xfId="8543" xr:uid="{25DE9ECE-8C6F-43DA-8EA0-7812A6F74F97}"/>
    <cellStyle name="Moneda 11 3 2 2 2 2" xfId="18053" xr:uid="{91EF4B56-BD3A-4E53-91DF-DD5687ED7E37}"/>
    <cellStyle name="Moneda 11 3 2 2 3" xfId="13339" xr:uid="{07349DB6-78B1-4E45-85D4-C06986799B4D}"/>
    <cellStyle name="Moneda 11 3 2 3" xfId="7026" xr:uid="{115366E9-C138-4971-9E06-64A52A044AB5}"/>
    <cellStyle name="Moneda 11 3 2 3 2" xfId="16536" xr:uid="{E40842EF-357B-439C-B84E-B42EC9F2ED58}"/>
    <cellStyle name="Moneda 11 3 2 4" xfId="11822" xr:uid="{DCF403B1-148D-49C1-9FF8-C2FF1195FD5E}"/>
    <cellStyle name="Moneda 11 3 3" xfId="2809" xr:uid="{9B4EB602-9248-4750-ABC5-9E63AB76ADD6}"/>
    <cellStyle name="Moneda 11 3 3 2" xfId="7777" xr:uid="{09159D68-49C1-42E3-82D4-94DECF85A8EE}"/>
    <cellStyle name="Moneda 11 3 3 2 2" xfId="17287" xr:uid="{29B2B9E5-2C8B-4802-94D9-FA32A4977BD8}"/>
    <cellStyle name="Moneda 11 3 3 3" xfId="12573" xr:uid="{474B294E-0A4A-43ED-AD9D-CF0030D4B021}"/>
    <cellStyle name="Moneda 11 3 4" xfId="4635" xr:uid="{560319A2-430D-4149-B2E7-49C03CA63CC8}"/>
    <cellStyle name="Moneda 11 3 4 2" xfId="9368" xr:uid="{90C3B4B8-706E-4039-A473-132FBDBA2425}"/>
    <cellStyle name="Moneda 11 3 4 2 2" xfId="18878" xr:uid="{984D08FF-4044-408C-83A5-AC118CE98C4C}"/>
    <cellStyle name="Moneda 11 3 4 3" xfId="14164" xr:uid="{46A21EE1-ACA2-444B-A284-6F7B05F2F8D5}"/>
    <cellStyle name="Moneda 11 3 5" xfId="6260" xr:uid="{3EF06F3E-29D7-4462-B4F8-B7CF18261513}"/>
    <cellStyle name="Moneda 11 3 5 2" xfId="15770" xr:uid="{B5B1FBCA-AF8E-49F2-B128-7289331E9A39}"/>
    <cellStyle name="Moneda 11 3 6" xfId="11056" xr:uid="{2DAB1D6A-5F6A-41C1-B8EE-BB617FE68A85}"/>
    <cellStyle name="Moneda 11 4" xfId="1678" xr:uid="{00000000-0005-0000-0000-000002020000}"/>
    <cellStyle name="Moneda 11 4 2" xfId="3199" xr:uid="{71367855-FF45-4D6D-8E37-917C6844FB46}"/>
    <cellStyle name="Moneda 11 4 2 2" xfId="8165" xr:uid="{882C8D6D-2319-492A-A1D8-DB58C0E0205E}"/>
    <cellStyle name="Moneda 11 4 2 2 2" xfId="17675" xr:uid="{83A8A809-7CCE-4F25-8486-3474D5FB81A7}"/>
    <cellStyle name="Moneda 11 4 2 3" xfId="12961" xr:uid="{9D06B594-3B49-4E10-B2BF-378E7655B53A}"/>
    <cellStyle name="Moneda 11 4 3" xfId="6648" xr:uid="{08946038-7416-4C24-871B-6E93A7700622}"/>
    <cellStyle name="Moneda 11 4 3 2" xfId="16158" xr:uid="{C8075E08-A75E-41F0-B2CA-E003A5B32F6A}"/>
    <cellStyle name="Moneda 11 4 4" xfId="11444" xr:uid="{D2645101-8CA5-4385-89EF-DD4E7FFC01D7}"/>
    <cellStyle name="Moneda 11 5" xfId="2431" xr:uid="{A17BE4FD-CAA1-4D9E-9D1A-4ED27822A4A1}"/>
    <cellStyle name="Moneda 11 5 2" xfId="7399" xr:uid="{5C9815CE-554A-44B1-ABB7-D1F6548DA324}"/>
    <cellStyle name="Moneda 11 5 2 2" xfId="16909" xr:uid="{096E9847-A29E-4F32-9F23-700A2AC3AD37}"/>
    <cellStyle name="Moneda 11 5 3" xfId="12195" xr:uid="{332D7FFE-5257-4A1F-BC86-EE8E60D6E9F2}"/>
    <cellStyle name="Moneda 11 6" xfId="4357" xr:uid="{83C08A24-F3F2-49A3-8816-30DC0AEF5F06}"/>
    <cellStyle name="Moneda 11 6 2" xfId="9097" xr:uid="{C6AA79B6-026F-4B8A-B5DF-000153999644}"/>
    <cellStyle name="Moneda 11 6 2 2" xfId="18607" xr:uid="{7A5E56CC-6480-45AC-94C0-F787B05F7602}"/>
    <cellStyle name="Moneda 11 6 3" xfId="13893" xr:uid="{A4A9FC85-51AF-47B9-A70F-F250EFCA5356}"/>
    <cellStyle name="Moneda 11 7" xfId="5882" xr:uid="{9DEC9BCB-921B-4E5D-8A90-C35D88FE62F4}"/>
    <cellStyle name="Moneda 11 7 2" xfId="15392" xr:uid="{8CBFD0BF-B4E0-4F6B-8CF0-031ECD27429A}"/>
    <cellStyle name="Moneda 11 8" xfId="10676" xr:uid="{5EDB00BC-9A65-44C6-8F47-93E59C150883}"/>
    <cellStyle name="Moneda 12" xfId="888" xr:uid="{00000000-0005-0000-0000-000006020000}"/>
    <cellStyle name="Moneda 12 2" xfId="1290" xr:uid="{00000000-0005-0000-0000-000007020000}"/>
    <cellStyle name="Moneda 12 2 2" xfId="2059" xr:uid="{00000000-0005-0000-0000-000007020000}"/>
    <cellStyle name="Moneda 12 2 2 2" xfId="3580" xr:uid="{34547AC6-43A6-4EE2-A38C-6191BEAD6D0D}"/>
    <cellStyle name="Moneda 12 2 2 2 2" xfId="8546" xr:uid="{D509937D-1B1F-4C41-A083-0BA40F8E4C15}"/>
    <cellStyle name="Moneda 12 2 2 2 2 2" xfId="18056" xr:uid="{636AB4DC-ADC0-4238-BA68-2E4783C93DEB}"/>
    <cellStyle name="Moneda 12 2 2 2 3" xfId="13342" xr:uid="{6D8B8679-13C4-4B94-9218-14D3B16EBC14}"/>
    <cellStyle name="Moneda 12 2 2 3" xfId="7029" xr:uid="{9818F214-B480-4A9A-8E91-D43B4278157A}"/>
    <cellStyle name="Moneda 12 2 2 3 2" xfId="16539" xr:uid="{B8CDFA65-D13C-49EF-B632-2595327E0EED}"/>
    <cellStyle name="Moneda 12 2 2 4" xfId="11825" xr:uid="{8746B71C-CE53-4C15-9552-C7A593772BE7}"/>
    <cellStyle name="Moneda 12 2 3" xfId="2812" xr:uid="{C34B5DCD-9E5E-41CC-BB72-2D128BD4C2C8}"/>
    <cellStyle name="Moneda 12 2 3 2" xfId="7780" xr:uid="{DAAD347E-C673-4FF6-948A-BEAD592939AA}"/>
    <cellStyle name="Moneda 12 2 3 2 2" xfId="17290" xr:uid="{91AEA85C-A468-4768-A441-B7F0200F8118}"/>
    <cellStyle name="Moneda 12 2 3 3" xfId="12576" xr:uid="{4710A4B4-65F7-42C6-A7E1-46DD711B3A25}"/>
    <cellStyle name="Moneda 12 2 4" xfId="4637" xr:uid="{EE19F6E6-75A9-4042-8748-08E5E6EA3C53}"/>
    <cellStyle name="Moneda 12 2 4 2" xfId="9370" xr:uid="{6C0CB319-F3EF-4079-ADD9-668735B73329}"/>
    <cellStyle name="Moneda 12 2 4 2 2" xfId="18880" xr:uid="{E0A002A8-3E59-4AC8-A3CE-181A2419010D}"/>
    <cellStyle name="Moneda 12 2 4 3" xfId="14166" xr:uid="{3933B506-D0A0-4D04-B68A-9950D354FA10}"/>
    <cellStyle name="Moneda 12 2 5" xfId="6263" xr:uid="{4B91079D-06AC-4249-83C3-38EDB8ED51F7}"/>
    <cellStyle name="Moneda 12 2 5 2" xfId="15773" xr:uid="{0365E50B-0B33-4E20-BE7A-4586866F2EB0}"/>
    <cellStyle name="Moneda 12 2 6" xfId="11059" xr:uid="{15C0F70A-18DE-4FDF-B656-EA0A13FC05EA}"/>
    <cellStyle name="Moneda 12 3" xfId="1681" xr:uid="{00000000-0005-0000-0000-000006020000}"/>
    <cellStyle name="Moneda 12 3 2" xfId="3202" xr:uid="{C65919E6-6CEA-48CE-9907-199FA2FD1EAD}"/>
    <cellStyle name="Moneda 12 3 2 2" xfId="8168" xr:uid="{AA5F7B63-1C7B-4460-8A32-47CB9E287150}"/>
    <cellStyle name="Moneda 12 3 2 2 2" xfId="17678" xr:uid="{7743D32E-102F-4595-97CF-352F7A4D06C8}"/>
    <cellStyle name="Moneda 12 3 2 3" xfId="12964" xr:uid="{7F35B123-1B3D-4307-A8D7-DEF574450264}"/>
    <cellStyle name="Moneda 12 3 3" xfId="6651" xr:uid="{21F5BD0C-68FA-411C-A31A-F6E95C6C4347}"/>
    <cellStyle name="Moneda 12 3 3 2" xfId="16161" xr:uid="{ABC1F189-90A3-49B5-9E5B-9C02A7445650}"/>
    <cellStyle name="Moneda 12 3 4" xfId="11447" xr:uid="{6206E971-CEC5-46BB-91D1-12F754170E66}"/>
    <cellStyle name="Moneda 12 4" xfId="2434" xr:uid="{1AD2589A-1E95-4189-AD73-6C209A2A0E2D}"/>
    <cellStyle name="Moneda 12 4 2" xfId="7402" xr:uid="{C6B5E97B-CA87-4D4A-92DD-5CB72BEE0622}"/>
    <cellStyle name="Moneda 12 4 2 2" xfId="16912" xr:uid="{9345E9B2-2BA8-4161-BD9B-1B81E24D8F81}"/>
    <cellStyle name="Moneda 12 4 3" xfId="12198" xr:uid="{3A1391DC-1870-47FA-96FD-0390D38E58D5}"/>
    <cellStyle name="Moneda 12 5" xfId="4360" xr:uid="{5B909B40-294C-432F-A0F7-07A14A89FC5B}"/>
    <cellStyle name="Moneda 12 5 2" xfId="9100" xr:uid="{CDAB4C01-BFC1-43C9-8E15-A477D83B723C}"/>
    <cellStyle name="Moneda 12 5 2 2" xfId="18610" xr:uid="{6EEE2F1B-DEFB-4F5C-B378-093BDE335FE3}"/>
    <cellStyle name="Moneda 12 5 3" xfId="13896" xr:uid="{41FDD7B0-18B0-418F-BD48-7F1FA981016D}"/>
    <cellStyle name="Moneda 12 6" xfId="5885" xr:uid="{03B404AC-9CED-4C73-BB89-9B35D00DB946}"/>
    <cellStyle name="Moneda 12 6 2" xfId="15395" xr:uid="{FC632503-9775-46DC-8491-FE10DDE83510}"/>
    <cellStyle name="Moneda 12 7" xfId="10679" xr:uid="{DEB98F23-9277-4597-96CF-6AE004F9438A}"/>
    <cellStyle name="Moneda 13" xfId="897" xr:uid="{00000000-0005-0000-0000-000008020000}"/>
    <cellStyle name="Moneda 13 2" xfId="1297" xr:uid="{00000000-0005-0000-0000-000009020000}"/>
    <cellStyle name="Moneda 13 2 2" xfId="2065" xr:uid="{00000000-0005-0000-0000-000009020000}"/>
    <cellStyle name="Moneda 13 2 2 2" xfId="3586" xr:uid="{08E140FB-1CC8-47E4-AE60-B0CF357E29C5}"/>
    <cellStyle name="Moneda 13 2 2 2 2" xfId="8552" xr:uid="{1D9104C7-360F-4806-8282-0FBA10C0974D}"/>
    <cellStyle name="Moneda 13 2 2 2 2 2" xfId="18062" xr:uid="{ABCC0F27-BE07-4FE2-A95F-03DCE5354AFA}"/>
    <cellStyle name="Moneda 13 2 2 2 3" xfId="13348" xr:uid="{F1C82A67-4627-4130-A440-F62EC3F768CE}"/>
    <cellStyle name="Moneda 13 2 2 3" xfId="7035" xr:uid="{C09058EA-4AF1-4F04-92F5-4E63C74B4101}"/>
    <cellStyle name="Moneda 13 2 2 3 2" xfId="16545" xr:uid="{C065CC90-965C-4CF7-8C6A-3CD46B8A66D7}"/>
    <cellStyle name="Moneda 13 2 2 4" xfId="11831" xr:uid="{80C46D5F-6326-47EA-800C-4AF9F1A91606}"/>
    <cellStyle name="Moneda 13 2 3" xfId="2818" xr:uid="{E3046F2D-E4C9-434C-B46A-BC2B9807CE46}"/>
    <cellStyle name="Moneda 13 2 3 2" xfId="7786" xr:uid="{CB11894D-FE31-4D4C-A0FC-7B4F922D76B2}"/>
    <cellStyle name="Moneda 13 2 3 2 2" xfId="17296" xr:uid="{30067B12-5BBB-453D-A048-C706243CCEBA}"/>
    <cellStyle name="Moneda 13 2 3 3" xfId="12582" xr:uid="{463B45F9-EC37-474C-8F9C-3E9AE12D7A7D}"/>
    <cellStyle name="Moneda 13 2 4" xfId="4420" xr:uid="{A335A1B2-823E-4EF2-9F58-4068347344B7}"/>
    <cellStyle name="Moneda 13 2 4 2" xfId="9154" xr:uid="{A2734ACE-39C8-4E99-B52A-087B456EEC9F}"/>
    <cellStyle name="Moneda 13 2 4 2 2" xfId="18664" xr:uid="{72D6F6EC-53D3-4E48-A43D-BB58900D9AA5}"/>
    <cellStyle name="Moneda 13 2 4 3" xfId="13950" xr:uid="{6088EDE0-67B3-4488-82E5-8B9BF91D7FE0}"/>
    <cellStyle name="Moneda 13 2 5" xfId="6269" xr:uid="{8811501C-86E2-4BE8-A640-7D98EDEED574}"/>
    <cellStyle name="Moneda 13 2 5 2" xfId="15779" xr:uid="{D6700C37-A2EE-4DF7-B055-EB86AB915891}"/>
    <cellStyle name="Moneda 13 2 6" xfId="11065" xr:uid="{1C7BF204-AE5C-4513-9816-D10858DD0B7D}"/>
    <cellStyle name="Moneda 13 3" xfId="4004" xr:uid="{76B149F0-FC12-4500-82FF-301EF91F34D4}"/>
    <cellStyle name="Moneda 13 3 2" xfId="8793" xr:uid="{306BF394-070F-4627-A2BE-9456ABDAB26A}"/>
    <cellStyle name="Moneda 13 3 2 2" xfId="18303" xr:uid="{70137AC5-21BA-426E-AE66-5F31956FB21E}"/>
    <cellStyle name="Moneda 13 3 3" xfId="13589" xr:uid="{DD9C2646-2AD0-4956-8984-05ABCA829849}"/>
    <cellStyle name="Moneda 13 4" xfId="10685" xr:uid="{F6611152-063F-4B4E-9296-3F6CF76197F9}"/>
    <cellStyle name="Moneda 14" xfId="939" xr:uid="{00000000-0005-0000-0000-00000A020000}"/>
    <cellStyle name="Moneda 14 2" xfId="1339" xr:uid="{00000000-0005-0000-0000-00000B020000}"/>
    <cellStyle name="Moneda 14 2 2" xfId="2107" xr:uid="{00000000-0005-0000-0000-00000B020000}"/>
    <cellStyle name="Moneda 14 2 2 2" xfId="3628" xr:uid="{3999E42C-0A60-430E-A024-B313AD59A2F3}"/>
    <cellStyle name="Moneda 14 2 2 2 2" xfId="8594" xr:uid="{E658156B-E512-4493-80FD-B82E1F9D65EC}"/>
    <cellStyle name="Moneda 14 2 2 2 2 2" xfId="18104" xr:uid="{CC4F00BF-D256-45E7-9909-CD7C91E46A60}"/>
    <cellStyle name="Moneda 14 2 2 2 3" xfId="13390" xr:uid="{88540200-FE73-4E12-B2C6-BDFD2CCC1855}"/>
    <cellStyle name="Moneda 14 2 2 3" xfId="7077" xr:uid="{09036C05-9507-4386-A9EF-B6D56B3BB7D6}"/>
    <cellStyle name="Moneda 14 2 2 3 2" xfId="16587" xr:uid="{925F6889-653A-4C2B-999E-E5BA7BF1E641}"/>
    <cellStyle name="Moneda 14 2 2 4" xfId="11873" xr:uid="{D9B56798-7415-4A4B-8708-640860C4A462}"/>
    <cellStyle name="Moneda 14 2 3" xfId="2860" xr:uid="{31017F97-2900-4787-87AC-E1F83772B9B9}"/>
    <cellStyle name="Moneda 14 2 3 2" xfId="7828" xr:uid="{6E79A886-6DEA-49FE-AF18-F791A8430E07}"/>
    <cellStyle name="Moneda 14 2 3 2 2" xfId="17338" xr:uid="{69DE04BB-A5EC-4D4D-8DF6-BE570302EBF3}"/>
    <cellStyle name="Moneda 14 2 3 3" xfId="12624" xr:uid="{E927E87B-B57D-4451-A63E-FEF4288C2699}"/>
    <cellStyle name="Moneda 14 2 4" xfId="4644" xr:uid="{D754E77C-5378-4F15-B606-EB4DF8464840}"/>
    <cellStyle name="Moneda 14 2 4 2" xfId="9375" xr:uid="{BE9636BA-9E27-463E-A4AF-01A6CD71F1DF}"/>
    <cellStyle name="Moneda 14 2 4 2 2" xfId="18885" xr:uid="{2D649254-243D-4CF7-8F35-4E9DA4B58E37}"/>
    <cellStyle name="Moneda 14 2 4 3" xfId="14171" xr:uid="{3E4C1340-456E-4FFE-8A0C-604C8CBADA5A}"/>
    <cellStyle name="Moneda 14 2 5" xfId="6311" xr:uid="{E718BA6C-61AB-4919-9885-A1AF7286F3BF}"/>
    <cellStyle name="Moneda 14 2 5 2" xfId="15821" xr:uid="{7BBAD529-037D-4CC1-B7B1-5C79D77AE791}"/>
    <cellStyle name="Moneda 14 2 6" xfId="11107" xr:uid="{64635506-3232-4B06-AB7F-F75EB46BEF6B}"/>
    <cellStyle name="Moneda 14 3" xfId="1727" xr:uid="{00000000-0005-0000-0000-00000A020000}"/>
    <cellStyle name="Moneda 14 3 2" xfId="3248" xr:uid="{19BB39B3-EB66-4F37-9ABD-E76925AC888F}"/>
    <cellStyle name="Moneda 14 3 2 2" xfId="8214" xr:uid="{542932E4-2F54-4902-AD41-0B659803E343}"/>
    <cellStyle name="Moneda 14 3 2 2 2" xfId="17724" xr:uid="{4581E372-0C6E-4C16-9991-A196014F86A5}"/>
    <cellStyle name="Moneda 14 3 2 3" xfId="13010" xr:uid="{797CF4AB-79E4-4DE6-80D2-AD94DEA58F68}"/>
    <cellStyle name="Moneda 14 3 3" xfId="6697" xr:uid="{7D9D14DB-9E74-4CC8-B234-F9DFB2647F92}"/>
    <cellStyle name="Moneda 14 3 3 2" xfId="16207" xr:uid="{79EC6616-EFE6-4FB8-A744-F460685E6B78}"/>
    <cellStyle name="Moneda 14 3 4" xfId="11493" xr:uid="{EFB45B5E-F3C5-424C-A20E-879E03ACF8C5}"/>
    <cellStyle name="Moneda 14 4" xfId="2480" xr:uid="{4151D754-8973-4A1A-BFEA-FC2B57D81A2A}"/>
    <cellStyle name="Moneda 14 4 2" xfId="7448" xr:uid="{D18D1A14-BD22-49E8-B16B-5B12D42244A3}"/>
    <cellStyle name="Moneda 14 4 2 2" xfId="16958" xr:uid="{66AA3576-7262-412E-B4B8-0DE39E10AFA0}"/>
    <cellStyle name="Moneda 14 4 3" xfId="12244" xr:uid="{613952E5-877D-4BE2-A840-54CAB2C6BBC9}"/>
    <cellStyle name="Moneda 14 5" xfId="4368" xr:uid="{4BD7BC0F-59A8-40FC-9D2E-DA9D84984D06}"/>
    <cellStyle name="Moneda 14 5 2" xfId="9106" xr:uid="{6685B91E-9425-41F3-80F1-1E5A714C4FBC}"/>
    <cellStyle name="Moneda 14 5 2 2" xfId="18616" xr:uid="{A612D72F-4F74-4856-817D-29436B696D4B}"/>
    <cellStyle name="Moneda 14 5 3" xfId="13902" xr:uid="{CC313794-6D55-4C30-B437-B752E4887900}"/>
    <cellStyle name="Moneda 14 6" xfId="5931" xr:uid="{35F2F57C-A02E-46C6-A921-0A1C6E565F15}"/>
    <cellStyle name="Moneda 14 6 2" xfId="15441" xr:uid="{DA07BDE5-C4F9-40FD-8F53-19E2565F6D67}"/>
    <cellStyle name="Moneda 14 7" xfId="10727" xr:uid="{B782FFBC-5E1F-4659-A13D-65FAAECF1BBE}"/>
    <cellStyle name="Moneda 15" xfId="990" xr:uid="{00000000-0005-0000-0000-00000C020000}"/>
    <cellStyle name="Moneda 15 2" xfId="1762" xr:uid="{00000000-0005-0000-0000-00000C020000}"/>
    <cellStyle name="Moneda 15 2 2" xfId="3283" xr:uid="{31713367-8AF3-4467-8B1B-D1809F936507}"/>
    <cellStyle name="Moneda 15 2 2 2" xfId="8249" xr:uid="{BE470728-608C-4F2D-8C71-8386AAF9F21D}"/>
    <cellStyle name="Moneda 15 2 2 2 2" xfId="17759" xr:uid="{C2438B04-2E3A-4ADE-89C2-AE9C913DDAF4}"/>
    <cellStyle name="Moneda 15 2 2 3" xfId="13045" xr:uid="{7D5179D3-8D80-4758-97B7-DF64CE73C12A}"/>
    <cellStyle name="Moneda 15 2 3" xfId="6732" xr:uid="{30C62E04-34C2-4799-BFE9-2219DB8E28A2}"/>
    <cellStyle name="Moneda 15 2 3 2" xfId="16242" xr:uid="{51EA049F-9452-40CC-92E2-50B896809A20}"/>
    <cellStyle name="Moneda 15 2 4" xfId="11528" xr:uid="{4C0CD63E-3E0D-475D-B128-67235EAF2C21}"/>
    <cellStyle name="Moneda 15 3" xfId="2515" xr:uid="{C966CD49-4D39-4FF0-8AF2-373AC9130BDB}"/>
    <cellStyle name="Moneda 15 3 2" xfId="7483" xr:uid="{A8386B18-CA14-4245-B8D8-913AF9F9534A}"/>
    <cellStyle name="Moneda 15 3 2 2" xfId="16993" xr:uid="{06086D4B-D4FE-4575-A130-AFBBA7413580}"/>
    <cellStyle name="Moneda 15 3 3" xfId="12279" xr:uid="{6CA800EB-B3F3-4F23-96B5-01BC58616039}"/>
    <cellStyle name="Moneda 15 4" xfId="4647" xr:uid="{3AB65128-F392-4534-A85B-BDA62472FBA9}"/>
    <cellStyle name="Moneda 15 4 2" xfId="9378" xr:uid="{F8FA4D65-C50F-427A-9575-D7F49591C524}"/>
    <cellStyle name="Moneda 15 4 2 2" xfId="18888" xr:uid="{201A0E87-611D-4DE0-8B8E-6230A3CF38F0}"/>
    <cellStyle name="Moneda 15 4 3" xfId="14174" xr:uid="{CDF34ED9-3A8D-4CE7-A82D-93E4358B5897}"/>
    <cellStyle name="Moneda 15 5" xfId="5966" xr:uid="{3623086B-4049-451F-9CA9-C724F83B23E2}"/>
    <cellStyle name="Moneda 15 5 2" xfId="15476" xr:uid="{F7582D6C-10E7-4673-9ACA-B1EF94489F0E}"/>
    <cellStyle name="Moneda 15 6" xfId="10762" xr:uid="{43E55DE9-82FE-49A9-A7C1-4E079F02DE0C}"/>
    <cellStyle name="Moneda 16" xfId="1298" xr:uid="{00000000-0005-0000-0000-00000D020000}"/>
    <cellStyle name="Moneda 16 2" xfId="2066" xr:uid="{00000000-0005-0000-0000-00000D020000}"/>
    <cellStyle name="Moneda 16 2 2" xfId="3587" xr:uid="{9A6DF3FC-3C94-4D18-8BB5-CEE92A52B533}"/>
    <cellStyle name="Moneda 16 2 2 2" xfId="8553" xr:uid="{A9169E38-FA9C-460F-839A-E98DE5D12047}"/>
    <cellStyle name="Moneda 16 2 2 2 2" xfId="18063" xr:uid="{ABB0DD89-811A-4808-AC5D-FD9B7F5FD23B}"/>
    <cellStyle name="Moneda 16 2 2 3" xfId="13349" xr:uid="{845AFF17-2BB8-4230-BC8B-DEF0E65E44F0}"/>
    <cellStyle name="Moneda 16 2 3" xfId="7036" xr:uid="{2F96B80C-E372-42D1-B0FC-CDFE214C3A84}"/>
    <cellStyle name="Moneda 16 2 3 2" xfId="16546" xr:uid="{68E4D5CB-20ED-4C0C-9DA9-778425B71519}"/>
    <cellStyle name="Moneda 16 2 4" xfId="11832" xr:uid="{7AFD0CB2-D51B-4539-8D76-55E77DF44C49}"/>
    <cellStyle name="Moneda 16 3" xfId="2819" xr:uid="{FB8CBA77-6405-495B-A21B-6E6F35C8CCB5}"/>
    <cellStyle name="Moneda 16 3 2" xfId="7787" xr:uid="{5E668DF0-9D40-488B-8E25-85EE644BE4EB}"/>
    <cellStyle name="Moneda 16 3 2 2" xfId="17297" xr:uid="{E2D88862-62A5-4BE3-AE9A-67C7BA73E2CF}"/>
    <cellStyle name="Moneda 16 3 3" xfId="12583" xr:uid="{2F1687E0-A01A-462D-AA6D-72A32EB64279}"/>
    <cellStyle name="Moneda 16 4" xfId="6270" xr:uid="{4ACA5840-6788-4B74-9FD5-9C6FD61E8310}"/>
    <cellStyle name="Moneda 16 4 2" xfId="15780" xr:uid="{8BAC7921-8569-4826-9418-D6A310C476BE}"/>
    <cellStyle name="Moneda 16 5" xfId="11066" xr:uid="{1CE3E518-8509-45D5-9700-2BCC20AE229D}"/>
    <cellStyle name="Moneda 17" xfId="1365" xr:uid="{00000000-0005-0000-0000-00000E020000}"/>
    <cellStyle name="Moneda 17 2" xfId="2133" xr:uid="{00000000-0005-0000-0000-00000E020000}"/>
    <cellStyle name="Moneda 17 2 2" xfId="3654" xr:uid="{BEB16808-9C1A-42C3-9AA5-184F52A7919B}"/>
    <cellStyle name="Moneda 17 2 2 2" xfId="8620" xr:uid="{699678EF-B120-43F8-A161-D4992E6246A0}"/>
    <cellStyle name="Moneda 17 2 2 2 2" xfId="18130" xr:uid="{9075F7A6-09AA-426D-AC8F-B9B4ED2C2683}"/>
    <cellStyle name="Moneda 17 2 2 3" xfId="13416" xr:uid="{D5BC24A5-A897-4D2A-A3BA-202C67BA4235}"/>
    <cellStyle name="Moneda 17 2 3" xfId="7103" xr:uid="{533FC6B1-95E4-4132-89B4-9B8ADE04BD35}"/>
    <cellStyle name="Moneda 17 2 3 2" xfId="16613" xr:uid="{28DFFA79-C4CE-4DEC-869D-6FB73B04EA5E}"/>
    <cellStyle name="Moneda 17 2 4" xfId="11899" xr:uid="{C682C6CE-AC51-4EA2-80BB-9C19978ABE1F}"/>
    <cellStyle name="Moneda 17 3" xfId="2886" xr:uid="{594DBFC2-3E18-4E44-A13A-31CCB4906702}"/>
    <cellStyle name="Moneda 17 3 2" xfId="7854" xr:uid="{6FFCFDD3-0DEA-4628-B27F-BBB6FD79CDCC}"/>
    <cellStyle name="Moneda 17 3 2 2" xfId="17364" xr:uid="{C71A80E4-5EAB-4DC9-8B9C-289CFDBDEF20}"/>
    <cellStyle name="Moneda 17 3 3" xfId="12650" xr:uid="{FBB7B73C-B06F-46B0-AEF1-B409500692C6}"/>
    <cellStyle name="Moneda 17 4" xfId="6337" xr:uid="{DCA9081C-9B7C-4211-9D33-C71C9B6CCBA2}"/>
    <cellStyle name="Moneda 17 4 2" xfId="15847" xr:uid="{911DD74B-1E19-4F16-87CC-0A46ECAEFE82}"/>
    <cellStyle name="Moneda 17 5" xfId="11133" xr:uid="{05BFB292-E345-4E8F-8F6F-9979D30DC5E0}"/>
    <cellStyle name="Moneda 18" xfId="1369" xr:uid="{00000000-0005-0000-0000-000063050000}"/>
    <cellStyle name="Moneda 18 2" xfId="2890" xr:uid="{FB162BA0-DBB4-4B40-B0BA-4E91296E941A}"/>
    <cellStyle name="Moneda 18 2 2" xfId="7858" xr:uid="{B856479A-66C9-44D7-A85B-DCBA081FDEA6}"/>
    <cellStyle name="Moneda 18 2 2 2" xfId="17368" xr:uid="{83077041-A2CF-46BF-9111-DD35CD1E83A9}"/>
    <cellStyle name="Moneda 18 2 3" xfId="12654" xr:uid="{98383231-967B-470D-9E12-F5D8B51BD289}"/>
    <cellStyle name="Moneda 18 3" xfId="6341" xr:uid="{B75C6B54-E98F-4D62-89F4-DE1286CC703F}"/>
    <cellStyle name="Moneda 18 3 2" xfId="15851" xr:uid="{4EB6E857-3BE0-49CA-95E0-462AA833239D}"/>
    <cellStyle name="Moneda 18 4" xfId="11137" xr:uid="{C2ED9972-21AE-4F06-A806-68B75727371E}"/>
    <cellStyle name="Moneda 19" xfId="1380" xr:uid="{00000000-0005-0000-0000-00006E050000}"/>
    <cellStyle name="Moneda 19 2" xfId="2901" xr:uid="{90DD49EC-2D67-4F3E-9A4A-1602051F85B5}"/>
    <cellStyle name="Moneda 19 2 2" xfId="7868" xr:uid="{A50D2684-4862-4E74-BB3F-B5389AC308D1}"/>
    <cellStyle name="Moneda 19 2 2 2" xfId="17378" xr:uid="{56DF8981-9147-4D53-A195-77C80B7088FF}"/>
    <cellStyle name="Moneda 19 2 3" xfId="12664" xr:uid="{40E4C43D-9826-417B-8431-34D708CC4CC7}"/>
    <cellStyle name="Moneda 19 3" xfId="6351" xr:uid="{2B45E7EA-0CB5-4714-8E75-BFAEEBCBB8B9}"/>
    <cellStyle name="Moneda 19 3 2" xfId="15861" xr:uid="{74ED6E62-6C3A-42BC-BB45-8802F4CC350A}"/>
    <cellStyle name="Moneda 19 4" xfId="11147" xr:uid="{F07AED52-7803-4083-936C-70FD763A4301}"/>
    <cellStyle name="Moneda 2" xfId="96" xr:uid="{00000000-0005-0000-0000-00000F020000}"/>
    <cellStyle name="Moneda 2 10" xfId="236" xr:uid="{00000000-0005-0000-0000-000010020000}"/>
    <cellStyle name="Moneda 2 10 2" xfId="692" xr:uid="{00000000-0005-0000-0000-000011020000}"/>
    <cellStyle name="Moneda 2 10 2 2" xfId="859" xr:uid="{00000000-0005-0000-0000-000012020000}"/>
    <cellStyle name="Moneda 2 10 2 2 2" xfId="1270" xr:uid="{00000000-0005-0000-0000-000013020000}"/>
    <cellStyle name="Moneda 2 10 2 2 2 2" xfId="2041" xr:uid="{00000000-0005-0000-0000-000013020000}"/>
    <cellStyle name="Moneda 2 10 2 2 2 2 2" xfId="3562" xr:uid="{3CA21091-095D-4697-933C-DFA2ECEE9DAF}"/>
    <cellStyle name="Moneda 2 10 2 2 2 2 2 2" xfId="8528" xr:uid="{0D813B4A-79FF-4363-90BF-AF8018428394}"/>
    <cellStyle name="Moneda 2 10 2 2 2 2 2 2 2" xfId="18038" xr:uid="{03C8278F-04A1-4D65-846B-6D2E10160C81}"/>
    <cellStyle name="Moneda 2 10 2 2 2 2 2 3" xfId="13324" xr:uid="{324DF0A5-03EA-46F6-A29C-8E5DAB5ED601}"/>
    <cellStyle name="Moneda 2 10 2 2 2 2 3" xfId="7011" xr:uid="{96963CA3-5939-456A-A140-D79E2975FCC7}"/>
    <cellStyle name="Moneda 2 10 2 2 2 2 3 2" xfId="16521" xr:uid="{7509B0D0-2A93-4052-83FB-E55ACE01E499}"/>
    <cellStyle name="Moneda 2 10 2 2 2 2 4" xfId="11807" xr:uid="{DE3D4FC5-462F-410E-80FC-076BFA8C7432}"/>
    <cellStyle name="Moneda 2 10 2 2 2 3" xfId="2794" xr:uid="{9F368949-B680-44A4-9938-D78DECCA67B4}"/>
    <cellStyle name="Moneda 2 10 2 2 2 3 2" xfId="7762" xr:uid="{B0973850-881C-42FA-BF3C-3EA7F3A4E625}"/>
    <cellStyle name="Moneda 2 10 2 2 2 3 2 2" xfId="17272" xr:uid="{C14EE879-F1A7-4BB0-A228-812AE1A00D40}"/>
    <cellStyle name="Moneda 2 10 2 2 2 3 3" xfId="12558" xr:uid="{6ACBD892-7067-4DAB-9D0D-EB0BF665A288}"/>
    <cellStyle name="Moneda 2 10 2 2 2 4" xfId="4628" xr:uid="{A71C5528-B4EC-4602-8683-A9733E215FDA}"/>
    <cellStyle name="Moneda 2 10 2 2 2 4 2" xfId="9361" xr:uid="{22ABE69E-5AFB-4013-8985-3B22B17BF6C4}"/>
    <cellStyle name="Moneda 2 10 2 2 2 4 2 2" xfId="18871" xr:uid="{CAAEE99F-E5EB-4047-8AB9-F51803722D79}"/>
    <cellStyle name="Moneda 2 10 2 2 2 4 3" xfId="14157" xr:uid="{7EE34A7F-5193-4650-A9B4-584F7FB59181}"/>
    <cellStyle name="Moneda 2 10 2 2 2 5" xfId="6245" xr:uid="{CD9F9A37-EAF2-40E8-990A-55E4DF0576F1}"/>
    <cellStyle name="Moneda 2 10 2 2 2 5 2" xfId="15755" xr:uid="{ECF190B4-8E40-466A-A077-B64A77302678}"/>
    <cellStyle name="Moneda 2 10 2 2 2 6" xfId="11041" xr:uid="{60565264-8D70-41F7-AB16-32E0F9DD59CD}"/>
    <cellStyle name="Moneda 2 10 2 2 3" xfId="1665" xr:uid="{00000000-0005-0000-0000-000012020000}"/>
    <cellStyle name="Moneda 2 10 2 2 3 2" xfId="3186" xr:uid="{D26606F3-A43E-47C8-8AAC-66DFC3D52B1C}"/>
    <cellStyle name="Moneda 2 10 2 2 3 2 2" xfId="8152" xr:uid="{3825D973-C7AF-42B2-9735-3C7951E9F52E}"/>
    <cellStyle name="Moneda 2 10 2 2 3 2 2 2" xfId="17662" xr:uid="{1A350EF9-88D3-4D57-A4BA-06331239D21C}"/>
    <cellStyle name="Moneda 2 10 2 2 3 2 3" xfId="12948" xr:uid="{129BD5CB-7070-43AD-A9ED-1EF219B3F3AB}"/>
    <cellStyle name="Moneda 2 10 2 2 3 3" xfId="6635" xr:uid="{AECB86C2-3A12-4AB8-93EF-16B160B3400F}"/>
    <cellStyle name="Moneda 2 10 2 2 3 3 2" xfId="16145" xr:uid="{566ABF51-3327-49C5-82E9-8312132998C4}"/>
    <cellStyle name="Moneda 2 10 2 2 3 4" xfId="11431" xr:uid="{93F11F4B-8E4F-42B0-9F66-9960ED2FA47B}"/>
    <cellStyle name="Moneda 2 10 2 2 4" xfId="2418" xr:uid="{02A10208-3253-49C9-B7F3-F5CDA8794012}"/>
    <cellStyle name="Moneda 2 10 2 2 4 2" xfId="7386" xr:uid="{B43FE536-4BA2-46F8-A270-C27C38B94B00}"/>
    <cellStyle name="Moneda 2 10 2 2 4 2 2" xfId="16896" xr:uid="{5975AD37-97DF-4A44-82A6-E9088BD5CA83}"/>
    <cellStyle name="Moneda 2 10 2 2 4 3" xfId="12182" xr:uid="{1D40549D-766C-4C5E-AF18-2CE0701DBCC3}"/>
    <cellStyle name="Moneda 2 10 2 2 5" xfId="4342" xr:uid="{F2F5358C-618C-449F-BA68-0D5F93E9A01B}"/>
    <cellStyle name="Moneda 2 10 2 2 5 2" xfId="9082" xr:uid="{9330441A-0989-4C1D-B9A6-897D53AACE3C}"/>
    <cellStyle name="Moneda 2 10 2 2 5 2 2" xfId="18592" xr:uid="{A54CC04C-B7FC-4B31-B209-81791BA14BF3}"/>
    <cellStyle name="Moneda 2 10 2 2 5 3" xfId="13878" xr:uid="{1A39B984-BDD0-4857-8CD8-04B2A875F23F}"/>
    <cellStyle name="Moneda 2 10 2 2 6" xfId="5869" xr:uid="{6760382B-F249-4F96-8A29-8C1D2FAE6F6A}"/>
    <cellStyle name="Moneda 2 10 2 2 6 2" xfId="15379" xr:uid="{C51D450A-205C-43AD-A340-9CFC6A2B3C91}"/>
    <cellStyle name="Moneda 2 10 2 2 7" xfId="10661" xr:uid="{C126488F-380A-4A8F-9715-4C9A02939D2A}"/>
    <cellStyle name="Moneda 2 10 2 2 8" xfId="25980" xr:uid="{4E3A6F6D-F2B0-4E47-8FBD-4122155D15F5}"/>
    <cellStyle name="Moneda 2 10 2 3" xfId="1118" xr:uid="{00000000-0005-0000-0000-000014020000}"/>
    <cellStyle name="Moneda 2 10 2 3 2" xfId="1889" xr:uid="{00000000-0005-0000-0000-000014020000}"/>
    <cellStyle name="Moneda 2 10 2 3 2 2" xfId="3410" xr:uid="{562FA7E4-B78D-4DA8-9B05-6C7126B3DD5C}"/>
    <cellStyle name="Moneda 2 10 2 3 2 2 2" xfId="8376" xr:uid="{BBFDE090-6F69-4B2C-B633-3E8BB1633639}"/>
    <cellStyle name="Moneda 2 10 2 3 2 2 2 2" xfId="17886" xr:uid="{570E306A-12D9-43EA-948A-0EC227F01F7F}"/>
    <cellStyle name="Moneda 2 10 2 3 2 2 3" xfId="13172" xr:uid="{6178AD73-F339-41EB-9402-7E611B05E075}"/>
    <cellStyle name="Moneda 2 10 2 3 2 3" xfId="6859" xr:uid="{9D319804-7B6B-4638-825F-5C3667C330E8}"/>
    <cellStyle name="Moneda 2 10 2 3 2 3 2" xfId="16369" xr:uid="{C9D35EF1-626C-4677-94A4-38BD5E160640}"/>
    <cellStyle name="Moneda 2 10 2 3 2 4" xfId="11655" xr:uid="{82FE2D4D-61DF-413B-9BDB-694720BB4605}"/>
    <cellStyle name="Moneda 2 10 2 3 3" xfId="2642" xr:uid="{856EA663-7D43-44A4-AE1B-C84237BFC7C3}"/>
    <cellStyle name="Moneda 2 10 2 3 3 2" xfId="7610" xr:uid="{03FA4EFE-37FF-4B08-B207-62890C7F53CD}"/>
    <cellStyle name="Moneda 2 10 2 3 3 2 2" xfId="17120" xr:uid="{063347BC-F80F-4064-8C92-EFD14D688CA8}"/>
    <cellStyle name="Moneda 2 10 2 3 3 3" xfId="12406" xr:uid="{E6E2C4CA-54F9-4A7A-A461-B1D6A0B3C4B7}"/>
    <cellStyle name="Moneda 2 10 2 3 4" xfId="4519" xr:uid="{CAD2D7B5-35BC-4D1A-A435-1E85B153997E}"/>
    <cellStyle name="Moneda 2 10 2 3 4 2" xfId="9252" xr:uid="{0836D352-304C-4DA3-8D7E-A0D717FEBB8E}"/>
    <cellStyle name="Moneda 2 10 2 3 4 2 2" xfId="18762" xr:uid="{FEFA3C35-ADCC-40BB-BDBD-8B1B93AE105A}"/>
    <cellStyle name="Moneda 2 10 2 3 4 3" xfId="14048" xr:uid="{2DACF69E-DB6B-4445-87E9-A17E118BD2F8}"/>
    <cellStyle name="Moneda 2 10 2 3 5" xfId="6093" xr:uid="{921195B2-3D06-4FC7-95D6-ACD0F5133702}"/>
    <cellStyle name="Moneda 2 10 2 3 5 2" xfId="15603" xr:uid="{C6B94181-DBE5-4DBE-B4B1-09355B5E9955}"/>
    <cellStyle name="Moneda 2 10 2 3 6" xfId="10889" xr:uid="{ECF04ADE-CF6A-4073-9017-A147CD7F64BA}"/>
    <cellStyle name="Moneda 2 10 2 4" xfId="1513" xr:uid="{00000000-0005-0000-0000-000011020000}"/>
    <cellStyle name="Moneda 2 10 2 4 2" xfId="3034" xr:uid="{9FAD5822-C491-4C01-AB3E-53B6088BCE55}"/>
    <cellStyle name="Moneda 2 10 2 4 2 2" xfId="8000" xr:uid="{7454C541-9B77-434E-8E80-1C10104A6EA4}"/>
    <cellStyle name="Moneda 2 10 2 4 2 2 2" xfId="17510" xr:uid="{50D37C01-361F-4EB8-9906-43CBA55DD6C8}"/>
    <cellStyle name="Moneda 2 10 2 4 2 3" xfId="12796" xr:uid="{A888B37C-E704-4C19-98C1-7325BB000883}"/>
    <cellStyle name="Moneda 2 10 2 4 3" xfId="6483" xr:uid="{E8F680B6-DF60-4D33-9713-B223D34A219D}"/>
    <cellStyle name="Moneda 2 10 2 4 3 2" xfId="15993" xr:uid="{FCA82E2F-063D-4BBE-ABA2-04D117B4747A}"/>
    <cellStyle name="Moneda 2 10 2 4 4" xfId="11279" xr:uid="{21A521BC-901F-4932-BE97-BD068DBE580B}"/>
    <cellStyle name="Moneda 2 10 2 5" xfId="2266" xr:uid="{74C727C1-D1CA-4E20-B72E-A808166150D9}"/>
    <cellStyle name="Moneda 2 10 2 5 2" xfId="7234" xr:uid="{73A62C0F-AC31-4DB4-8A3C-825E3D97097C}"/>
    <cellStyle name="Moneda 2 10 2 5 2 2" xfId="16744" xr:uid="{4B8C3992-5950-4413-B009-EEC61AC72CC4}"/>
    <cellStyle name="Moneda 2 10 2 5 3" xfId="12030" xr:uid="{BA75CA4E-69F6-4E67-9B69-01CED81F2488}"/>
    <cellStyle name="Moneda 2 10 2 6" xfId="4190" xr:uid="{EFD3F407-B762-44C5-BF41-A00948A59E35}"/>
    <cellStyle name="Moneda 2 10 2 6 2" xfId="8930" xr:uid="{BA9B2804-3332-44E7-9839-C799A4DD8184}"/>
    <cellStyle name="Moneda 2 10 2 6 2 2" xfId="18440" xr:uid="{AC335FB6-EB56-4A83-B8D6-5FB289E5EB68}"/>
    <cellStyle name="Moneda 2 10 2 6 3" xfId="13726" xr:uid="{133E5D56-C07D-4E67-8611-6D7E52CB62A1}"/>
    <cellStyle name="Moneda 2 10 2 7" xfId="5717" xr:uid="{8A376850-8602-44EE-98F3-D2FA3BBB7CAE}"/>
    <cellStyle name="Moneda 2 10 2 7 2" xfId="15227" xr:uid="{5BB9E318-A873-47F2-A53B-37A6019CB18B}"/>
    <cellStyle name="Moneda 2 10 2 8" xfId="10509" xr:uid="{3A9222AE-46DE-40BF-98A8-901F352296AD}"/>
    <cellStyle name="Moneda 2 10 2 9" xfId="22376" xr:uid="{6255B4B4-C017-45DD-B3E4-FD89F2CD6BD6}"/>
    <cellStyle name="Moneda 2 10 3" xfId="5226" xr:uid="{CF63A45A-27F7-4631-AC4C-F44B3C2B247F}"/>
    <cellStyle name="Moneda 2 10 3 2" xfId="9946" xr:uid="{D1928FEF-065F-465C-90E1-486C66854108}"/>
    <cellStyle name="Moneda 2 10 3 2 2" xfId="19455" xr:uid="{73D6B5E1-632A-483C-93EA-BC28F90001F6}"/>
    <cellStyle name="Moneda 2 10 3 3" xfId="14741" xr:uid="{9653E0B4-EB13-462C-9799-BF6A8B9A39A2}"/>
    <cellStyle name="Moneda 2 10 3 4" xfId="25360" xr:uid="{4F97F8E9-712D-4070-8C29-BCBD32B41DF3}"/>
    <cellStyle name="Moneda 2 10 4" xfId="21553" xr:uid="{5910505C-DC18-4508-A78A-D56F90988900}"/>
    <cellStyle name="Moneda 2 11" xfId="237" xr:uid="{00000000-0005-0000-0000-000015020000}"/>
    <cellStyle name="Moneda 2 11 2" xfId="25585" xr:uid="{67FEF2E3-4250-40FD-A3D3-B963D25202DC}"/>
    <cellStyle name="Moneda 2 11 3" xfId="21883" xr:uid="{2B7AFF8E-A65E-4861-805F-5DF1AD34E7A0}"/>
    <cellStyle name="Moneda 2 12" xfId="238" xr:uid="{00000000-0005-0000-0000-000016020000}"/>
    <cellStyle name="Moneda 2 12 2" xfId="747" xr:uid="{00000000-0005-0000-0000-000017020000}"/>
    <cellStyle name="Moneda 2 12 2 2" xfId="1162" xr:uid="{00000000-0005-0000-0000-000018020000}"/>
    <cellStyle name="Moneda 2 12 2 2 2" xfId="1933" xr:uid="{00000000-0005-0000-0000-000018020000}"/>
    <cellStyle name="Moneda 2 12 2 2 2 2" xfId="3454" xr:uid="{8E4214D9-F0D6-48CA-A85D-DD8C0F93EB49}"/>
    <cellStyle name="Moneda 2 12 2 2 2 2 2" xfId="8420" xr:uid="{F90E5C85-B748-4C16-A00A-363A9CB87D10}"/>
    <cellStyle name="Moneda 2 12 2 2 2 2 2 2" xfId="17930" xr:uid="{98D52750-DA63-4679-A40A-7F30C8C94CD5}"/>
    <cellStyle name="Moneda 2 12 2 2 2 2 3" xfId="13216" xr:uid="{08F716BE-1DBE-4A6F-ACA9-AD9BA1D85A25}"/>
    <cellStyle name="Moneda 2 12 2 2 2 3" xfId="6903" xr:uid="{CF2090AB-5A62-40A2-AD48-B242367D9CC1}"/>
    <cellStyle name="Moneda 2 12 2 2 2 3 2" xfId="16413" xr:uid="{C6CEA336-5040-4A16-8A5D-5D934905EA80}"/>
    <cellStyle name="Moneda 2 12 2 2 2 4" xfId="11699" xr:uid="{D5FBD688-8D4B-49AB-9BF9-6244F4E53EF6}"/>
    <cellStyle name="Moneda 2 12 2 2 3" xfId="2686" xr:uid="{872189D3-83A3-4BC7-AF4A-D6D88AA617FA}"/>
    <cellStyle name="Moneda 2 12 2 2 3 2" xfId="7654" xr:uid="{283A1122-EC9F-49FB-9D60-1F3372070863}"/>
    <cellStyle name="Moneda 2 12 2 2 3 2 2" xfId="17164" xr:uid="{9AB0E0AE-5738-4D63-869D-BA10604FAF98}"/>
    <cellStyle name="Moneda 2 12 2 2 3 3" xfId="12450" xr:uid="{094B0DBB-2732-423D-BF35-3ECB4516A196}"/>
    <cellStyle name="Moneda 2 12 2 2 4" xfId="4555" xr:uid="{05517527-5AD0-42E2-BAFC-4AE5AE95009C}"/>
    <cellStyle name="Moneda 2 12 2 2 4 2" xfId="9288" xr:uid="{9F000C9E-E6BE-4347-A2D6-C91C0DA28D78}"/>
    <cellStyle name="Moneda 2 12 2 2 4 2 2" xfId="18798" xr:uid="{982BAC75-E568-4CBD-A2B0-4A734F106DFE}"/>
    <cellStyle name="Moneda 2 12 2 2 4 3" xfId="14084" xr:uid="{17877CE8-E5C2-404A-B9E0-B89F8A4638B2}"/>
    <cellStyle name="Moneda 2 12 2 2 5" xfId="6137" xr:uid="{2BCA4B08-E5C5-4955-8E48-902E74DF0DEB}"/>
    <cellStyle name="Moneda 2 12 2 2 5 2" xfId="15647" xr:uid="{C0396676-E7EA-44CF-BD20-40338F3D45B9}"/>
    <cellStyle name="Moneda 2 12 2 2 6" xfId="10933" xr:uid="{734F9B77-B52E-4705-979D-A912DB92A651}"/>
    <cellStyle name="Moneda 2 12 2 3" xfId="1557" xr:uid="{00000000-0005-0000-0000-000017020000}"/>
    <cellStyle name="Moneda 2 12 2 3 2" xfId="3078" xr:uid="{265BB61C-DCA3-4DB5-8163-F5E00EAD57AF}"/>
    <cellStyle name="Moneda 2 12 2 3 2 2" xfId="8044" xr:uid="{1C99F3FB-9ECE-4696-8E29-AC6F22BB8DB2}"/>
    <cellStyle name="Moneda 2 12 2 3 2 2 2" xfId="17554" xr:uid="{A9E8E8AA-2416-4B71-89E7-E3C5F4951983}"/>
    <cellStyle name="Moneda 2 12 2 3 2 3" xfId="12840" xr:uid="{69AFE429-421A-43EF-A2C1-01B6177840CD}"/>
    <cellStyle name="Moneda 2 12 2 3 3" xfId="6527" xr:uid="{2440B968-FAE0-4085-B3E6-DE78CBF6AFA7}"/>
    <cellStyle name="Moneda 2 12 2 3 3 2" xfId="16037" xr:uid="{A7EBF093-6C5E-4009-906A-9BE3354BDC06}"/>
    <cellStyle name="Moneda 2 12 2 3 4" xfId="11323" xr:uid="{81C044A4-0A98-4DBB-9CBE-0F55C7D1AA56}"/>
    <cellStyle name="Moneda 2 12 2 4" xfId="2310" xr:uid="{1233A998-AA48-455F-80D3-D0A67444B5ED}"/>
    <cellStyle name="Moneda 2 12 2 4 2" xfId="7278" xr:uid="{FC285C36-86B9-4931-A1AC-0709C2D7910E}"/>
    <cellStyle name="Moneda 2 12 2 4 2 2" xfId="16788" xr:uid="{7F518BA1-52CA-4F16-91FD-68EDE16B4CE7}"/>
    <cellStyle name="Moneda 2 12 2 4 3" xfId="12074" xr:uid="{A6FF283F-7162-412A-97BC-64CB6278CE15}"/>
    <cellStyle name="Moneda 2 12 2 5" xfId="4234" xr:uid="{A8502089-35A4-42F0-8022-1DBA75D57F82}"/>
    <cellStyle name="Moneda 2 12 2 5 2" xfId="8974" xr:uid="{DCB3A1AC-003E-4AD3-9A56-C432197CC176}"/>
    <cellStyle name="Moneda 2 12 2 5 2 2" xfId="18484" xr:uid="{9908CABE-47FC-4162-8538-776ACFBEFC6B}"/>
    <cellStyle name="Moneda 2 12 2 5 3" xfId="13770" xr:uid="{4D3617C8-3CBB-443A-BCB9-3C029AB9C70B}"/>
    <cellStyle name="Moneda 2 12 2 6" xfId="5761" xr:uid="{7B8B9438-EFA3-4C82-AF5F-949140D119A9}"/>
    <cellStyle name="Moneda 2 12 2 6 2" xfId="15271" xr:uid="{69ADDD76-C640-45ED-83F6-9485A27A821F}"/>
    <cellStyle name="Moneda 2 12 2 7" xfId="10553" xr:uid="{465A3792-E0B7-4B78-BFEB-71685190A067}"/>
    <cellStyle name="Moneda 2 12 2 8" xfId="26576" xr:uid="{B2405F27-35A9-4CDB-A0B1-A8288D82513F}"/>
    <cellStyle name="Moneda 2 12 3" xfId="1016" xr:uid="{00000000-0005-0000-0000-000019020000}"/>
    <cellStyle name="Moneda 2 12 3 2" xfId="1787" xr:uid="{00000000-0005-0000-0000-000019020000}"/>
    <cellStyle name="Moneda 2 12 3 2 2" xfId="3308" xr:uid="{3538483D-B2F7-4966-A275-DEB03D2B7338}"/>
    <cellStyle name="Moneda 2 12 3 2 2 2" xfId="8274" xr:uid="{E05C357B-BF66-4A2E-ACAC-E52D3FB8D7EE}"/>
    <cellStyle name="Moneda 2 12 3 2 2 2 2" xfId="17784" xr:uid="{A432FABF-D86E-49C4-920B-096B06E09980}"/>
    <cellStyle name="Moneda 2 12 3 2 2 3" xfId="13070" xr:uid="{F3618C91-5302-477A-86C8-31DBD027413A}"/>
    <cellStyle name="Moneda 2 12 3 2 3" xfId="6757" xr:uid="{9E7E1CB8-3484-4868-9E94-0135113AA73F}"/>
    <cellStyle name="Moneda 2 12 3 2 3 2" xfId="16267" xr:uid="{6E768EE3-2760-4760-8586-4A4BE0BFB51C}"/>
    <cellStyle name="Moneda 2 12 3 2 4" xfId="11553" xr:uid="{BF608F41-6A68-4D61-BCC1-84D66766EF97}"/>
    <cellStyle name="Moneda 2 12 3 3" xfId="2540" xr:uid="{F90E17B8-352A-4195-8187-065F9B1672B6}"/>
    <cellStyle name="Moneda 2 12 3 3 2" xfId="7508" xr:uid="{897DEE22-992C-412C-9C68-E64B8369BDDD}"/>
    <cellStyle name="Moneda 2 12 3 3 2 2" xfId="17018" xr:uid="{6A737436-888F-439C-B5AF-B1C5DB5C2110}"/>
    <cellStyle name="Moneda 2 12 3 3 3" xfId="12304" xr:uid="{C7B2A8EB-88B3-406E-9EC3-E4267ECA07D4}"/>
    <cellStyle name="Moneda 2 12 3 4" xfId="4445" xr:uid="{D4769C0A-211A-4D2D-9C40-C090E69C23B7}"/>
    <cellStyle name="Moneda 2 12 3 4 2" xfId="9179" xr:uid="{8A468EFA-1A1F-47A5-94A1-6F1D3F39FA7C}"/>
    <cellStyle name="Moneda 2 12 3 4 2 2" xfId="18689" xr:uid="{85629226-7E14-46DC-8334-677F31E650BC}"/>
    <cellStyle name="Moneda 2 12 3 4 3" xfId="13975" xr:uid="{699C8F0A-4946-4AA4-A9A9-9A1FE0C1CFDB}"/>
    <cellStyle name="Moneda 2 12 3 5" xfId="5991" xr:uid="{C08617E5-E690-4C1C-B60F-225C1558DBC0}"/>
    <cellStyle name="Moneda 2 12 3 5 2" xfId="15501" xr:uid="{D2545297-EF2D-466F-9434-4E4FBE71A256}"/>
    <cellStyle name="Moneda 2 12 3 6" xfId="10787" xr:uid="{A7D0368C-B609-4382-97C7-1060147BEBCF}"/>
    <cellStyle name="Moneda 2 12 4" xfId="1411" xr:uid="{00000000-0005-0000-0000-000016020000}"/>
    <cellStyle name="Moneda 2 12 4 2" xfId="2932" xr:uid="{B7FC5C74-3751-4E22-AD8B-6D8EAC46C09F}"/>
    <cellStyle name="Moneda 2 12 4 2 2" xfId="7898" xr:uid="{B7BDC1C2-FD3F-4FD0-8A54-49947B94193F}"/>
    <cellStyle name="Moneda 2 12 4 2 2 2" xfId="17408" xr:uid="{FB0C8BE5-4898-4135-99D9-445FABA879D9}"/>
    <cellStyle name="Moneda 2 12 4 2 3" xfId="12694" xr:uid="{249327A5-574F-4851-B84F-2775C92E1011}"/>
    <cellStyle name="Moneda 2 12 4 3" xfId="6381" xr:uid="{0B5A94D8-BF5B-4C05-8757-E31113E01D74}"/>
    <cellStyle name="Moneda 2 12 4 3 2" xfId="15891" xr:uid="{1414A69E-D8BC-4F33-A532-CD6D34F2D1DA}"/>
    <cellStyle name="Moneda 2 12 4 4" xfId="11177" xr:uid="{6D49A0B1-F617-4AE4-A33C-4EB095B04A75}"/>
    <cellStyle name="Moneda 2 12 5" xfId="2164" xr:uid="{B9902C91-BC93-4EF3-A3F9-2BA549CDD6EF}"/>
    <cellStyle name="Moneda 2 12 5 2" xfId="7132" xr:uid="{41F3DAB4-3E6E-4056-B5D6-15481FDDAC05}"/>
    <cellStyle name="Moneda 2 12 5 2 2" xfId="16642" xr:uid="{E2BC99E0-F9C7-4D46-85A5-D00E09E93C76}"/>
    <cellStyle name="Moneda 2 12 5 3" xfId="11928" xr:uid="{118C294D-2E93-4BD4-A3D5-B99574DBD0D6}"/>
    <cellStyle name="Moneda 2 12 6" xfId="4072" xr:uid="{DEC65191-113F-404D-9A67-4CC32EB732D1}"/>
    <cellStyle name="Moneda 2 12 6 2" xfId="8822" xr:uid="{2F874663-5C83-42E4-ACBD-6A10E6534D42}"/>
    <cellStyle name="Moneda 2 12 6 2 2" xfId="18332" xr:uid="{9900B68B-B091-44BA-888C-C5AABA2A1B0C}"/>
    <cellStyle name="Moneda 2 12 6 3" xfId="13618" xr:uid="{1EA32449-1FD4-4CC2-8A90-EAEA9D31E598}"/>
    <cellStyle name="Moneda 2 12 7" xfId="5615" xr:uid="{AD221C58-4922-4B94-BFB3-C1DCE11A812F}"/>
    <cellStyle name="Moneda 2 12 7 2" xfId="15125" xr:uid="{0907C2F5-9582-4116-956B-FEA2857FB9F8}"/>
    <cellStyle name="Moneda 2 12 8" xfId="10392" xr:uid="{E7F15E34-FE10-4B1A-918F-92E435DBAFF0}"/>
    <cellStyle name="Moneda 2 12 9" xfId="22981" xr:uid="{9CF26ED8-CD32-4820-8C58-19057EB8FBE8}"/>
    <cellStyle name="Moneda 2 13" xfId="235" xr:uid="{00000000-0005-0000-0000-00001A020000}"/>
    <cellStyle name="Moneda 2 13 2" xfId="746" xr:uid="{00000000-0005-0000-0000-00001B020000}"/>
    <cellStyle name="Moneda 2 13 2 2" xfId="1161" xr:uid="{00000000-0005-0000-0000-00001C020000}"/>
    <cellStyle name="Moneda 2 13 2 2 2" xfId="1932" xr:uid="{00000000-0005-0000-0000-00001C020000}"/>
    <cellStyle name="Moneda 2 13 2 2 2 2" xfId="3453" xr:uid="{26D90B4B-4E50-458F-ACD0-66BEB5B1AA6F}"/>
    <cellStyle name="Moneda 2 13 2 2 2 2 2" xfId="8419" xr:uid="{E268EB0E-83D2-4CEA-B7A9-4CC567117963}"/>
    <cellStyle name="Moneda 2 13 2 2 2 2 2 2" xfId="17929" xr:uid="{0E47612A-E7CF-4E3B-B4C9-973ABB165FC5}"/>
    <cellStyle name="Moneda 2 13 2 2 2 2 3" xfId="13215" xr:uid="{78726A36-188E-40CC-82A8-8341E6D9E908}"/>
    <cellStyle name="Moneda 2 13 2 2 2 3" xfId="6902" xr:uid="{177882BB-4797-42B6-919B-43C8CDB64ADB}"/>
    <cellStyle name="Moneda 2 13 2 2 2 3 2" xfId="16412" xr:uid="{D6B566DA-772B-42C3-AA08-6EBEE085824C}"/>
    <cellStyle name="Moneda 2 13 2 2 2 4" xfId="11698" xr:uid="{34BC8B20-B090-445F-A72D-1FDDF5BCD98B}"/>
    <cellStyle name="Moneda 2 13 2 2 3" xfId="2685" xr:uid="{F6182B0E-53B7-459B-A8BB-B3CABAE3F8D1}"/>
    <cellStyle name="Moneda 2 13 2 2 3 2" xfId="7653" xr:uid="{35EF139C-F3D1-4FED-963E-3EA58697F883}"/>
    <cellStyle name="Moneda 2 13 2 2 3 2 2" xfId="17163" xr:uid="{1106D807-1BC6-49E9-BDF0-6689BB39246E}"/>
    <cellStyle name="Moneda 2 13 2 2 3 3" xfId="12449" xr:uid="{05C7BC38-A93E-4BE4-AE51-EFD9CB078AE6}"/>
    <cellStyle name="Moneda 2 13 2 2 4" xfId="4554" xr:uid="{3A5EF46A-2AEB-467D-8EC7-E3407E63EBDB}"/>
    <cellStyle name="Moneda 2 13 2 2 4 2" xfId="9287" xr:uid="{E310E419-AA23-4CEB-BEE9-F826B68B853C}"/>
    <cellStyle name="Moneda 2 13 2 2 4 2 2" xfId="18797" xr:uid="{F444AA6F-2448-42AF-82FA-200175E60DC0}"/>
    <cellStyle name="Moneda 2 13 2 2 4 3" xfId="14083" xr:uid="{EC6C8F2A-D9FD-4C7E-B49A-6C879229966A}"/>
    <cellStyle name="Moneda 2 13 2 2 5" xfId="6136" xr:uid="{1BB87FAB-42DB-43EB-8732-1A0BF0FA8584}"/>
    <cellStyle name="Moneda 2 13 2 2 5 2" xfId="15646" xr:uid="{C7132D03-2171-4D0E-AB4C-4207AA36604F}"/>
    <cellStyle name="Moneda 2 13 2 2 6" xfId="10932" xr:uid="{161A9B7B-8B52-4B06-96C8-0FB5C2A332C7}"/>
    <cellStyle name="Moneda 2 13 2 3" xfId="1556" xr:uid="{00000000-0005-0000-0000-00001B020000}"/>
    <cellStyle name="Moneda 2 13 2 3 2" xfId="3077" xr:uid="{EB367B70-CB65-4A0C-A4E1-FECC964168A5}"/>
    <cellStyle name="Moneda 2 13 2 3 2 2" xfId="8043" xr:uid="{1967CA53-F5D0-4B90-B422-B7C850994EA1}"/>
    <cellStyle name="Moneda 2 13 2 3 2 2 2" xfId="17553" xr:uid="{C6371A1F-7414-4823-8A2E-AE190CC48891}"/>
    <cellStyle name="Moneda 2 13 2 3 2 3" xfId="12839" xr:uid="{393A07DA-5F01-4CC3-8EF2-B7D267B8FDDB}"/>
    <cellStyle name="Moneda 2 13 2 3 3" xfId="6526" xr:uid="{F791B44F-A5F0-41FF-9FB4-C265F2406BD5}"/>
    <cellStyle name="Moneda 2 13 2 3 3 2" xfId="16036" xr:uid="{F042A7E8-70C4-4712-8100-5B7392231C86}"/>
    <cellStyle name="Moneda 2 13 2 3 4" xfId="11322" xr:uid="{6818314A-4094-4BE6-9AA1-009BB9DFD520}"/>
    <cellStyle name="Moneda 2 13 2 4" xfId="2309" xr:uid="{91B51BA5-D1B4-4B02-ADD2-863350DCCFB1}"/>
    <cellStyle name="Moneda 2 13 2 4 2" xfId="7277" xr:uid="{9CA1C508-1D3F-4C55-8577-47ADB4F7CB55}"/>
    <cellStyle name="Moneda 2 13 2 4 2 2" xfId="16787" xr:uid="{E0DC3E54-B224-4A15-92CD-DF22FA1A521F}"/>
    <cellStyle name="Moneda 2 13 2 4 3" xfId="12073" xr:uid="{FACDBE75-A5C4-4C3B-91ED-92BA084F1AF5}"/>
    <cellStyle name="Moneda 2 13 2 5" xfId="4233" xr:uid="{ECA7412F-1C0A-4C1D-83B2-E06CAEFECAD1}"/>
    <cellStyle name="Moneda 2 13 2 5 2" xfId="8973" xr:uid="{E7491757-2BDB-4564-90B8-75D1C594A9F8}"/>
    <cellStyle name="Moneda 2 13 2 5 2 2" xfId="18483" xr:uid="{849BF541-13BC-4776-B27F-9FB808AA6CCE}"/>
    <cellStyle name="Moneda 2 13 2 5 3" xfId="13769" xr:uid="{1A571514-921C-4C6E-ACA3-4361163548CF}"/>
    <cellStyle name="Moneda 2 13 2 6" xfId="5760" xr:uid="{41279E62-B104-40C8-B460-CA4C3F3450E2}"/>
    <cellStyle name="Moneda 2 13 2 6 2" xfId="15270" xr:uid="{CBD34052-41AC-45CF-A0CD-5E61D7FD7792}"/>
    <cellStyle name="Moneda 2 13 2 7" xfId="10552" xr:uid="{477453FA-29C3-4699-A02C-D77C81CA8772}"/>
    <cellStyle name="Moneda 2 13 2 8" xfId="26797" xr:uid="{CAABD57D-F0A4-44F8-B82D-E11F8FA9568D}"/>
    <cellStyle name="Moneda 2 13 3" xfId="1015" xr:uid="{00000000-0005-0000-0000-00001D020000}"/>
    <cellStyle name="Moneda 2 13 3 2" xfId="1786" xr:uid="{00000000-0005-0000-0000-00001D020000}"/>
    <cellStyle name="Moneda 2 13 3 2 2" xfId="3307" xr:uid="{FB1043BC-D7F2-4940-A813-DBD3EFA74E78}"/>
    <cellStyle name="Moneda 2 13 3 2 2 2" xfId="8273" xr:uid="{293B5007-21F7-43BA-B1BF-54C08FD74926}"/>
    <cellStyle name="Moneda 2 13 3 2 2 2 2" xfId="17783" xr:uid="{9E5A2C4D-F377-4190-83CD-A95051D0B6DF}"/>
    <cellStyle name="Moneda 2 13 3 2 2 3" xfId="13069" xr:uid="{789C51D3-60A6-4CBB-ABF8-FA85C161D2FF}"/>
    <cellStyle name="Moneda 2 13 3 2 3" xfId="6756" xr:uid="{4E217DCE-F349-49FF-B5FE-0E167C9F1954}"/>
    <cellStyle name="Moneda 2 13 3 2 3 2" xfId="16266" xr:uid="{1282EF4A-E77C-49A9-BC74-3F96365F488E}"/>
    <cellStyle name="Moneda 2 13 3 2 4" xfId="11552" xr:uid="{5189C5C0-291A-4379-9A8F-82F493686A3E}"/>
    <cellStyle name="Moneda 2 13 3 3" xfId="2539" xr:uid="{F4B2B214-92D3-4022-9600-BCF44CAF2020}"/>
    <cellStyle name="Moneda 2 13 3 3 2" xfId="7507" xr:uid="{47630F67-EC37-40E5-8EBF-BA9BFE0E12A8}"/>
    <cellStyle name="Moneda 2 13 3 3 2 2" xfId="17017" xr:uid="{1AD18856-C3C4-4C43-8495-844C502E5E4D}"/>
    <cellStyle name="Moneda 2 13 3 3 3" xfId="12303" xr:uid="{3615FF4C-79B0-4858-9A94-1B4230459AE0}"/>
    <cellStyle name="Moneda 2 13 3 4" xfId="4444" xr:uid="{B9037370-8661-4E10-924C-DCA31BE9A40D}"/>
    <cellStyle name="Moneda 2 13 3 4 2" xfId="9178" xr:uid="{FA0CDB9C-9E07-47EF-AB61-6D9AC2D542B1}"/>
    <cellStyle name="Moneda 2 13 3 4 2 2" xfId="18688" xr:uid="{A19CF3E7-9CD2-4CCE-B64C-1DDEBC4AFDA8}"/>
    <cellStyle name="Moneda 2 13 3 4 3" xfId="13974" xr:uid="{73107AD9-E54B-4561-BE54-560815284F48}"/>
    <cellStyle name="Moneda 2 13 3 5" xfId="5990" xr:uid="{542CF9A3-9098-4307-9E56-4D4A03DFF751}"/>
    <cellStyle name="Moneda 2 13 3 5 2" xfId="15500" xr:uid="{9C0385A6-096D-44C3-B3EA-B7B78B1C7213}"/>
    <cellStyle name="Moneda 2 13 3 6" xfId="10786" xr:uid="{2064528A-C1E0-4951-87E3-E57D41B6B35B}"/>
    <cellStyle name="Moneda 2 13 4" xfId="1410" xr:uid="{00000000-0005-0000-0000-00001A020000}"/>
    <cellStyle name="Moneda 2 13 4 2" xfId="2931" xr:uid="{68276F42-36A4-4AB7-B563-3D0B8FC7F931}"/>
    <cellStyle name="Moneda 2 13 4 2 2" xfId="7897" xr:uid="{5EBF6B51-D484-4609-A3E8-61BE62B8A6BD}"/>
    <cellStyle name="Moneda 2 13 4 2 2 2" xfId="17407" xr:uid="{379CE088-9FF8-4C2E-BE91-0B7195AC9116}"/>
    <cellStyle name="Moneda 2 13 4 2 3" xfId="12693" xr:uid="{D8ADDB50-E03A-4167-A8F6-AAEE123F3DEF}"/>
    <cellStyle name="Moneda 2 13 4 3" xfId="6380" xr:uid="{C39C66E3-321D-4604-895B-D6421E2DA739}"/>
    <cellStyle name="Moneda 2 13 4 3 2" xfId="15890" xr:uid="{187CE257-ADFC-4B19-A527-6CE6E0B912AB}"/>
    <cellStyle name="Moneda 2 13 4 4" xfId="11176" xr:uid="{B9B4E992-FD1B-4230-BC25-4A0DB6CE688F}"/>
    <cellStyle name="Moneda 2 13 5" xfId="2163" xr:uid="{3ECEC1FC-6296-4646-A759-D24CF77D06F0}"/>
    <cellStyle name="Moneda 2 13 5 2" xfId="7131" xr:uid="{CB8E9798-8CEF-4E9A-84FB-FFFA639DCA61}"/>
    <cellStyle name="Moneda 2 13 5 2 2" xfId="16641" xr:uid="{1D99B569-9228-41FC-A02C-8DEBAF42AC59}"/>
    <cellStyle name="Moneda 2 13 5 3" xfId="11927" xr:uid="{0FC46249-CA3D-48D4-9942-A85DB14D38AF}"/>
    <cellStyle name="Moneda 2 13 6" xfId="4071" xr:uid="{6E508FD5-13FC-4549-9B8A-FA5339682F5F}"/>
    <cellStyle name="Moneda 2 13 6 2" xfId="8821" xr:uid="{829485E4-1432-43F9-8D20-D993BE1EE3B1}"/>
    <cellStyle name="Moneda 2 13 6 2 2" xfId="18331" xr:uid="{0924F528-3541-47CE-96C7-384991A923BC}"/>
    <cellStyle name="Moneda 2 13 6 3" xfId="13617" xr:uid="{029C2BCE-A2F4-4132-B616-6D20BE50A380}"/>
    <cellStyle name="Moneda 2 13 7" xfId="5614" xr:uid="{59B3F739-47B4-4645-9C49-3298CBD63A61}"/>
    <cellStyle name="Moneda 2 13 7 2" xfId="15124" xr:uid="{75C19BAB-55D5-4D19-B2A5-2B83C0FB409B}"/>
    <cellStyle name="Moneda 2 13 8" xfId="10391" xr:uid="{7C80C1C7-C5E8-48D8-81AA-85F35445A013}"/>
    <cellStyle name="Moneda 2 13 9" xfId="23202" xr:uid="{30B5F5AD-1178-4359-969D-3F0EC8B9C43B}"/>
    <cellStyle name="Moneda 2 14" xfId="571" xr:uid="{00000000-0005-0000-0000-00001E020000}"/>
    <cellStyle name="Moneda 2 14 2" xfId="777" xr:uid="{00000000-0005-0000-0000-00001F020000}"/>
    <cellStyle name="Moneda 2 14 2 2" xfId="1188" xr:uid="{00000000-0005-0000-0000-000020020000}"/>
    <cellStyle name="Moneda 2 14 2 2 2" xfId="1959" xr:uid="{00000000-0005-0000-0000-000020020000}"/>
    <cellStyle name="Moneda 2 14 2 2 2 2" xfId="3480" xr:uid="{0CA258BC-CFCD-4CD2-8579-338AD365AE44}"/>
    <cellStyle name="Moneda 2 14 2 2 2 2 2" xfId="8446" xr:uid="{490CFC0F-9522-4237-BEE0-BD6AEDBCF52B}"/>
    <cellStyle name="Moneda 2 14 2 2 2 2 2 2" xfId="17956" xr:uid="{4503D016-6BA8-41C2-9831-C1BF1211C1CB}"/>
    <cellStyle name="Moneda 2 14 2 2 2 2 3" xfId="13242" xr:uid="{75A47C3B-B1AD-49D1-8274-92401CD869D0}"/>
    <cellStyle name="Moneda 2 14 2 2 2 3" xfId="6929" xr:uid="{1C05D0C1-B446-45FC-BDAF-83AE338E33EC}"/>
    <cellStyle name="Moneda 2 14 2 2 2 3 2" xfId="16439" xr:uid="{BF5610D6-F14B-491F-94BE-8C773DBD9F0D}"/>
    <cellStyle name="Moneda 2 14 2 2 2 4" xfId="11725" xr:uid="{48F3EFEF-97D1-4039-B265-1A93B5B4829A}"/>
    <cellStyle name="Moneda 2 14 2 2 3" xfId="2712" xr:uid="{4257474A-DD46-4C39-8FFE-9BBE9026B904}"/>
    <cellStyle name="Moneda 2 14 2 2 3 2" xfId="7680" xr:uid="{4739F5B8-9CA4-4771-BBA7-C624BB56323C}"/>
    <cellStyle name="Moneda 2 14 2 2 3 2 2" xfId="17190" xr:uid="{0C94CB75-0FAC-4BD7-BC01-4A17BA0468C1}"/>
    <cellStyle name="Moneda 2 14 2 2 3 3" xfId="12476" xr:uid="{520CA3E7-B5AC-4A27-948A-BECA6387E4A7}"/>
    <cellStyle name="Moneda 2 14 2 2 4" xfId="4565" xr:uid="{1ABADF78-6122-4D2A-92B7-2AF829E4731E}"/>
    <cellStyle name="Moneda 2 14 2 2 4 2" xfId="9298" xr:uid="{C699334B-3BDC-4886-AACF-B6BCB280F8F2}"/>
    <cellStyle name="Moneda 2 14 2 2 4 2 2" xfId="18808" xr:uid="{54A7033A-6D94-4A08-B0C7-DD2870387E22}"/>
    <cellStyle name="Moneda 2 14 2 2 4 3" xfId="14094" xr:uid="{BB63D118-D0C9-42A1-9772-7AE2425FEC72}"/>
    <cellStyle name="Moneda 2 14 2 2 5" xfId="6163" xr:uid="{874AB5FE-2CEA-4861-B2CD-7F77C1149831}"/>
    <cellStyle name="Moneda 2 14 2 2 5 2" xfId="15673" xr:uid="{25884D21-15C0-42C9-9CF7-C115DFE5B104}"/>
    <cellStyle name="Moneda 2 14 2 2 6" xfId="10959" xr:uid="{0B1D4387-2266-44DE-B836-4205AE75135D}"/>
    <cellStyle name="Moneda 2 14 2 3" xfId="1583" xr:uid="{00000000-0005-0000-0000-00001F020000}"/>
    <cellStyle name="Moneda 2 14 2 3 2" xfId="3104" xr:uid="{2CA3AF38-7BEE-4CB9-A10D-B0680109B0DD}"/>
    <cellStyle name="Moneda 2 14 2 3 2 2" xfId="8070" xr:uid="{889912AC-073D-4D09-B862-C61974C13A6E}"/>
    <cellStyle name="Moneda 2 14 2 3 2 2 2" xfId="17580" xr:uid="{1322EF0A-9A21-4D95-BC9D-AB713D86464F}"/>
    <cellStyle name="Moneda 2 14 2 3 2 3" xfId="12866" xr:uid="{D23C25E2-5A4F-403A-BE57-E6A77F2CA66A}"/>
    <cellStyle name="Moneda 2 14 2 3 3" xfId="6553" xr:uid="{F1101079-ED11-42ED-ADCA-E8C5B43FFCDD}"/>
    <cellStyle name="Moneda 2 14 2 3 3 2" xfId="16063" xr:uid="{6F7977BF-4EB8-4944-AF4A-2B7D4BF942ED}"/>
    <cellStyle name="Moneda 2 14 2 3 4" xfId="11349" xr:uid="{AC8C325D-EDA7-4252-9561-8CD308174EFB}"/>
    <cellStyle name="Moneda 2 14 2 4" xfId="2336" xr:uid="{29861243-1705-4D79-89AC-AEA4EF081D4A}"/>
    <cellStyle name="Moneda 2 14 2 4 2" xfId="7304" xr:uid="{5126C948-775E-4746-B3CE-033E08371CE6}"/>
    <cellStyle name="Moneda 2 14 2 4 2 2" xfId="16814" xr:uid="{2259A06D-AC47-4F83-865B-027A11C43511}"/>
    <cellStyle name="Moneda 2 14 2 4 3" xfId="12100" xr:uid="{72EFC4E8-91E2-49C6-A824-E880391B4DA5}"/>
    <cellStyle name="Moneda 2 14 2 5" xfId="4260" xr:uid="{35F151DD-A515-40D1-9D56-0D7455853029}"/>
    <cellStyle name="Moneda 2 14 2 5 2" xfId="9000" xr:uid="{CDEB666C-7FE3-4A6B-82B9-FD7D8A7D627D}"/>
    <cellStyle name="Moneda 2 14 2 5 2 2" xfId="18510" xr:uid="{D684942B-4148-4A83-99F8-2C941817ED41}"/>
    <cellStyle name="Moneda 2 14 2 5 3" xfId="13796" xr:uid="{B39C57CA-684B-41C8-8DED-126F80C51098}"/>
    <cellStyle name="Moneda 2 14 2 6" xfId="5787" xr:uid="{71DF74AB-B67A-42F0-A2AE-8C3F5D52B6A7}"/>
    <cellStyle name="Moneda 2 14 2 6 2" xfId="15297" xr:uid="{94FF559A-D48C-44EB-BEDD-E7F19C3B828E}"/>
    <cellStyle name="Moneda 2 14 2 7" xfId="10579" xr:uid="{924C2C48-D837-43A5-B111-E036D0813D4A}"/>
    <cellStyle name="Moneda 2 14 2 8" xfId="24601" xr:uid="{2FE3DD17-149C-4897-BBB3-41D7BE78054B}"/>
    <cellStyle name="Moneda 2 14 3" xfId="1036" xr:uid="{00000000-0005-0000-0000-000021020000}"/>
    <cellStyle name="Moneda 2 14 3 2" xfId="1807" xr:uid="{00000000-0005-0000-0000-000021020000}"/>
    <cellStyle name="Moneda 2 14 3 2 2" xfId="3328" xr:uid="{F0BC4BFB-B08E-434E-8A84-9E5ABB6CE5B9}"/>
    <cellStyle name="Moneda 2 14 3 2 2 2" xfId="8294" xr:uid="{D11459B3-04FF-47A9-85D5-A7AEC553FEED}"/>
    <cellStyle name="Moneda 2 14 3 2 2 2 2" xfId="17804" xr:uid="{A67DD402-0777-49AD-8D5A-B119110C14B7}"/>
    <cellStyle name="Moneda 2 14 3 2 2 3" xfId="13090" xr:uid="{751B71D2-4ED4-40A9-BEE8-8D5C7A632BF9}"/>
    <cellStyle name="Moneda 2 14 3 2 3" xfId="6777" xr:uid="{8B778E36-8EF8-4C19-9B47-DC1CCDA191FF}"/>
    <cellStyle name="Moneda 2 14 3 2 3 2" xfId="16287" xr:uid="{83E35FDA-1E42-4BD1-AC40-070B86E7A8CB}"/>
    <cellStyle name="Moneda 2 14 3 2 4" xfId="11573" xr:uid="{A124276F-E606-4CA7-BDDA-9A98C31BCE28}"/>
    <cellStyle name="Moneda 2 14 3 3" xfId="2560" xr:uid="{2298F5D2-CB22-4B78-9313-9D511858E14C}"/>
    <cellStyle name="Moneda 2 14 3 3 2" xfId="7528" xr:uid="{7AAE6CD3-5CD3-4E5B-8161-2FC1FE0F73B9}"/>
    <cellStyle name="Moneda 2 14 3 3 2 2" xfId="17038" xr:uid="{B7DFE11D-04F2-41B4-8CB1-606A6439BE9F}"/>
    <cellStyle name="Moneda 2 14 3 3 3" xfId="12324" xr:uid="{CD1E4B49-951A-401C-BA49-8E744910596E}"/>
    <cellStyle name="Moneda 2 14 3 4" xfId="4456" xr:uid="{1DBA6F6B-5C79-4F78-BBEF-7FAB6D3085E5}"/>
    <cellStyle name="Moneda 2 14 3 4 2" xfId="9189" xr:uid="{0804A21A-9ABA-4771-A463-1EC2255D5DB9}"/>
    <cellStyle name="Moneda 2 14 3 4 2 2" xfId="18699" xr:uid="{7C7ACDF5-D8DA-4594-9C4E-583FA634C257}"/>
    <cellStyle name="Moneda 2 14 3 4 3" xfId="13985" xr:uid="{FCD08E2B-86AD-4CDC-AE28-2E0A42F9CF3B}"/>
    <cellStyle name="Moneda 2 14 3 5" xfId="6011" xr:uid="{B8DACCC0-C0F4-419A-977C-19576950A7F1}"/>
    <cellStyle name="Moneda 2 14 3 5 2" xfId="15521" xr:uid="{5F29E3BD-74C5-49D6-B628-0A9E88FD1098}"/>
    <cellStyle name="Moneda 2 14 3 6" xfId="10807" xr:uid="{407231EE-97D3-4188-8F29-F7E855ED9CD9}"/>
    <cellStyle name="Moneda 2 14 4" xfId="1431" xr:uid="{00000000-0005-0000-0000-00001E020000}"/>
    <cellStyle name="Moneda 2 14 4 2" xfId="2952" xr:uid="{25E36334-1E30-4D2F-A8EE-D329797CC0C8}"/>
    <cellStyle name="Moneda 2 14 4 2 2" xfId="7918" xr:uid="{B52251D5-2E3A-41C4-9032-5D82E0DE3132}"/>
    <cellStyle name="Moneda 2 14 4 2 2 2" xfId="17428" xr:uid="{081C30FE-4BD1-42FF-BDCE-DAF408595504}"/>
    <cellStyle name="Moneda 2 14 4 2 3" xfId="12714" xr:uid="{D6F985EC-22BF-453D-816B-43A7FB15BBB5}"/>
    <cellStyle name="Moneda 2 14 4 3" xfId="6401" xr:uid="{CEF51109-E7E1-41C7-9711-F5B30D7B892D}"/>
    <cellStyle name="Moneda 2 14 4 3 2" xfId="15911" xr:uid="{DF97D228-97CB-4712-BE1E-6AF5821890E0}"/>
    <cellStyle name="Moneda 2 14 4 4" xfId="11197" xr:uid="{DDD0E56E-15F9-4533-A9AD-ECF7536E95F6}"/>
    <cellStyle name="Moneda 2 14 5" xfId="2184" xr:uid="{0DAD6E4C-8C42-4206-B526-FBF9F5E80498}"/>
    <cellStyle name="Moneda 2 14 5 2" xfId="7152" xr:uid="{BBA39EF9-10ED-4C4E-9924-E5E6D623CD06}"/>
    <cellStyle name="Moneda 2 14 5 2 2" xfId="16662" xr:uid="{821222BC-CDD8-4280-AC3A-96FD3E810536}"/>
    <cellStyle name="Moneda 2 14 5 3" xfId="11948" xr:uid="{57EB5861-0B4C-4CB4-B5F9-A454F0A613B1}"/>
    <cellStyle name="Moneda 2 14 6" xfId="4107" xr:uid="{AD935C12-DDD7-49DC-B223-24CE6F689881}"/>
    <cellStyle name="Moneda 2 14 6 2" xfId="8848" xr:uid="{FB4877B5-4E32-466A-938D-6B1257CD5948}"/>
    <cellStyle name="Moneda 2 14 6 2 2" xfId="18358" xr:uid="{0500EC21-D20B-4764-912B-144B974B12EE}"/>
    <cellStyle name="Moneda 2 14 6 3" xfId="13644" xr:uid="{ED6CA9B6-E915-4C1D-BD22-25346B61BF5B}"/>
    <cellStyle name="Moneda 2 14 7" xfId="5635" xr:uid="{09E1D8FD-15F3-4BEE-AF1F-91C0D44FF266}"/>
    <cellStyle name="Moneda 2 14 7 2" xfId="15145" xr:uid="{77781FC1-569D-45C0-81CB-55FA23F27BFC}"/>
    <cellStyle name="Moneda 2 14 8" xfId="10427" xr:uid="{DCCB572C-B6CB-43DC-A488-F1DBA9CEA1C7}"/>
    <cellStyle name="Moneda 2 14 9" xfId="20781" xr:uid="{F70709E3-633F-460E-BA64-3DB6533AB35C}"/>
    <cellStyle name="Moneda 2 15" xfId="727" xr:uid="{00000000-0005-0000-0000-000022020000}"/>
    <cellStyle name="Moneda 2 15 2" xfId="1143" xr:uid="{00000000-0005-0000-0000-000023020000}"/>
    <cellStyle name="Moneda 2 15 2 2" xfId="1914" xr:uid="{00000000-0005-0000-0000-000023020000}"/>
    <cellStyle name="Moneda 2 15 2 2 2" xfId="3435" xr:uid="{E542CACB-F32D-474C-B123-9362E693D539}"/>
    <cellStyle name="Moneda 2 15 2 2 2 2" xfId="8401" xr:uid="{1C2AC503-21C9-4718-AB86-7F814DC74621}"/>
    <cellStyle name="Moneda 2 15 2 2 2 2 2" xfId="17911" xr:uid="{E4199FAE-2818-42A0-B101-13CEDB22626C}"/>
    <cellStyle name="Moneda 2 15 2 2 2 3" xfId="13197" xr:uid="{E5475E3B-7495-4BF7-8F50-F5C891CC9FF0}"/>
    <cellStyle name="Moneda 2 15 2 2 3" xfId="6884" xr:uid="{C68941F0-5AD9-4AAF-B373-0AA9B9D05F8A}"/>
    <cellStyle name="Moneda 2 15 2 2 3 2" xfId="16394" xr:uid="{B3DE0CC0-FBAF-46F4-A9F4-4B6BB584B6FD}"/>
    <cellStyle name="Moneda 2 15 2 2 4" xfId="11680" xr:uid="{B9766523-5F91-4775-B9C3-0326FA516433}"/>
    <cellStyle name="Moneda 2 15 2 3" xfId="2667" xr:uid="{5526E738-9DE1-4DF5-9E35-3A66E6E80FCB}"/>
    <cellStyle name="Moneda 2 15 2 3 2" xfId="7635" xr:uid="{A3EC62A5-05EE-468C-8D65-C005E41B4325}"/>
    <cellStyle name="Moneda 2 15 2 3 2 2" xfId="17145" xr:uid="{3834F63C-3BF3-4C40-82DD-4B25F201D25B}"/>
    <cellStyle name="Moneda 2 15 2 3 3" xfId="12431" xr:uid="{5E47089A-5614-419E-A2EA-93A4AB847D68}"/>
    <cellStyle name="Moneda 2 15 2 4" xfId="4539" xr:uid="{299710BB-34C9-4150-BBE9-971E1121088A}"/>
    <cellStyle name="Moneda 2 15 2 4 2" xfId="9272" xr:uid="{11A685A2-3356-4AE5-BF8B-07533D283448}"/>
    <cellStyle name="Moneda 2 15 2 4 2 2" xfId="18782" xr:uid="{43B2F77F-7B72-4B3F-B376-FAB160AFDF9F}"/>
    <cellStyle name="Moneda 2 15 2 4 3" xfId="14068" xr:uid="{C6D22C79-09AD-48F0-AA14-5B27155EA3B9}"/>
    <cellStyle name="Moneda 2 15 2 5" xfId="6118" xr:uid="{918842B6-58AE-4E73-B4FA-9515F51B9371}"/>
    <cellStyle name="Moneda 2 15 2 5 2" xfId="15628" xr:uid="{024AB6C4-6D9E-424F-A5C1-788F7D257C1D}"/>
    <cellStyle name="Moneda 2 15 2 6" xfId="10914" xr:uid="{E8573C11-4314-47D7-805B-B27D00D05E35}"/>
    <cellStyle name="Moneda 2 15 3" xfId="1538" xr:uid="{00000000-0005-0000-0000-000022020000}"/>
    <cellStyle name="Moneda 2 15 3 2" xfId="3059" xr:uid="{D0A0BE5F-9D39-4893-9612-E3C3DED05D5B}"/>
    <cellStyle name="Moneda 2 15 3 2 2" xfId="8025" xr:uid="{A989601D-BF2F-466B-9158-F4FA9A012D29}"/>
    <cellStyle name="Moneda 2 15 3 2 2 2" xfId="17535" xr:uid="{256C7A31-89A2-4637-89E9-583D0E53C2B9}"/>
    <cellStyle name="Moneda 2 15 3 2 3" xfId="12821" xr:uid="{72C642D9-D81C-40EC-BC8F-720539096A94}"/>
    <cellStyle name="Moneda 2 15 3 3" xfId="6508" xr:uid="{148A46BD-4F2E-4668-B85A-989896D9F770}"/>
    <cellStyle name="Moneda 2 15 3 3 2" xfId="16018" xr:uid="{66C78E90-C272-46C5-97EE-21095D9673D7}"/>
    <cellStyle name="Moneda 2 15 3 4" xfId="11304" xr:uid="{4DF530BD-7619-452A-BB2A-3527D0CCE538}"/>
    <cellStyle name="Moneda 2 15 4" xfId="2291" xr:uid="{186D3966-2C83-4F35-8D69-9777BB922DCA}"/>
    <cellStyle name="Moneda 2 15 4 2" xfId="7259" xr:uid="{7A244E69-D660-4ADD-B337-6DC1B7AFC9C6}"/>
    <cellStyle name="Moneda 2 15 4 2 2" xfId="16769" xr:uid="{51B2E687-B62F-43F6-AAAD-10838181DBBA}"/>
    <cellStyle name="Moneda 2 15 4 3" xfId="12055" xr:uid="{1824B47D-F386-4500-8B6F-A789689B4C22}"/>
    <cellStyle name="Moneda 2 15 5" xfId="4215" xr:uid="{9F80D246-0D0A-48A3-A8D1-AF856F1A1C53}"/>
    <cellStyle name="Moneda 2 15 5 2" xfId="8955" xr:uid="{6C7682A3-5071-40E3-A50D-ED231ECC8789}"/>
    <cellStyle name="Moneda 2 15 5 2 2" xfId="18465" xr:uid="{E5AE497C-1ED6-46C7-BB34-3241593B4688}"/>
    <cellStyle name="Moneda 2 15 5 3" xfId="13751" xr:uid="{7C8D95B1-8626-4C4E-8DE1-E36FB5077036}"/>
    <cellStyle name="Moneda 2 15 6" xfId="5742" xr:uid="{03F4A6EA-11CE-4606-974C-844E259A7ACB}"/>
    <cellStyle name="Moneda 2 15 6 2" xfId="15252" xr:uid="{A9CDAFC0-93CE-447B-95F8-38121CB59B62}"/>
    <cellStyle name="Moneda 2 15 7" xfId="10534" xr:uid="{55F69122-DF10-4F46-A961-C91F983E866C}"/>
    <cellStyle name="Moneda 2 15 8" xfId="23735" xr:uid="{5068B8CD-591F-4F4E-8355-BFC0A77C2DB7}"/>
    <cellStyle name="Moneda 2 16" xfId="1001" xr:uid="{00000000-0005-0000-0000-000024020000}"/>
    <cellStyle name="Moneda 2 16 2" xfId="1772" xr:uid="{00000000-0005-0000-0000-000024020000}"/>
    <cellStyle name="Moneda 2 16 2 2" xfId="3293" xr:uid="{1F41FFE8-F983-41B1-98B4-CBF837AF5809}"/>
    <cellStyle name="Moneda 2 16 2 2 2" xfId="8259" xr:uid="{D14D9E1B-19B7-4EF4-9377-0E9B655B6858}"/>
    <cellStyle name="Moneda 2 16 2 2 2 2" xfId="17769" xr:uid="{F1D59B92-605D-4477-841F-981A84733007}"/>
    <cellStyle name="Moneda 2 16 2 2 3" xfId="13055" xr:uid="{81191B1E-061B-4793-ADB3-5C43A65EEDA4}"/>
    <cellStyle name="Moneda 2 16 2 3" xfId="4429" xr:uid="{E83CA942-5CEB-4FB1-9B5A-97B23FF63DB3}"/>
    <cellStyle name="Moneda 2 16 2 3 2" xfId="9163" xr:uid="{FFC40433-C7DB-4A0E-94A9-F4310277D23A}"/>
    <cellStyle name="Moneda 2 16 2 3 2 2" xfId="18673" xr:uid="{103333A6-29C1-40C6-8090-21B57796C4C2}"/>
    <cellStyle name="Moneda 2 16 2 3 3" xfId="13959" xr:uid="{716FD6CE-8FC9-4249-9821-CF5CBA0B9A1D}"/>
    <cellStyle name="Moneda 2 16 2 4" xfId="6742" xr:uid="{E2DF85F2-D210-41AF-A0D9-33654D547D50}"/>
    <cellStyle name="Moneda 2 16 2 4 2" xfId="16252" xr:uid="{06EC174F-3C94-49C9-8B23-3F9823053AB5}"/>
    <cellStyle name="Moneda 2 16 2 5" xfId="11538" xr:uid="{114CBCF8-4C38-4856-B436-56044E190ED8}"/>
    <cellStyle name="Moneda 2 16 3" xfId="2525" xr:uid="{789FF2CA-1AAE-42CC-8430-4FBB7491588C}"/>
    <cellStyle name="Moneda 2 16 3 2" xfId="7493" xr:uid="{23EB9583-77E6-42B5-99E7-4B72AB0A68D4}"/>
    <cellStyle name="Moneda 2 16 3 2 2" xfId="17003" xr:uid="{BEA77BA5-B50B-4DD0-8907-414FF4A082D2}"/>
    <cellStyle name="Moneda 2 16 3 3" xfId="12289" xr:uid="{6BBC155F-14CB-4662-A72F-F999E11D4128}"/>
    <cellStyle name="Moneda 2 16 4" xfId="4021" xr:uid="{D8D91855-3E32-466A-84CF-CE95A78087F8}"/>
    <cellStyle name="Moneda 2 16 4 2" xfId="8803" xr:uid="{2CB556DE-7070-4187-8509-83847EAC8F8C}"/>
    <cellStyle name="Moneda 2 16 4 2 2" xfId="18313" xr:uid="{22E8DF35-42C2-46F6-98EA-8A5533C19231}"/>
    <cellStyle name="Moneda 2 16 4 3" xfId="13599" xr:uid="{757247E4-999B-41EF-B91F-EA335A06AC75}"/>
    <cellStyle name="Moneda 2 16 5" xfId="5976" xr:uid="{F4ABE0A8-5220-4A13-A5BA-BC5E9A397594}"/>
    <cellStyle name="Moneda 2 16 5 2" xfId="15486" xr:uid="{694C6524-40EE-4865-8B6D-1DFB7F90C28B}"/>
    <cellStyle name="Moneda 2 16 6" xfId="10772" xr:uid="{09AE55B0-38C0-49F6-9DE4-F9ED6601630D}"/>
    <cellStyle name="Moneda 2 17" xfId="1396" xr:uid="{00000000-0005-0000-0000-00000F020000}"/>
    <cellStyle name="Moneda 2 17 2" xfId="2917" xr:uid="{17309402-B290-45C9-B8D6-56CD85B46ADC}"/>
    <cellStyle name="Moneda 2 17 2 2" xfId="7883" xr:uid="{D04CDB47-A365-492B-8769-0CD41A5F59E1}"/>
    <cellStyle name="Moneda 2 17 2 2 2" xfId="17393" xr:uid="{841467EA-1F62-4A0D-902D-4A05034B4587}"/>
    <cellStyle name="Moneda 2 17 2 3" xfId="12679" xr:uid="{9952A230-43DC-4E41-90DD-184C7012E0B7}"/>
    <cellStyle name="Moneda 2 17 3" xfId="4377" xr:uid="{2CBF2F36-7A0E-41A9-94AA-8FE8A18EDA5F}"/>
    <cellStyle name="Moneda 2 17 3 2" xfId="9114" xr:uid="{95FF95D1-ACE6-40F8-8BBD-50F95CBBF648}"/>
    <cellStyle name="Moneda 2 17 3 2 2" xfId="18624" xr:uid="{CF08FC94-B55F-4FBB-B543-8DCB0906540C}"/>
    <cellStyle name="Moneda 2 17 3 3" xfId="13910" xr:uid="{EA3BF51D-9CA1-447F-A9D1-DEF355BF3086}"/>
    <cellStyle name="Moneda 2 17 4" xfId="6366" xr:uid="{36561243-5D98-4B18-B0C4-62F546FE7EF5}"/>
    <cellStyle name="Moneda 2 17 4 2" xfId="15876" xr:uid="{9072A30F-D162-4473-BE7F-4CDE525797FA}"/>
    <cellStyle name="Moneda 2 17 5" xfId="11162" xr:uid="{C74524E0-BEF3-45D0-93FF-3B7866E033BF}"/>
    <cellStyle name="Moneda 2 18" xfId="2149" xr:uid="{001DE377-F1F5-4F72-A583-30608993B927}"/>
    <cellStyle name="Moneda 2 18 2" xfId="4392" xr:uid="{CFD392F0-997E-439A-BB69-1F74D128BB1D}"/>
    <cellStyle name="Moneda 2 18 2 2" xfId="9129" xr:uid="{26E73D00-6A60-4CB1-A5E3-65B023C08583}"/>
    <cellStyle name="Moneda 2 18 2 2 2" xfId="18639" xr:uid="{1AFBD170-FA52-4286-BE89-40B6E1A0E760}"/>
    <cellStyle name="Moneda 2 18 2 3" xfId="13925" xr:uid="{9915B661-D1BE-434B-BB2C-9CF9D52CD0C5}"/>
    <cellStyle name="Moneda 2 18 3" xfId="7117" xr:uid="{54DA29DD-BB0D-4616-A331-2128460E7829}"/>
    <cellStyle name="Moneda 2 18 3 2" xfId="16627" xr:uid="{445C5F9F-E54B-44BF-9B5C-F5071A815D8C}"/>
    <cellStyle name="Moneda 2 18 4" xfId="11913" xr:uid="{996BD5D0-3FAB-44B1-9003-CC9B46C27D34}"/>
    <cellStyle name="Moneda 2 19" xfId="3684" xr:uid="{784BD8EC-CE85-4CA9-A0B2-44CA9AFC6ADC}"/>
    <cellStyle name="Moneda 2 19 2" xfId="8640" xr:uid="{5F41C1F2-A36B-4832-89C6-4D7436E61706}"/>
    <cellStyle name="Moneda 2 19 2 2" xfId="18150" xr:uid="{A7C59286-A8B1-40BD-B2DE-101A4A6DF1B0}"/>
    <cellStyle name="Moneda 2 19 3" xfId="13436" xr:uid="{434592D1-F4BB-4506-84BF-1F4A92081EA2}"/>
    <cellStyle name="Moneda 2 2" xfId="239" xr:uid="{00000000-0005-0000-0000-000025020000}"/>
    <cellStyle name="Moneda 2 2 10" xfId="1017" xr:uid="{00000000-0005-0000-0000-000026020000}"/>
    <cellStyle name="Moneda 2 2 10 2" xfId="1788" xr:uid="{00000000-0005-0000-0000-000026020000}"/>
    <cellStyle name="Moneda 2 2 10 2 2" xfId="3309" xr:uid="{56D30D8A-534F-4DD3-8042-5B911440076E}"/>
    <cellStyle name="Moneda 2 2 10 2 2 2" xfId="8275" xr:uid="{24D85F37-E19B-407F-919F-71111873B362}"/>
    <cellStyle name="Moneda 2 2 10 2 2 2 2" xfId="17785" xr:uid="{18C3B3B9-25A6-465B-9C2B-8B32E5FF3D30}"/>
    <cellStyle name="Moneda 2 2 10 2 2 3" xfId="13071" xr:uid="{1A5EEB6C-BD29-4254-943D-1CEA8848478C}"/>
    <cellStyle name="Moneda 2 2 10 2 3" xfId="4446" xr:uid="{95D416DE-DF6A-471D-B174-C5D505A32C33}"/>
    <cellStyle name="Moneda 2 2 10 2 3 2" xfId="9180" xr:uid="{363B89C3-F5C6-4F9B-A4B0-06282AC79D11}"/>
    <cellStyle name="Moneda 2 2 10 2 3 2 2" xfId="18690" xr:uid="{2834B14F-3FD5-4997-A5C3-21079625898E}"/>
    <cellStyle name="Moneda 2 2 10 2 3 3" xfId="13976" xr:uid="{8235FE7E-CE2D-4782-8953-4FF2CC75F0B4}"/>
    <cellStyle name="Moneda 2 2 10 2 4" xfId="6758" xr:uid="{E3B59590-FE4F-47F7-9779-399139A254E2}"/>
    <cellStyle name="Moneda 2 2 10 2 4 2" xfId="16268" xr:uid="{D538FA4A-6125-4910-99C8-5BDBD9A18CB2}"/>
    <cellStyle name="Moneda 2 2 10 2 5" xfId="11554" xr:uid="{03D9BF92-247C-4247-8F6E-3DD9350A17F4}"/>
    <cellStyle name="Moneda 2 2 10 2 6" xfId="26583" xr:uid="{7BA79372-B43D-4806-BEBE-A8E7DD6C1EDD}"/>
    <cellStyle name="Moneda 2 2 10 3" xfId="2541" xr:uid="{0B319706-1DBB-4355-A650-406D65BCA5CB}"/>
    <cellStyle name="Moneda 2 2 10 3 2" xfId="7509" xr:uid="{D2C63177-794C-46A3-8ED8-FDD8C1B0B68F}"/>
    <cellStyle name="Moneda 2 2 10 3 2 2" xfId="17019" xr:uid="{E3A36A10-8F4C-4289-AC4A-4EC3D29D5964}"/>
    <cellStyle name="Moneda 2 2 10 3 3" xfId="12305" xr:uid="{01813BDF-482A-4986-9DCC-25DA12B8A5E5}"/>
    <cellStyle name="Moneda 2 2 10 4" xfId="4073" xr:uid="{B518EFA0-B771-4AD8-8791-294B7D9BDDCD}"/>
    <cellStyle name="Moneda 2 2 10 4 2" xfId="8823" xr:uid="{C332C97A-3613-4788-A08F-B634489D4EE4}"/>
    <cellStyle name="Moneda 2 2 10 4 2 2" xfId="18333" xr:uid="{533048F5-3AF1-4521-BF47-2B93C29861FE}"/>
    <cellStyle name="Moneda 2 2 10 4 3" xfId="13619" xr:uid="{0D3FD467-F2B3-4B69-A8D1-BC65058CCD60}"/>
    <cellStyle name="Moneda 2 2 10 5" xfId="5992" xr:uid="{A93E54A7-8F32-4D00-9722-5623A399C33E}"/>
    <cellStyle name="Moneda 2 2 10 5 2" xfId="15502" xr:uid="{66F85959-2AF7-4260-B6E0-9C4BFD70C5AF}"/>
    <cellStyle name="Moneda 2 2 10 6" xfId="10788" xr:uid="{3D00053C-4C19-4404-B8D4-2F747167FF93}"/>
    <cellStyle name="Moneda 2 2 10 7" xfId="22988" xr:uid="{2AB77661-403B-480D-AF0B-86C640956CCB}"/>
    <cellStyle name="Moneda 2 2 11" xfId="1412" xr:uid="{00000000-0005-0000-0000-000025020000}"/>
    <cellStyle name="Moneda 2 2 11 2" xfId="2933" xr:uid="{6A8B4C8D-814C-4BF7-80F1-524DB1149D61}"/>
    <cellStyle name="Moneda 2 2 11 2 2" xfId="7899" xr:uid="{C1E7562A-F7E0-4652-BAEA-B88E0C6131CC}"/>
    <cellStyle name="Moneda 2 2 11 2 2 2" xfId="17409" xr:uid="{405DFC25-2CD0-4992-8E2A-E5B8BE2700AD}"/>
    <cellStyle name="Moneda 2 2 11 2 3" xfId="12695" xr:uid="{B3F29792-FD18-407B-9CA8-F71D9A9C4F96}"/>
    <cellStyle name="Moneda 2 2 11 2 4" xfId="26804" xr:uid="{22648AD8-9058-4919-ACD2-1FCF8FEAC83E}"/>
    <cellStyle name="Moneda 2 2 11 3" xfId="4384" xr:uid="{4A96F121-0546-4B0F-90D2-B5C1F3695E07}"/>
    <cellStyle name="Moneda 2 2 11 3 2" xfId="9121" xr:uid="{94FB1878-2306-45E7-B50F-83573DADE464}"/>
    <cellStyle name="Moneda 2 2 11 3 2 2" xfId="18631" xr:uid="{1AFE1BC4-C6C2-42A1-8004-A58E4ABD013D}"/>
    <cellStyle name="Moneda 2 2 11 3 3" xfId="13917" xr:uid="{593BC7AD-2AFC-4B71-BA92-A5C4B6A2AF85}"/>
    <cellStyle name="Moneda 2 2 11 4" xfId="6382" xr:uid="{963E6ABE-7B5F-4B97-9F35-5C67A557B857}"/>
    <cellStyle name="Moneda 2 2 11 4 2" xfId="15892" xr:uid="{0EEAAD9D-45C5-4A1F-B43D-869DB36E51B2}"/>
    <cellStyle name="Moneda 2 2 11 5" xfId="11178" xr:uid="{0B19B9CC-EE72-49C3-A64D-96386BEDC65B}"/>
    <cellStyle name="Moneda 2 2 11 6" xfId="23209" xr:uid="{67F64B2B-D352-4038-BB91-10DA18F3A1E5}"/>
    <cellStyle name="Moneda 2 2 12" xfId="2165" xr:uid="{648D9353-37B1-4CF6-80D6-BDDB39573497}"/>
    <cellStyle name="Moneda 2 2 12 2" xfId="4399" xr:uid="{C0D327B2-A0D9-41D9-AEF7-4B0FEDA6E933}"/>
    <cellStyle name="Moneda 2 2 12 2 2" xfId="9136" xr:uid="{6C1ABAF2-275A-4159-B018-2DCD9491F37A}"/>
    <cellStyle name="Moneda 2 2 12 2 2 2" xfId="18646" xr:uid="{4D4B2A4D-86B4-411A-AFAD-918811E1F2ED}"/>
    <cellStyle name="Moneda 2 2 12 2 3" xfId="13932" xr:uid="{5DEA645C-7A75-41EB-A7DE-8CA0B2497DA0}"/>
    <cellStyle name="Moneda 2 2 12 2 4" xfId="24633" xr:uid="{50B6E024-099F-4FA1-89F7-F896AFF90C52}"/>
    <cellStyle name="Moneda 2 2 12 3" xfId="7133" xr:uid="{AC661000-8C00-4930-B515-16FF4E6CC448}"/>
    <cellStyle name="Moneda 2 2 12 3 2" xfId="16643" xr:uid="{7499B7A7-D592-4472-A35A-D9E49E892E1B}"/>
    <cellStyle name="Moneda 2 2 12 4" xfId="11929" xr:uid="{7B4BF23C-0D95-4FFD-8894-E153A3A1B3BA}"/>
    <cellStyle name="Moneda 2 2 12 5" xfId="20813" xr:uid="{9FA5972C-F0F7-49E0-9F9D-C86B7F6FA696}"/>
    <cellStyle name="Moneda 2 2 13" xfId="3848" xr:uid="{36657FE1-1054-490F-8CF7-3F7AE8A6EE95}"/>
    <cellStyle name="Moneda 2 2 13 2" xfId="8661" xr:uid="{264478CA-5DA3-4125-B5FD-016BA5156D7A}"/>
    <cellStyle name="Moneda 2 2 13 2 2" xfId="18171" xr:uid="{18663D60-E5F9-49F6-BB63-4AF47E491FF0}"/>
    <cellStyle name="Moneda 2 2 13 3" xfId="13457" xr:uid="{54198ACB-134C-4A82-A940-B1DDEA193955}"/>
    <cellStyle name="Moneda 2 2 13 4" xfId="23767" xr:uid="{C27BAF4D-02FA-417B-AD14-8DE340B9D38C}"/>
    <cellStyle name="Moneda 2 2 14" xfId="3983" xr:uid="{2CBCC8A2-AE49-46A2-B36F-695EA2FDECA7}"/>
    <cellStyle name="Moneda 2 2 14 2" xfId="8775" xr:uid="{4366033A-2EB0-451A-815D-81C33DBC7CA5}"/>
    <cellStyle name="Moneda 2 2 14 2 2" xfId="18285" xr:uid="{A116D595-B248-47E1-B78B-798B944929A4}"/>
    <cellStyle name="Moneda 2 2 14 3" xfId="13571" xr:uid="{F3493309-F9C7-4662-A700-D2DE09A26932}"/>
    <cellStyle name="Moneda 2 2 15" xfId="4691" xr:uid="{1A4C69A8-C5D4-4A09-9970-E7E3051F195C}"/>
    <cellStyle name="Moneda 2 2 15 2" xfId="9421" xr:uid="{6E09C080-3710-4EF2-9C3D-BBB3806FBE26}"/>
    <cellStyle name="Moneda 2 2 15 2 2" xfId="18930" xr:uid="{972E977E-0FB8-44AA-B2FA-23469D7910FE}"/>
    <cellStyle name="Moneda 2 2 15 3" xfId="14216" xr:uid="{BC660F79-C6A7-4396-A2A1-E74DB4A500AA}"/>
    <cellStyle name="Moneda 2 2 16" xfId="5616" xr:uid="{AB2FDAF6-5250-4440-9E7B-9E1916140C15}"/>
    <cellStyle name="Moneda 2 2 16 2" xfId="15126" xr:uid="{61A42292-99A4-4BFE-84A6-73476A10D63A}"/>
    <cellStyle name="Moneda 2 2 17" xfId="10393" xr:uid="{E31D9492-866E-4989-A1A2-973793B846FC}"/>
    <cellStyle name="Moneda 2 2 18" xfId="19904" xr:uid="{FE091772-060D-4DDC-A066-93C6335A88A7}"/>
    <cellStyle name="Moneda 2 2 2" xfId="240" xr:uid="{00000000-0005-0000-0000-000027020000}"/>
    <cellStyle name="Moneda 2 2 2 10" xfId="5617" xr:uid="{8D734579-F412-473C-B72F-501134542FB6}"/>
    <cellStyle name="Moneda 2 2 2 10 2" xfId="15127" xr:uid="{D02AF030-CAF3-4888-9E65-32431DC67C07}"/>
    <cellStyle name="Moneda 2 2 2 10 2 2" xfId="26818" xr:uid="{D344D1CF-E028-4311-9F85-3D981362A50D}"/>
    <cellStyle name="Moneda 2 2 2 10 3" xfId="23223" xr:uid="{11EBF97F-0768-4094-ACDA-AB05B4DD1A2A}"/>
    <cellStyle name="Moneda 2 2 2 11" xfId="10394" xr:uid="{18264C6A-919B-4687-AE2E-65CBF2FD2765}"/>
    <cellStyle name="Moneda 2 2 2 11 2" xfId="24647" xr:uid="{256F05E4-A232-461A-97A3-E4879132CF46}"/>
    <cellStyle name="Moneda 2 2 2 11 3" xfId="20827" xr:uid="{1455C0E8-6556-4264-B04E-4CCA06FC48D7}"/>
    <cellStyle name="Moneda 2 2 2 12" xfId="23781" xr:uid="{43F28E0A-2D9D-49A2-A500-EBD5B0EBB3D8}"/>
    <cellStyle name="Moneda 2 2 2 13" xfId="19918" xr:uid="{4E4A6900-E48B-46AF-BEE9-7607292F9EC0}"/>
    <cellStyle name="Moneda 2 2 2 2" xfId="588" xr:uid="{00000000-0005-0000-0000-000028020000}"/>
    <cellStyle name="Moneda 2 2 2 2 10" xfId="19950" xr:uid="{4205FAFE-82C0-4E09-896D-ED673473EE39}"/>
    <cellStyle name="Moneda 2 2 2 2 2" xfId="789" xr:uid="{00000000-0005-0000-0000-000029020000}"/>
    <cellStyle name="Moneda 2 2 2 2 2 2" xfId="1200" xr:uid="{00000000-0005-0000-0000-00002A020000}"/>
    <cellStyle name="Moneda 2 2 2 2 2 2 2" xfId="1971" xr:uid="{00000000-0005-0000-0000-00002A020000}"/>
    <cellStyle name="Moneda 2 2 2 2 2 2 2 2" xfId="3492" xr:uid="{E5943085-9E3F-45DD-927B-C9BA0B178AF4}"/>
    <cellStyle name="Moneda 2 2 2 2 2 2 2 2 2" xfId="8458" xr:uid="{076307B5-703E-4878-BDC8-C7114DB7BBC7}"/>
    <cellStyle name="Moneda 2 2 2 2 2 2 2 2 2 2" xfId="17968" xr:uid="{B673E601-8265-4F08-BAF0-5A01578EF910}"/>
    <cellStyle name="Moneda 2 2 2 2 2 2 2 2 3" xfId="13254" xr:uid="{3F074D10-E6D6-4528-9A25-9447E3530003}"/>
    <cellStyle name="Moneda 2 2 2 2 2 2 2 3" xfId="6941" xr:uid="{DA948A55-1CC3-494D-94BA-4E8BFB970F0C}"/>
    <cellStyle name="Moneda 2 2 2 2 2 2 2 3 2" xfId="16451" xr:uid="{887A5494-D1A6-48BF-96ED-C46EB565587F}"/>
    <cellStyle name="Moneda 2 2 2 2 2 2 2 4" xfId="11737" xr:uid="{A7577595-8BA3-4D9D-804A-DD3962DCA550}"/>
    <cellStyle name="Moneda 2 2 2 2 2 2 2 5" xfId="26321" xr:uid="{9A8F3622-8185-41E2-8939-E2D9FB8D3E70}"/>
    <cellStyle name="Moneda 2 2 2 2 2 2 3" xfId="2724" xr:uid="{556309F5-3CBF-41EE-B1C9-A812B9F414DD}"/>
    <cellStyle name="Moneda 2 2 2 2 2 2 3 2" xfId="7692" xr:uid="{68E2A81B-F0DE-4B33-8003-2770A00D77CC}"/>
    <cellStyle name="Moneda 2 2 2 2 2 2 3 2 2" xfId="17202" xr:uid="{CF6D5CF0-1D66-42CF-AD78-3B0CCE0D2FE1}"/>
    <cellStyle name="Moneda 2 2 2 2 2 2 3 3" xfId="12488" xr:uid="{E7FF683A-F46C-4B88-9097-C0ABAE438C0F}"/>
    <cellStyle name="Moneda 2 2 2 2 2 2 4" xfId="4572" xr:uid="{32E9FAC6-2FDA-4DCA-B4FB-5D1790D38A8F}"/>
    <cellStyle name="Moneda 2 2 2 2 2 2 4 2" xfId="9305" xr:uid="{7604CE5B-04C1-45EE-B85D-A264D352939D}"/>
    <cellStyle name="Moneda 2 2 2 2 2 2 4 2 2" xfId="18815" xr:uid="{EF887669-AE20-4382-90EC-D105C8ADE8E3}"/>
    <cellStyle name="Moneda 2 2 2 2 2 2 4 3" xfId="14101" xr:uid="{F3E9EB49-EA8D-4BE5-A3E2-9609B10003A3}"/>
    <cellStyle name="Moneda 2 2 2 2 2 2 5" xfId="5507" xr:uid="{ACF99F49-05F7-4D0F-8865-0092B315AF07}"/>
    <cellStyle name="Moneda 2 2 2 2 2 2 5 2" xfId="10227" xr:uid="{246C17B1-BD46-42AA-B498-0DCD8AEC2BFE}"/>
    <cellStyle name="Moneda 2 2 2 2 2 2 5 2 2" xfId="19736" xr:uid="{190E4EE3-050B-4323-AE78-C43A2AC0AE8C}"/>
    <cellStyle name="Moneda 2 2 2 2 2 2 5 3" xfId="15022" xr:uid="{CB1A624D-60A7-423B-97BB-FE27D4FA084C}"/>
    <cellStyle name="Moneda 2 2 2 2 2 2 6" xfId="6175" xr:uid="{0CCEB023-248A-4DAD-B229-ABE7B5AD73A4}"/>
    <cellStyle name="Moneda 2 2 2 2 2 2 6 2" xfId="15685" xr:uid="{6C80E051-4E95-4F75-9DC9-CE10EFE48663}"/>
    <cellStyle name="Moneda 2 2 2 2 2 2 7" xfId="10971" xr:uid="{AFEFFE09-8F81-474B-81D6-CDBAB8A973F5}"/>
    <cellStyle name="Moneda 2 2 2 2 2 2 8" xfId="22717" xr:uid="{5180576A-4845-4367-A780-002AD4CAD7B4}"/>
    <cellStyle name="Moneda 2 2 2 2 2 3" xfId="1595" xr:uid="{00000000-0005-0000-0000-000029020000}"/>
    <cellStyle name="Moneda 2 2 2 2 2 3 2" xfId="3116" xr:uid="{B391D2E9-2806-4C8C-9EFE-D93CF58D14EE}"/>
    <cellStyle name="Moneda 2 2 2 2 2 3 2 2" xfId="8082" xr:uid="{919B819A-DD86-479B-A2B5-3D3C31B0049F}"/>
    <cellStyle name="Moneda 2 2 2 2 2 3 2 2 2" xfId="17592" xr:uid="{9ED31D15-6730-4E03-906C-F21095B6DACD}"/>
    <cellStyle name="Moneda 2 2 2 2 2 3 2 3" xfId="12878" xr:uid="{525AC2EE-7188-44B5-B3AA-228C46A891E6}"/>
    <cellStyle name="Moneda 2 2 2 2 2 3 2 4" xfId="25609" xr:uid="{F47A64FE-30C6-42C4-82A3-F2110604643E}"/>
    <cellStyle name="Moneda 2 2 2 2 2 3 3" xfId="6565" xr:uid="{854822C4-5109-4E2C-A847-7DD4AFDE5114}"/>
    <cellStyle name="Moneda 2 2 2 2 2 3 3 2" xfId="16075" xr:uid="{3023B5BA-6E00-4C9F-B239-572507BAC750}"/>
    <cellStyle name="Moneda 2 2 2 2 2 3 4" xfId="11361" xr:uid="{94076314-7E3E-48FF-B652-67D415545F4F}"/>
    <cellStyle name="Moneda 2 2 2 2 2 3 5" xfId="21973" xr:uid="{8C5E69A7-098F-4F31-94A4-AAD5B91563AA}"/>
    <cellStyle name="Moneda 2 2 2 2 2 4" xfId="2348" xr:uid="{9167B405-1EF7-4633-81A3-4192BE489F36}"/>
    <cellStyle name="Moneda 2 2 2 2 2 4 2" xfId="7316" xr:uid="{9B268F28-4545-4A28-B26A-DBD24D961144}"/>
    <cellStyle name="Moneda 2 2 2 2 2 4 2 2" xfId="16826" xr:uid="{1D5E454D-1CCD-42FD-A225-F483415AA9D5}"/>
    <cellStyle name="Moneda 2 2 2 2 2 4 2 3" xfId="27096" xr:uid="{BFBF44AF-C0B6-4AA9-A7E2-BD37443B0E88}"/>
    <cellStyle name="Moneda 2 2 2 2 2 4 3" xfId="12112" xr:uid="{0D323C52-0712-40B5-A927-BEBF6444CA4A}"/>
    <cellStyle name="Moneda 2 2 2 2 2 4 4" xfId="23501" xr:uid="{C18C4301-9E09-4374-A405-27365D450025}"/>
    <cellStyle name="Moneda 2 2 2 2 2 5" xfId="4272" xr:uid="{2A02B0DC-D9EE-435B-B020-1F864CF37E96}"/>
    <cellStyle name="Moneda 2 2 2 2 2 5 2" xfId="9012" xr:uid="{96CA2F8A-D335-43D0-ABAF-70C2C9396D7A}"/>
    <cellStyle name="Moneda 2 2 2 2 2 5 2 2" xfId="18522" xr:uid="{BAFC530D-DADE-408E-BD73-708D8D3EC299}"/>
    <cellStyle name="Moneda 2 2 2 2 2 5 2 3" xfId="25053" xr:uid="{6913C40F-63E6-4F5B-87DE-B9D9CC573DDF}"/>
    <cellStyle name="Moneda 2 2 2 2 2 5 3" xfId="13808" xr:uid="{7F7DF98C-4C0A-4551-BFF2-B593623C6791}"/>
    <cellStyle name="Moneda 2 2 2 2 2 5 4" xfId="21235" xr:uid="{AE8BFC47-821D-483C-B365-76C3FC186B82}"/>
    <cellStyle name="Moneda 2 2 2 2 2 6" xfId="5147" xr:uid="{3DA6DD0F-6A1F-4868-B965-7B6994F3916A}"/>
    <cellStyle name="Moneda 2 2 2 2 2 6 2" xfId="9867" xr:uid="{3FD06FA7-C76E-4E47-9DD3-9B1FA96FF1C0}"/>
    <cellStyle name="Moneda 2 2 2 2 2 6 2 2" xfId="19376" xr:uid="{151B36B7-0B4D-4C19-AD97-73AC454B4829}"/>
    <cellStyle name="Moneda 2 2 2 2 2 6 3" xfId="14662" xr:uid="{A4EC7F77-323D-47E5-92BF-E02540ABA4EB}"/>
    <cellStyle name="Moneda 2 2 2 2 2 6 4" xfId="24254" xr:uid="{4D9BB3A8-B0FC-4AB1-99F1-00BBACA9EAE3}"/>
    <cellStyle name="Moneda 2 2 2 2 2 7" xfId="5799" xr:uid="{174EA7E6-20B5-45A9-BEDA-9745ADD83C94}"/>
    <cellStyle name="Moneda 2 2 2 2 2 7 2" xfId="15309" xr:uid="{F021939A-E604-44EE-AACC-1B91A115A9F8}"/>
    <cellStyle name="Moneda 2 2 2 2 2 8" xfId="10591" xr:uid="{1F0F57B3-F986-494D-A8DD-3C1DBCA30937}"/>
    <cellStyle name="Moneda 2 2 2 2 2 9" xfId="20434" xr:uid="{ED3E4695-4875-4BCB-A546-2E1EC2838B7C}"/>
    <cellStyle name="Moneda 2 2 2 2 3" xfId="1048" xr:uid="{00000000-0005-0000-0000-00002B020000}"/>
    <cellStyle name="Moneda 2 2 2 2 3 2" xfId="1819" xr:uid="{00000000-0005-0000-0000-00002B020000}"/>
    <cellStyle name="Moneda 2 2 2 2 3 2 2" xfId="3340" xr:uid="{19375D48-59F0-4276-BD39-84D94A56927A}"/>
    <cellStyle name="Moneda 2 2 2 2 3 2 2 2" xfId="8306" xr:uid="{D31B7B55-FAB5-4C10-9D7F-082625F97821}"/>
    <cellStyle name="Moneda 2 2 2 2 3 2 2 2 2" xfId="17816" xr:uid="{28538232-1EF6-4A37-B7F7-1CB3B99E0A48}"/>
    <cellStyle name="Moneda 2 2 2 2 3 2 2 3" xfId="13102" xr:uid="{ADE2D023-8804-49B8-B442-91EE0B6CEA1C}"/>
    <cellStyle name="Moneda 2 2 2 2 3 2 2 4" xfId="26250" xr:uid="{5060181D-45A0-409D-A42E-2632D31AE89D}"/>
    <cellStyle name="Moneda 2 2 2 2 3 2 3" xfId="6789" xr:uid="{746D542D-769D-44D0-AACF-507CFBBE6E81}"/>
    <cellStyle name="Moneda 2 2 2 2 3 2 3 2" xfId="16299" xr:uid="{CAD459BD-A0A1-4014-A3A7-01D551105A6C}"/>
    <cellStyle name="Moneda 2 2 2 2 3 2 4" xfId="11585" xr:uid="{302873FA-BF00-42F4-8E56-9EE5B18EB41D}"/>
    <cellStyle name="Moneda 2 2 2 2 3 2 5" xfId="22646" xr:uid="{D4CAF14A-D812-46E6-AEBD-76A4208C6BF6}"/>
    <cellStyle name="Moneda 2 2 2 2 3 3" xfId="2572" xr:uid="{476A67D9-1148-448A-B147-6658E89E2EEC}"/>
    <cellStyle name="Moneda 2 2 2 2 3 3 2" xfId="7540" xr:uid="{BF4FD7F3-B5F5-44E9-8699-DB51AC2B8557}"/>
    <cellStyle name="Moneda 2 2 2 2 3 3 2 2" xfId="17050" xr:uid="{06D0249D-6DF5-4869-9C58-440E1B1660D2}"/>
    <cellStyle name="Moneda 2 2 2 2 3 3 3" xfId="12336" xr:uid="{33694921-8C03-4E48-A075-F9552B96264B}"/>
    <cellStyle name="Moneda 2 2 2 2 3 3 4" xfId="25204" xr:uid="{999D30A8-DF41-4AB1-98E8-035D7796EC28}"/>
    <cellStyle name="Moneda 2 2 2 2 3 4" xfId="4463" xr:uid="{1B5D00CA-08D6-4527-A5A3-882DAAD9BC3F}"/>
    <cellStyle name="Moneda 2 2 2 2 3 4 2" xfId="9196" xr:uid="{2AC75697-E587-4A6B-8B50-838D1AAA3A15}"/>
    <cellStyle name="Moneda 2 2 2 2 3 4 2 2" xfId="18706" xr:uid="{8FE47C3B-055E-4D14-8345-1A00C0BF745C}"/>
    <cellStyle name="Moneda 2 2 2 2 3 4 3" xfId="13992" xr:uid="{D76A6B64-8CCF-4B43-8C9C-57346E990823}"/>
    <cellStyle name="Moneda 2 2 2 2 3 5" xfId="5327" xr:uid="{059A6F4B-B258-4B27-992F-4C824251BF7B}"/>
    <cellStyle name="Moneda 2 2 2 2 3 5 2" xfId="10047" xr:uid="{9673F791-DD75-4CAA-810C-6306FEC98248}"/>
    <cellStyle name="Moneda 2 2 2 2 3 5 2 2" xfId="19556" xr:uid="{3F96D26F-6E9D-485F-B6F2-8EDE3BCF6EF5}"/>
    <cellStyle name="Moneda 2 2 2 2 3 5 3" xfId="14842" xr:uid="{F26C004E-7D8E-4795-B114-B3839D0A1E22}"/>
    <cellStyle name="Moneda 2 2 2 2 3 6" xfId="6023" xr:uid="{EFB3DCA0-5483-430C-8AC2-203E455EE894}"/>
    <cellStyle name="Moneda 2 2 2 2 3 6 2" xfId="15533" xr:uid="{217B7AF3-9D2E-4BCC-A93A-DA2B6FC517B5}"/>
    <cellStyle name="Moneda 2 2 2 2 3 7" xfId="10819" xr:uid="{C5595B40-6B98-451A-BDFE-98B543461AFC}"/>
    <cellStyle name="Moneda 2 2 2 2 3 8" xfId="21397" xr:uid="{8411F5C5-AEE5-4AAB-B490-42FEEB00E49C}"/>
    <cellStyle name="Moneda 2 2 2 2 4" xfId="1443" xr:uid="{00000000-0005-0000-0000-000028020000}"/>
    <cellStyle name="Moneda 2 2 2 2 4 2" xfId="2964" xr:uid="{5378F8C5-E844-48CC-9F50-49FBFF3AE9E5}"/>
    <cellStyle name="Moneda 2 2 2 2 4 2 2" xfId="7930" xr:uid="{DD472209-A2CC-4673-BDEC-BB911A16B71F}"/>
    <cellStyle name="Moneda 2 2 2 2 4 2 2 2" xfId="17440" xr:uid="{016E1CA1-DB0F-4157-ACD5-1C29758352AE}"/>
    <cellStyle name="Moneda 2 2 2 2 4 2 2 3" xfId="26407" xr:uid="{E0320BD3-9F66-41DC-AD78-FB7F7E1C507D}"/>
    <cellStyle name="Moneda 2 2 2 2 4 2 3" xfId="12726" xr:uid="{8D5B4960-E11F-4B4B-90C9-49030DCDB3C6}"/>
    <cellStyle name="Moneda 2 2 2 2 4 2 4" xfId="22804" xr:uid="{1715A592-D382-4FB4-83A6-4602BF80DFCA}"/>
    <cellStyle name="Moneda 2 2 2 2 4 3" xfId="6413" xr:uid="{41A75314-B3AE-40AB-A395-1068C70C3797}"/>
    <cellStyle name="Moneda 2 2 2 2 4 3 2" xfId="15923" xr:uid="{D5FE54B2-816B-4766-A032-00CB81B16BF4}"/>
    <cellStyle name="Moneda 2 2 2 2 4 3 3" xfId="25569" xr:uid="{1B15AF00-77C5-4616-9FBE-EEA0625410ED}"/>
    <cellStyle name="Moneda 2 2 2 2 4 4" xfId="11209" xr:uid="{B5BCD6F8-343A-429C-8E46-F0553E6DFFB1}"/>
    <cellStyle name="Moneda 2 2 2 2 4 5" xfId="21787" xr:uid="{F7DDFA2C-BF7F-48C0-B77D-25E2DE73061C}"/>
    <cellStyle name="Moneda 2 2 2 2 5" xfId="2196" xr:uid="{6DA266C5-5AE2-4DA4-8365-99D7A63C800E}"/>
    <cellStyle name="Moneda 2 2 2 2 5 2" xfId="7164" xr:uid="{7EB4E890-49C5-4EF9-9C67-5B404A18A7A4}"/>
    <cellStyle name="Moneda 2 2 2 2 5 2 2" xfId="16674" xr:uid="{AA17AAC9-898A-463B-BFC2-6FF57161697D}"/>
    <cellStyle name="Moneda 2 2 2 2 5 2 3" xfId="25824" xr:uid="{FD89EB51-67CF-4972-B787-84A7F16D3463}"/>
    <cellStyle name="Moneda 2 2 2 2 5 3" xfId="11960" xr:uid="{F2F787AA-41D3-47C2-BBE2-46E66B96E52E}"/>
    <cellStyle name="Moneda 2 2 2 2 5 4" xfId="22220" xr:uid="{112810AA-398E-40AD-B679-44012BB73177}"/>
    <cellStyle name="Moneda 2 2 2 2 6" xfId="4120" xr:uid="{4B78DC51-3EBE-4056-8571-E78B0F5518D4}"/>
    <cellStyle name="Moneda 2 2 2 2 6 2" xfId="8860" xr:uid="{4FDA4439-9692-410D-88C9-4AD36954EA58}"/>
    <cellStyle name="Moneda 2 2 2 2 6 2 2" xfId="18370" xr:uid="{756D52B8-5155-4E2C-8B22-8D57CBA5B821}"/>
    <cellStyle name="Moneda 2 2 2 2 6 2 3" xfId="26627" xr:uid="{2959B9C0-0102-4892-9F09-297CB35BC8FB}"/>
    <cellStyle name="Moneda 2 2 2 2 6 3" xfId="13656" xr:uid="{85D5CC07-E501-46F0-ACC8-B70F97972A78}"/>
    <cellStyle name="Moneda 2 2 2 2 6 4" xfId="23032" xr:uid="{F02E54BE-BC5C-40F1-84D4-1A1C1D8BE644}"/>
    <cellStyle name="Moneda 2 2 2 2 7" xfId="4865" xr:uid="{3E4B9336-1CA7-4C74-AA99-DEB524175C2B}"/>
    <cellStyle name="Moneda 2 2 2 2 7 2" xfId="9587" xr:uid="{4B86B658-85CE-4489-90D5-C57385C91DB2}"/>
    <cellStyle name="Moneda 2 2 2 2 7 2 2" xfId="19096" xr:uid="{06D46050-6DF4-44D4-A855-D41929022AE3}"/>
    <cellStyle name="Moneda 2 2 2 2 7 2 3" xfId="26848" xr:uid="{C4AF395F-E24F-4CCC-9926-331179E31B01}"/>
    <cellStyle name="Moneda 2 2 2 2 7 3" xfId="14382" xr:uid="{D48F0DF5-8F74-43C8-8ED3-8CFB409ECFB6}"/>
    <cellStyle name="Moneda 2 2 2 2 7 4" xfId="23253" xr:uid="{B5D8AB7B-AF05-43B8-B55F-D37F7F30711B}"/>
    <cellStyle name="Moneda 2 2 2 2 8" xfId="5647" xr:uid="{9D9A8EFA-FD53-4AE8-B21B-7732A6D99B55}"/>
    <cellStyle name="Moneda 2 2 2 2 8 2" xfId="15157" xr:uid="{B94EABC1-2688-4282-86D1-375878B04AD6}"/>
    <cellStyle name="Moneda 2 2 2 2 8 2 2" xfId="24677" xr:uid="{E0E1813C-2529-4A55-A413-B5DFB62E374E}"/>
    <cellStyle name="Moneda 2 2 2 2 8 3" xfId="20857" xr:uid="{02D6926E-65D3-434F-9C45-87504971797D}"/>
    <cellStyle name="Moneda 2 2 2 2 9" xfId="10439" xr:uid="{24DE97D2-8207-41BB-A2E8-DE02025F5E88}"/>
    <cellStyle name="Moneda 2 2 2 2 9 2" xfId="23811" xr:uid="{157737A7-86BB-433A-88AD-A47E97B81994}"/>
    <cellStyle name="Moneda 2 2 2 3" xfId="749" xr:uid="{00000000-0005-0000-0000-00002C020000}"/>
    <cellStyle name="Moneda 2 2 2 3 10" xfId="20193" xr:uid="{834E0EE0-8AC5-422D-8F36-4549122B1994}"/>
    <cellStyle name="Moneda 2 2 2 3 2" xfId="1164" xr:uid="{00000000-0005-0000-0000-00002D020000}"/>
    <cellStyle name="Moneda 2 2 2 3 2 2" xfId="1935" xr:uid="{00000000-0005-0000-0000-00002D020000}"/>
    <cellStyle name="Moneda 2 2 2 3 2 2 2" xfId="3456" xr:uid="{A751D187-6412-4208-9A38-2BFA0A51A6D7}"/>
    <cellStyle name="Moneda 2 2 2 3 2 2 2 2" xfId="8422" xr:uid="{E0031EB1-5A17-43FA-B3CB-761E8975999B}"/>
    <cellStyle name="Moneda 2 2 2 3 2 2 2 2 2" xfId="17932" xr:uid="{18333D89-5D29-4011-A9DF-EF01C525CD4B}"/>
    <cellStyle name="Moneda 2 2 2 3 2 2 2 3" xfId="13218" xr:uid="{1D762796-9E47-4C4C-A615-4495694ED7D1}"/>
    <cellStyle name="Moneda 2 2 2 3 2 2 2 4" xfId="26386" xr:uid="{C7BB3362-E747-4000-9C78-E1F3BBE5BD54}"/>
    <cellStyle name="Moneda 2 2 2 3 2 2 3" xfId="5572" xr:uid="{3509A1CA-438B-4D93-A688-37DE73DB6313}"/>
    <cellStyle name="Moneda 2 2 2 3 2 2 3 2" xfId="10292" xr:uid="{BEABC5F8-E0E2-4646-8427-D150CC40A0F4}"/>
    <cellStyle name="Moneda 2 2 2 3 2 2 3 2 2" xfId="19801" xr:uid="{09823262-8DCD-48B2-A97C-93E6CC5399D7}"/>
    <cellStyle name="Moneda 2 2 2 3 2 2 3 3" xfId="15087" xr:uid="{3988DCB8-ABA5-4F21-928D-7F05024C203B}"/>
    <cellStyle name="Moneda 2 2 2 3 2 2 4" xfId="6905" xr:uid="{21E72618-FA4B-48F6-8281-6C4D3430E4EB}"/>
    <cellStyle name="Moneda 2 2 2 3 2 2 4 2" xfId="16415" xr:uid="{EE0DDA31-299F-4C2D-9E1C-C2CE99E5865B}"/>
    <cellStyle name="Moneda 2 2 2 3 2 2 5" xfId="11701" xr:uid="{705FFE8A-521D-406C-8EC1-AB66817A86D5}"/>
    <cellStyle name="Moneda 2 2 2 3 2 2 6" xfId="22782" xr:uid="{59A30803-D0CF-465F-81A5-2B3D54AE653F}"/>
    <cellStyle name="Moneda 2 2 2 3 2 3" xfId="2688" xr:uid="{5DAE7DC4-3D99-488B-92A5-467EA12C04F3}"/>
    <cellStyle name="Moneda 2 2 2 3 2 3 2" xfId="7656" xr:uid="{9FEB32DC-1C05-4090-B8FA-3A229A827AF7}"/>
    <cellStyle name="Moneda 2 2 2 3 2 3 2 2" xfId="17166" xr:uid="{403D915F-91A2-492B-8CAC-AEAB14265B82}"/>
    <cellStyle name="Moneda 2 2 2 3 2 3 2 3" xfId="25675" xr:uid="{18C2AAA4-7E6D-4E49-8239-C86DBEF90744}"/>
    <cellStyle name="Moneda 2 2 2 3 2 3 3" xfId="12452" xr:uid="{DFC10200-E155-44EF-A4EC-E9E3D569D0E1}"/>
    <cellStyle name="Moneda 2 2 2 3 2 3 4" xfId="22070" xr:uid="{31B5A333-953A-453E-8656-878C487F7736}"/>
    <cellStyle name="Moneda 2 2 2 3 2 4" xfId="4557" xr:uid="{EEFCD4D1-DE7D-484C-BCA9-D4955F26F88F}"/>
    <cellStyle name="Moneda 2 2 2 3 2 4 2" xfId="9290" xr:uid="{BA38220D-62F0-400D-96A9-BC4991D5FC53}"/>
    <cellStyle name="Moneda 2 2 2 3 2 4 2 2" xfId="18800" xr:uid="{218E2AA2-31AD-4DB1-9221-BFC91F25688E}"/>
    <cellStyle name="Moneda 2 2 2 3 2 4 2 3" xfId="27156" xr:uid="{3AF4FDAB-3C52-429A-8AE6-55BD0F6C81C1}"/>
    <cellStyle name="Moneda 2 2 2 3 2 4 3" xfId="14086" xr:uid="{4F96251B-408C-4401-BC55-DDBFD48E0D89}"/>
    <cellStyle name="Moneda 2 2 2 3 2 4 4" xfId="23561" xr:uid="{7A7E6FFF-E25E-4608-890C-1DBFAA769F3C}"/>
    <cellStyle name="Moneda 2 2 2 3 2 5" xfId="5212" xr:uid="{9FF01172-7B10-46DB-B327-1DDF6B284246}"/>
    <cellStyle name="Moneda 2 2 2 3 2 5 2" xfId="9932" xr:uid="{EFE8A63D-88FE-4586-BC08-2CCD484D0188}"/>
    <cellStyle name="Moneda 2 2 2 3 2 5 2 2" xfId="19441" xr:uid="{52E2AAA6-1039-43B1-BD4A-84D98C473712}"/>
    <cellStyle name="Moneda 2 2 2 3 2 5 2 3" xfId="25108" xr:uid="{1F245669-BE7A-4269-BAC0-D8BC9F435D59}"/>
    <cellStyle name="Moneda 2 2 2 3 2 5 3" xfId="14727" xr:uid="{9937629E-9A66-4CC0-82C0-A0351118A5FA}"/>
    <cellStyle name="Moneda 2 2 2 3 2 5 4" xfId="21291" xr:uid="{E41799E7-E495-4E93-B4C0-AAD244C413B0}"/>
    <cellStyle name="Moneda 2 2 2 3 2 6" xfId="6139" xr:uid="{21D295D0-93C8-48DE-B681-1C2F09AEDD5B}"/>
    <cellStyle name="Moneda 2 2 2 3 2 6 2" xfId="15649" xr:uid="{F848DB0A-2314-474B-B60F-0F4390940D58}"/>
    <cellStyle name="Moneda 2 2 2 3 2 6 3" xfId="24459" xr:uid="{5C98AC43-9FFC-48F7-9917-03E88B5B67A6}"/>
    <cellStyle name="Moneda 2 2 2 3 2 7" xfId="10935" xr:uid="{134209DF-9F68-4883-B05B-C82DEFDF4039}"/>
    <cellStyle name="Moneda 2 2 2 3 2 8" xfId="20639" xr:uid="{9C35E19F-89FD-4EE5-8542-91B60C0E1CEE}"/>
    <cellStyle name="Moneda 2 2 2 3 3" xfId="1559" xr:uid="{00000000-0005-0000-0000-00002C020000}"/>
    <cellStyle name="Moneda 2 2 2 3 3 2" xfId="3080" xr:uid="{31780B77-8BFF-436F-B239-8C65F4BB5192}"/>
    <cellStyle name="Moneda 2 2 2 3 3 2 2" xfId="8046" xr:uid="{50411331-F724-4E81-9119-32AF08AECF44}"/>
    <cellStyle name="Moneda 2 2 2 3 3 2 2 2" xfId="17556" xr:uid="{FDA58304-5336-474B-A339-6AD6EA6C36F6}"/>
    <cellStyle name="Moneda 2 2 2 3 3 2 2 3" xfId="26227" xr:uid="{D132E1A4-0E3D-4307-8876-2236FE997D13}"/>
    <cellStyle name="Moneda 2 2 2 3 3 2 3" xfId="12842" xr:uid="{EB8246FE-0F3C-49A8-9BED-0F2929E6A13F}"/>
    <cellStyle name="Moneda 2 2 2 3 3 2 4" xfId="22623" xr:uid="{C7C87540-CF12-406F-BFB9-BC01BA09B4AB}"/>
    <cellStyle name="Moneda 2 2 2 3 3 3" xfId="5392" xr:uid="{2D249215-09E2-46B9-A9A8-EF7780AF237B}"/>
    <cellStyle name="Moneda 2 2 2 3 3 3 2" xfId="10112" xr:uid="{FA5482CB-03BB-4274-8978-6DD2C41BCCE4}"/>
    <cellStyle name="Moneda 2 2 2 3 3 3 2 2" xfId="19621" xr:uid="{F6F0B0D3-18FC-487C-8D67-1E760DDBB38A}"/>
    <cellStyle name="Moneda 2 2 2 3 3 3 3" xfId="14907" xr:uid="{C194C83B-7877-4DB5-9F58-E1326EFBD83A}"/>
    <cellStyle name="Moneda 2 2 2 3 3 3 4" xfId="25259" xr:uid="{D197A279-45B9-443D-A146-7E31BC701C7F}"/>
    <cellStyle name="Moneda 2 2 2 3 3 4" xfId="6529" xr:uid="{69A9B7D5-1283-4788-B5AF-6A0CDD2C7BA3}"/>
    <cellStyle name="Moneda 2 2 2 3 3 4 2" xfId="16039" xr:uid="{64A81B86-2569-45B3-94B4-B0FF48D5197F}"/>
    <cellStyle name="Moneda 2 2 2 3 3 5" xfId="11325" xr:uid="{25DDD63B-AE4D-4C24-BF76-144DB529B088}"/>
    <cellStyle name="Moneda 2 2 2 3 3 6" xfId="21452" xr:uid="{95F2680A-F540-4011-A954-AB84F55C4F19}"/>
    <cellStyle name="Moneda 2 2 2 3 4" xfId="2312" xr:uid="{8931CEA4-DB79-4DBF-AF8E-471AF69CB423}"/>
    <cellStyle name="Moneda 2 2 2 3 4 2" xfId="7280" xr:uid="{B3E620C7-8EB7-46A7-B5DB-B42661C47338}"/>
    <cellStyle name="Moneda 2 2 2 3 4 2 2" xfId="16790" xr:uid="{9ED621FC-3916-4D96-9110-4FA7FB493365}"/>
    <cellStyle name="Moneda 2 2 2 3 4 2 2 2" xfId="26493" xr:uid="{F7B10FC2-0C5D-41E2-AECC-CBE4A289FDF1}"/>
    <cellStyle name="Moneda 2 2 2 3 4 2 3" xfId="22892" xr:uid="{A2D5161F-2C12-4234-964A-C2EB75DFE878}"/>
    <cellStyle name="Moneda 2 2 2 3 4 3" xfId="12076" xr:uid="{C1EA6E0C-94C7-43D8-B369-C22EA4BFCBAC}"/>
    <cellStyle name="Moneda 2 2 2 3 4 3 2" xfId="25541" xr:uid="{2D4A62F6-FE34-47A8-876B-CD219A589E11}"/>
    <cellStyle name="Moneda 2 2 2 3 4 4" xfId="21759" xr:uid="{48169511-2473-458D-9A14-B6C8A8D0D766}"/>
    <cellStyle name="Moneda 2 2 2 3 5" xfId="4236" xr:uid="{6ACDDFC2-3BD1-412E-BC8B-BE15D8F2ACBD}"/>
    <cellStyle name="Moneda 2 2 2 3 5 2" xfId="8976" xr:uid="{FF90F69D-1CE5-4C8A-89C6-2372C31A4B15}"/>
    <cellStyle name="Moneda 2 2 2 3 5 2 2" xfId="18486" xr:uid="{0A1149AE-F9D9-4072-A31B-C1F3BB912BE9}"/>
    <cellStyle name="Moneda 2 2 2 3 5 2 3" xfId="25927" xr:uid="{9E0013A3-F35A-4164-AD20-3B95890C9345}"/>
    <cellStyle name="Moneda 2 2 2 3 5 3" xfId="13772" xr:uid="{B2D52CF7-7373-460F-8615-A0990AAE1AA9}"/>
    <cellStyle name="Moneda 2 2 2 3 5 4" xfId="22323" xr:uid="{A1EEF1FE-474C-4258-95F3-E6F46AD7094B}"/>
    <cellStyle name="Moneda 2 2 2 3 6" xfId="5023" xr:uid="{5C8ED344-A4DB-4B0A-9912-1D41A4AA0861}"/>
    <cellStyle name="Moneda 2 2 2 3 6 2" xfId="9743" xr:uid="{16173F30-0418-404A-A483-8F6B4BA51F2C}"/>
    <cellStyle name="Moneda 2 2 2 3 6 2 2" xfId="19252" xr:uid="{347247D7-12A1-42D3-9EBF-FBCD6350CDA6}"/>
    <cellStyle name="Moneda 2 2 2 3 6 2 3" xfId="26682" xr:uid="{B1187E9B-46E6-48E4-ACE7-6998D2600ACC}"/>
    <cellStyle name="Moneda 2 2 2 3 6 3" xfId="14538" xr:uid="{35C1A6C8-F59F-4CF3-B446-462767D53B01}"/>
    <cellStyle name="Moneda 2 2 2 3 6 4" xfId="23087" xr:uid="{0F1E2AEE-234F-4A48-BB46-F23656F9DFB5}"/>
    <cellStyle name="Moneda 2 2 2 3 7" xfId="5763" xr:uid="{1F55EE34-B5AA-45A7-8A7B-9067C7819071}"/>
    <cellStyle name="Moneda 2 2 2 3 7 2" xfId="15273" xr:uid="{4A217C6C-01F3-4EDC-9AE0-392B20198D4D}"/>
    <cellStyle name="Moneda 2 2 2 3 7 2 2" xfId="26903" xr:uid="{F29A86A3-5F4E-4C0A-8172-D62E9FB7A5AC}"/>
    <cellStyle name="Moneda 2 2 2 3 7 3" xfId="23308" xr:uid="{8DB3EB7A-BC54-40D4-8CFC-E5FB8E6D6ABA}"/>
    <cellStyle name="Moneda 2 2 2 3 8" xfId="10555" xr:uid="{B9FD4790-D699-45EC-9CB7-12F5509F18A8}"/>
    <cellStyle name="Moneda 2 2 2 3 8 2" xfId="24882" xr:uid="{42F4402D-2DC4-450D-BE88-6CC748FE0EDA}"/>
    <cellStyle name="Moneda 2 2 2 3 8 3" xfId="21062" xr:uid="{79F7ACB3-6846-409A-9CF9-E52B2C6F9F06}"/>
    <cellStyle name="Moneda 2 2 2 3 9" xfId="24016" xr:uid="{D7CC96C8-8A17-417F-B26E-6DF23C006CFE}"/>
    <cellStyle name="Moneda 2 2 2 4" xfId="1018" xr:uid="{00000000-0005-0000-0000-00002E020000}"/>
    <cellStyle name="Moneda 2 2 2 4 2" xfId="1789" xr:uid="{00000000-0005-0000-0000-00002E020000}"/>
    <cellStyle name="Moneda 2 2 2 4 2 2" xfId="3310" xr:uid="{16DE8511-A3C9-4629-B038-2C2DB23C19B9}"/>
    <cellStyle name="Moneda 2 2 2 4 2 2 2" xfId="5471" xr:uid="{451AF952-0232-4389-AA6F-D7F43A413B70}"/>
    <cellStyle name="Moneda 2 2 2 4 2 2 2 2" xfId="10191" xr:uid="{ED7F409D-BADA-4A12-84C8-93E6E40EA06A}"/>
    <cellStyle name="Moneda 2 2 2 4 2 2 2 2 2" xfId="19700" xr:uid="{1E4F87BD-F6E9-4764-8124-7C4D24CA68BA}"/>
    <cellStyle name="Moneda 2 2 2 4 2 2 2 3" xfId="14986" xr:uid="{0A0F57D0-0212-4EAE-9980-DE76939B45F1}"/>
    <cellStyle name="Moneda 2 2 2 4 2 2 2 4" xfId="26279" xr:uid="{465AC4C3-77E0-48EB-A52E-588565EB2EE8}"/>
    <cellStyle name="Moneda 2 2 2 4 2 2 3" xfId="8276" xr:uid="{9F9D6A9C-5033-4889-A8A4-DC300AA75401}"/>
    <cellStyle name="Moneda 2 2 2 4 2 2 3 2" xfId="17786" xr:uid="{7B9F521B-AD50-4254-B03F-8704E60931A2}"/>
    <cellStyle name="Moneda 2 2 2 4 2 2 4" xfId="13072" xr:uid="{375477F9-3591-4E51-8D25-FD61A63A7101}"/>
    <cellStyle name="Moneda 2 2 2 4 2 2 5" xfId="22675" xr:uid="{BF36E561-CD28-470C-B70F-4A1D13C1841F}"/>
    <cellStyle name="Moneda 2 2 2 4 2 3" xfId="5111" xr:uid="{30B76F46-A121-4CE0-94FE-0F172AE080B0}"/>
    <cellStyle name="Moneda 2 2 2 4 2 3 2" xfId="9831" xr:uid="{8693A2F1-F739-4344-B1DF-87AE59CBC266}"/>
    <cellStyle name="Moneda 2 2 2 4 2 3 2 2" xfId="19340" xr:uid="{2A2CBB75-BA6E-440E-AC97-84700AB0EA56}"/>
    <cellStyle name="Moneda 2 2 2 4 2 3 2 3" xfId="25705" xr:uid="{AAC5646C-54AF-49B1-8373-B23E6F87F07D}"/>
    <cellStyle name="Moneda 2 2 2 4 2 3 3" xfId="14626" xr:uid="{A24591D0-9D38-4E8C-817A-95BA9A0BCC92}"/>
    <cellStyle name="Moneda 2 2 2 4 2 3 4" xfId="22101" xr:uid="{36C98C3C-176D-4662-9B06-A7FC475DAF13}"/>
    <cellStyle name="Moneda 2 2 2 4 2 4" xfId="6759" xr:uid="{35DC855A-BA3C-4C7D-9554-94D916807E0A}"/>
    <cellStyle name="Moneda 2 2 2 4 2 4 2" xfId="16269" xr:uid="{E99AA5A2-5448-4A77-928D-0AAB4546A637}"/>
    <cellStyle name="Moneda 2 2 2 4 2 4 2 2" xfId="27241" xr:uid="{74C67228-BE34-4E13-82E1-B564F457045F}"/>
    <cellStyle name="Moneda 2 2 2 4 2 4 3" xfId="23646" xr:uid="{B6B2480F-A0D5-4A71-B6FF-57E8D63AE3DB}"/>
    <cellStyle name="Moneda 2 2 2 4 2 5" xfId="11555" xr:uid="{7BF129A9-922B-469D-97EE-F6B141508BA2}"/>
    <cellStyle name="Moneda 2 2 2 4 2 5 2" xfId="25340" xr:uid="{3F2E8F9A-BEAE-4150-A1F5-7E43BB72FB25}"/>
    <cellStyle name="Moneda 2 2 2 4 2 5 3" xfId="21533" xr:uid="{9B9E100D-86C7-4DAB-A3B1-6923378E890F}"/>
    <cellStyle name="Moneda 2 2 2 4 2 6" xfId="24553" xr:uid="{6471390E-1875-4A17-92C4-6094E302AAA1}"/>
    <cellStyle name="Moneda 2 2 2 4 2 7" xfId="20733" xr:uid="{0A6379FF-0CE3-4818-8B6D-2C4329177BDA}"/>
    <cellStyle name="Moneda 2 2 2 4 3" xfId="2542" xr:uid="{DB234556-8E65-4237-9D5B-2BFB08006CA7}"/>
    <cellStyle name="Moneda 2 2 2 4 3 2" xfId="5291" xr:uid="{83847273-4366-4AE4-AEA6-1A57E7C98659}"/>
    <cellStyle name="Moneda 2 2 2 4 3 2 2" xfId="10011" xr:uid="{5AB0EB73-B3A2-4D84-8478-925807AC2B34}"/>
    <cellStyle name="Moneda 2 2 2 4 3 2 2 2" xfId="19520" xr:uid="{E0598956-52F7-4B96-8C22-D0372B95FA7D}"/>
    <cellStyle name="Moneda 2 2 2 4 3 2 3" xfId="14806" xr:uid="{6242BEB1-9FDA-4FFD-8AAD-A00A769E9A43}"/>
    <cellStyle name="Moneda 2 2 2 4 3 2 4" xfId="25788" xr:uid="{64AE2E05-FB11-4737-92A5-3631F45622EA}"/>
    <cellStyle name="Moneda 2 2 2 4 3 3" xfId="7510" xr:uid="{0F226A34-2834-45D6-84D8-DFAAECF5F4E3}"/>
    <cellStyle name="Moneda 2 2 2 4 3 3 2" xfId="17020" xr:uid="{D12722D0-1621-4223-9CD3-26E1ACADB91B}"/>
    <cellStyle name="Moneda 2 2 2 4 3 4" xfId="12306" xr:uid="{10D829E4-058C-4C81-BDF3-0F07656BEF03}"/>
    <cellStyle name="Moneda 2 2 2 4 3 5" xfId="22184" xr:uid="{6DBF9A61-5545-479B-A984-719D1D397133}"/>
    <cellStyle name="Moneda 2 2 2 4 4" xfId="4447" xr:uid="{B87B0571-7E93-4EE5-BD8B-335A85B942F8}"/>
    <cellStyle name="Moneda 2 2 2 4 4 2" xfId="9181" xr:uid="{D308ADF7-6A65-4805-9A88-ED2982F63D69}"/>
    <cellStyle name="Moneda 2 2 2 4 4 2 2" xfId="18691" xr:uid="{D3FB2EFA-87F1-4A26-A905-2F80D10FF5E4}"/>
    <cellStyle name="Moneda 2 2 2 4 4 2 3" xfId="26550" xr:uid="{11F4C6CC-A5F1-46EF-8D3B-9A937DC40E63}"/>
    <cellStyle name="Moneda 2 2 2 4 4 3" xfId="13977" xr:uid="{9D1E1A56-0758-4A11-AFFB-1E34CE141DBF}"/>
    <cellStyle name="Moneda 2 2 2 4 4 4" xfId="22949" xr:uid="{5FA7B6C1-F9A3-4CF1-AAEE-8C5E6AFE085A}"/>
    <cellStyle name="Moneda 2 2 2 4 5" xfId="4827" xr:uid="{0C9FEBBF-9D7D-491C-A063-CC01BF0ED209}"/>
    <cellStyle name="Moneda 2 2 2 4 5 2" xfId="9551" xr:uid="{5A3FA186-19CA-4019-B111-BD855BF780D9}"/>
    <cellStyle name="Moneda 2 2 2 4 5 2 2" xfId="19060" xr:uid="{88629D85-BEAC-4E21-8678-0066760432CB}"/>
    <cellStyle name="Moneda 2 2 2 4 5 2 3" xfId="26763" xr:uid="{F5125419-3728-4B97-AEE5-D4DEBBA4400E}"/>
    <cellStyle name="Moneda 2 2 2 4 5 3" xfId="14346" xr:uid="{283F59BF-6342-47A4-85D1-65048EC71B9E}"/>
    <cellStyle name="Moneda 2 2 2 4 5 4" xfId="23168" xr:uid="{6ED02FB3-3E7C-46C6-AA13-5970DC51BFA1}"/>
    <cellStyle name="Moneda 2 2 2 4 6" xfId="5993" xr:uid="{83C74CEE-CF7E-4045-B014-6643D85C327D}"/>
    <cellStyle name="Moneda 2 2 2 4 6 2" xfId="15503" xr:uid="{5B948B93-48B3-4A84-88E1-8C6AA644799F}"/>
    <cellStyle name="Moneda 2 2 2 4 6 2 2" xfId="26984" xr:uid="{E9B2F706-42D8-49CF-A105-F9E4F236D408}"/>
    <cellStyle name="Moneda 2 2 2 4 6 3" xfId="23389" xr:uid="{F5DF6193-4BD0-4AFD-BBD2-9AABBCF4AB00}"/>
    <cellStyle name="Moneda 2 2 2 4 7" xfId="10789" xr:uid="{9084C0FD-980C-4720-BEAB-F158CB2D1C3A}"/>
    <cellStyle name="Moneda 2 2 2 4 7 2" xfId="24976" xr:uid="{6D5856DF-E1A0-479E-B28E-200208A5DB5E}"/>
    <cellStyle name="Moneda 2 2 2 4 7 3" xfId="21156" xr:uid="{68C2DEA7-7B23-4CA4-B60E-A8D51242C79A}"/>
    <cellStyle name="Moneda 2 2 2 4 8" xfId="24110" xr:uid="{E4592766-325D-4A9D-8002-77687BEFC52F}"/>
    <cellStyle name="Moneda 2 2 2 4 9" xfId="20290" xr:uid="{CE1949A1-A71F-4FB5-B1EF-612E10DEC99E}"/>
    <cellStyle name="Moneda 2 2 2 5" xfId="1413" xr:uid="{00000000-0005-0000-0000-000027020000}"/>
    <cellStyle name="Moneda 2 2 2 5 2" xfId="2934" xr:uid="{0F69A6E7-F240-4489-8013-8AEB6D633F0E}"/>
    <cellStyle name="Moneda 2 2 2 5 2 2" xfId="5428" xr:uid="{39CF4DB3-1195-42D3-A616-0C09460E19C9}"/>
    <cellStyle name="Moneda 2 2 2 5 2 2 2" xfId="10148" xr:uid="{C6EFE2D8-100B-4141-BA01-99BE08032895}"/>
    <cellStyle name="Moneda 2 2 2 5 2 2 2 2" xfId="19657" xr:uid="{5E7EDFE1-1D01-439A-A216-325A91FABD38}"/>
    <cellStyle name="Moneda 2 2 2 5 2 2 3" xfId="14943" xr:uid="{B769250C-67C7-4E22-B4F1-DB14A0D73A87}"/>
    <cellStyle name="Moneda 2 2 2 5 2 2 4" xfId="26168" xr:uid="{BCA13200-B45F-4C05-B4B3-34B8FA8E1F70}"/>
    <cellStyle name="Moneda 2 2 2 5 2 3" xfId="7900" xr:uid="{DA530BCF-1BBC-4B9B-8B5D-1C481EDD6CCE}"/>
    <cellStyle name="Moneda 2 2 2 5 2 3 2" xfId="17410" xr:uid="{F6044552-2080-4A4A-9EB1-EA9137C8ED40}"/>
    <cellStyle name="Moneda 2 2 2 5 2 4" xfId="12696" xr:uid="{9EC3E68D-1D17-4F59-8A78-C39F4FE8680F}"/>
    <cellStyle name="Moneda 2 2 2 5 2 5" xfId="22564" xr:uid="{BBDE1207-A6B2-4D8E-9F3C-97E6366AE617}"/>
    <cellStyle name="Moneda 2 2 2 5 3" xfId="5068" xr:uid="{87BDB791-BD4D-47F6-A4CC-38B98C0211EB}"/>
    <cellStyle name="Moneda 2 2 2 5 3 2" xfId="9788" xr:uid="{4D6437F3-80E4-49DA-B7B4-AE469F6059B7}"/>
    <cellStyle name="Moneda 2 2 2 5 3 2 2" xfId="19297" xr:uid="{C754B66E-A454-454E-B0C8-635639DF062F}"/>
    <cellStyle name="Moneda 2 2 2 5 3 2 3" xfId="27066" xr:uid="{FD5487FE-3B13-4312-BA18-233811B62E02}"/>
    <cellStyle name="Moneda 2 2 2 5 3 3" xfId="14583" xr:uid="{EBB48159-2DC0-4AF7-97C2-19D7E9935437}"/>
    <cellStyle name="Moneda 2 2 2 5 3 4" xfId="23471" xr:uid="{23F425B1-A864-4923-A4C7-0B067BA2B003}"/>
    <cellStyle name="Moneda 2 2 2 5 4" xfId="6383" xr:uid="{A6833E05-15BC-4409-B1AC-D55CA5ED392E}"/>
    <cellStyle name="Moneda 2 2 2 5 4 2" xfId="15893" xr:uid="{D7485B09-455F-4CB5-8D00-75CDFB28E6CA}"/>
    <cellStyle name="Moneda 2 2 2 5 4 2 2" xfId="25023" xr:uid="{F5F2EDD8-770A-4923-8758-6E7CFA6A0215}"/>
    <cellStyle name="Moneda 2 2 2 5 4 3" xfId="21204" xr:uid="{9840C417-8B50-496B-BA93-3630C34E6D1E}"/>
    <cellStyle name="Moneda 2 2 2 5 5" xfId="11179" xr:uid="{47205337-0244-45B8-B55A-2DA226F71B53}"/>
    <cellStyle name="Moneda 2 2 2 5 5 2" xfId="24224" xr:uid="{351E6B0A-0E5B-444A-838F-D29C4DB83553}"/>
    <cellStyle name="Moneda 2 2 2 5 6" xfId="20404" xr:uid="{A30F95E9-593F-48EA-AD62-70A3986F4CAA}"/>
    <cellStyle name="Moneda 2 2 2 6" xfId="2166" xr:uid="{59CAD3B2-B5E1-401C-9C8A-8DDD9BBC814A}"/>
    <cellStyle name="Moneda 2 2 2 6 2" xfId="5248" xr:uid="{3D695C70-1756-434D-B4B0-D50ECA88BDEF}"/>
    <cellStyle name="Moneda 2 2 2 6 2 2" xfId="9968" xr:uid="{94DB505A-B5E4-4804-BD34-EC9F59060ED1}"/>
    <cellStyle name="Moneda 2 2 2 6 2 2 2" xfId="19477" xr:uid="{A6AABBB1-FA89-40E3-86DB-CF28F6BBE874}"/>
    <cellStyle name="Moneda 2 2 2 6 2 2 3" xfId="25659" xr:uid="{3355A92D-04A1-4071-8321-E115766ABB24}"/>
    <cellStyle name="Moneda 2 2 2 6 2 3" xfId="14763" xr:uid="{910EC39C-587F-42A6-80A5-84AD85FFD4B4}"/>
    <cellStyle name="Moneda 2 2 2 6 2 4" xfId="22054" xr:uid="{662D5614-15C4-41DE-B734-B18C3BE0FEDC}"/>
    <cellStyle name="Moneda 2 2 2 6 3" xfId="7134" xr:uid="{04A624CA-9C4F-4A24-9C4F-DA943DFF4242}"/>
    <cellStyle name="Moneda 2 2 2 6 3 2" xfId="16644" xr:uid="{19C18B88-1442-4E83-B3C4-5E8D092F1B8D}"/>
    <cellStyle name="Moneda 2 2 2 6 3 3" xfId="25174" xr:uid="{669C2703-4C51-4A91-9113-3BA332B894BE}"/>
    <cellStyle name="Moneda 2 2 2 6 4" xfId="11930" xr:uid="{EBACD460-3241-40E7-AA14-CD2799D6B5AC}"/>
    <cellStyle name="Moneda 2 2 2 6 5" xfId="21366" xr:uid="{2C7CADB0-29FF-4DE6-BE31-BDE1CEEF21C5}"/>
    <cellStyle name="Moneda 2 2 2 7" xfId="3942" xr:uid="{345FA124-1EEF-42D8-B6CF-D4294CA44C2A}"/>
    <cellStyle name="Moneda 2 2 2 7 2" xfId="8739" xr:uid="{42B535B9-05D9-45D6-8C30-C36B7FDC2F7B}"/>
    <cellStyle name="Moneda 2 2 2 7 2 2" xfId="18249" xr:uid="{472BEE2D-1654-47CE-B8D1-52BC6CB7B7E7}"/>
    <cellStyle name="Moneda 2 2 2 7 2 2 2" xfId="26483" xr:uid="{86BF3E1F-32F0-4903-BA79-0754B6067B34}"/>
    <cellStyle name="Moneda 2 2 2 7 2 3" xfId="22882" xr:uid="{41CF3765-F59F-4609-B3A7-27C7AA0F1056}"/>
    <cellStyle name="Moneda 2 2 2 7 3" xfId="13535" xr:uid="{03C809FA-7FB7-4EF1-98A3-3924DEF158B4}"/>
    <cellStyle name="Moneda 2 2 2 7 3 2" xfId="25451" xr:uid="{D848D54B-1A1B-414B-B04F-F3199A6A62F3}"/>
    <cellStyle name="Moneda 2 2 2 7 4" xfId="21652" xr:uid="{E7AA4F0A-2C34-4680-AF4C-4C2FD3E4F258}"/>
    <cellStyle name="Moneda 2 2 2 8" xfId="4074" xr:uid="{8A9750ED-890F-44D7-883B-BF8771311E4D}"/>
    <cellStyle name="Moneda 2 2 2 8 2" xfId="8824" xr:uid="{73F6BC58-2B01-4A4A-8F2E-E66C710198FB}"/>
    <cellStyle name="Moneda 2 2 2 8 2 2" xfId="18334" xr:uid="{0F61928B-2760-47E6-A290-5FB1721852A2}"/>
    <cellStyle name="Moneda 2 2 2 8 2 2 2" xfId="26408" xr:uid="{51CC1A7A-A580-4979-A1E6-A18D7DB44355}"/>
    <cellStyle name="Moneda 2 2 2 8 2 3" xfId="22805" xr:uid="{3ED68CE6-F301-438D-827C-CBFD87958A25}"/>
    <cellStyle name="Moneda 2 2 2 8 3" xfId="13620" xr:uid="{8AB3DA65-EA85-47B0-88B8-F36FC4C9EEE2}"/>
    <cellStyle name="Moneda 2 2 2 8 3 2" xfId="25737" xr:uid="{ED334248-9CCD-491C-9906-C3A9A3E0CAE2}"/>
    <cellStyle name="Moneda 2 2 2 8 4" xfId="22133" xr:uid="{BF288BA0-CFDA-4EB1-BA21-AF49857CD0AB}"/>
    <cellStyle name="Moneda 2 2 2 9" xfId="4769" xr:uid="{7276B6DF-C01C-4DBC-B118-49043DCF7A71}"/>
    <cellStyle name="Moneda 2 2 2 9 2" xfId="9499" xr:uid="{D964C0E0-3CDE-40F4-BFCC-B5D9C993E891}"/>
    <cellStyle name="Moneda 2 2 2 9 2 2" xfId="19008" xr:uid="{3C307E7E-7D25-4607-A55B-CB48D38A3D70}"/>
    <cellStyle name="Moneda 2 2 2 9 2 3" xfId="26597" xr:uid="{B6A6A4C4-C086-4F83-A82F-14072E8F81EB}"/>
    <cellStyle name="Moneda 2 2 2 9 3" xfId="14294" xr:uid="{47387487-5C12-4D97-B1C2-E8A47A33A264}"/>
    <cellStyle name="Moneda 2 2 2 9 4" xfId="23002" xr:uid="{FE749F17-9570-4B6A-9B93-0CA9E04B6B0F}"/>
    <cellStyle name="Moneda 2 2 3" xfId="637" xr:uid="{00000000-0005-0000-0000-00002F020000}"/>
    <cellStyle name="Moneda 2 2 3 10" xfId="20843" xr:uid="{06E41695-EB5C-49E1-B84D-90670BC813C2}"/>
    <cellStyle name="Moneda 2 2 3 10 2" xfId="24663" xr:uid="{AE6B1911-3979-44A6-A2B6-529FAC836607}"/>
    <cellStyle name="Moneda 2 2 3 11" xfId="23797" xr:uid="{CEEA3D2F-9CE1-4BAF-AC98-BFC05A2F2D64}"/>
    <cellStyle name="Moneda 2 2 3 12" xfId="19936" xr:uid="{291C690A-0726-4E01-886C-BDA76E8914B3}"/>
    <cellStyle name="Moneda 2 2 3 2" xfId="824" xr:uid="{00000000-0005-0000-0000-000030020000}"/>
    <cellStyle name="Moneda 2 2 3 2 2" xfId="1235" xr:uid="{00000000-0005-0000-0000-000031020000}"/>
    <cellStyle name="Moneda 2 2 3 2 2 2" xfId="2006" xr:uid="{00000000-0005-0000-0000-000031020000}"/>
    <cellStyle name="Moneda 2 2 3 2 2 2 2" xfId="3527" xr:uid="{A4DF4CDC-9943-418B-A53D-E690E908E62A}"/>
    <cellStyle name="Moneda 2 2 3 2 2 2 2 2" xfId="8493" xr:uid="{C151CEEC-C0B2-4A2F-ABBA-D8EC9BA2C2CF}"/>
    <cellStyle name="Moneda 2 2 3 2 2 2 2 2 2" xfId="18003" xr:uid="{FEF50C66-9DC2-4815-9E06-37B77865D01B}"/>
    <cellStyle name="Moneda 2 2 3 2 2 2 2 3" xfId="13289" xr:uid="{4CA29C97-C2A7-4F08-B6E4-E6FC6F7DD604}"/>
    <cellStyle name="Moneda 2 2 3 2 2 2 2 4" xfId="26372" xr:uid="{86DF1BA3-6825-42D0-859D-692A499BE91E}"/>
    <cellStyle name="Moneda 2 2 3 2 2 2 3" xfId="5558" xr:uid="{B344C397-8BDB-41CD-B34C-95BA728D1F7D}"/>
    <cellStyle name="Moneda 2 2 3 2 2 2 3 2" xfId="10278" xr:uid="{02A1B7B7-1831-4B97-8EFD-295A709FD269}"/>
    <cellStyle name="Moneda 2 2 3 2 2 2 3 2 2" xfId="19787" xr:uid="{3B641EF6-D4F4-4B95-A1BA-F0B89ACA563E}"/>
    <cellStyle name="Moneda 2 2 3 2 2 2 3 3" xfId="15073" xr:uid="{B3A9FF69-0766-48ED-BBA6-68AC62BD3F81}"/>
    <cellStyle name="Moneda 2 2 3 2 2 2 4" xfId="6976" xr:uid="{F9A06FE5-58D4-4023-908F-C7F223F4CDBE}"/>
    <cellStyle name="Moneda 2 2 3 2 2 2 4 2" xfId="16486" xr:uid="{B4418F13-EFCF-4B0E-9BE0-AC3F56D883C9}"/>
    <cellStyle name="Moneda 2 2 3 2 2 2 5" xfId="11772" xr:uid="{4D6835BC-9AB0-4538-9B99-40C55E071A97}"/>
    <cellStyle name="Moneda 2 2 3 2 2 2 6" xfId="22768" xr:uid="{D7926AF6-0531-4A63-9ED9-FDD8E104F6DE}"/>
    <cellStyle name="Moneda 2 2 3 2 2 3" xfId="2759" xr:uid="{EAACEC16-13CB-4576-AAB9-42D9CED430F1}"/>
    <cellStyle name="Moneda 2 2 3 2 2 3 2" xfId="7727" xr:uid="{4376A954-80C6-457E-A11B-59C6A878E88C}"/>
    <cellStyle name="Moneda 2 2 3 2 2 3 2 2" xfId="17237" xr:uid="{E0732327-CEBC-4FCB-B9CE-50209137D966}"/>
    <cellStyle name="Moneda 2 2 3 2 2 3 2 3" xfId="25681" xr:uid="{9B074478-2BB4-49CE-AA0D-2B1B4B41CB76}"/>
    <cellStyle name="Moneda 2 2 3 2 2 3 3" xfId="12523" xr:uid="{3E7194B3-5B4E-4B69-BBFB-9569025AE435}"/>
    <cellStyle name="Moneda 2 2 3 2 2 3 4" xfId="22076" xr:uid="{5FBE5101-2976-4D6E-B06F-5AF1B7B777AA}"/>
    <cellStyle name="Moneda 2 2 3 2 2 4" xfId="4598" xr:uid="{A676068A-69FF-4D48-9AB9-2197F28FF575}"/>
    <cellStyle name="Moneda 2 2 3 2 2 4 2" xfId="9331" xr:uid="{91F30D4C-225E-4C61-9B5C-8D6FD3AB91F1}"/>
    <cellStyle name="Moneda 2 2 3 2 2 4 2 2" xfId="18841" xr:uid="{3B31DE76-2AC6-4D30-B8BA-CD4A2EF4B174}"/>
    <cellStyle name="Moneda 2 2 3 2 2 4 2 3" xfId="27142" xr:uid="{B3DC85FA-2A09-4605-A74C-782B696AD492}"/>
    <cellStyle name="Moneda 2 2 3 2 2 4 3" xfId="14127" xr:uid="{FD4F3570-7BFB-433F-A2FC-DF8673B9CF12}"/>
    <cellStyle name="Moneda 2 2 3 2 2 4 4" xfId="23547" xr:uid="{72286CA3-58BD-4039-A949-AEB1E91981DF}"/>
    <cellStyle name="Moneda 2 2 3 2 2 5" xfId="5198" xr:uid="{2580B0EF-F70E-4F6C-B390-96148D281B12}"/>
    <cellStyle name="Moneda 2 2 3 2 2 5 2" xfId="9918" xr:uid="{48A18951-41C0-4A4E-A229-F775DB943C01}"/>
    <cellStyle name="Moneda 2 2 3 2 2 5 2 2" xfId="19427" xr:uid="{5F52F037-4C86-425E-B5A1-3B2440D16CD7}"/>
    <cellStyle name="Moneda 2 2 3 2 2 5 2 3" xfId="25094" xr:uid="{FC26D6ED-CFDE-44D5-81F2-F29F3AB13D05}"/>
    <cellStyle name="Moneda 2 2 3 2 2 5 3" xfId="14713" xr:uid="{59EA4095-7924-464E-8234-C3CBDCC726E7}"/>
    <cellStyle name="Moneda 2 2 3 2 2 5 4" xfId="21277" xr:uid="{6C5CE459-C761-495C-9E27-1861E47A3BB7}"/>
    <cellStyle name="Moneda 2 2 3 2 2 6" xfId="6210" xr:uid="{DC9EC0CA-244B-4F19-BE61-155503106D33}"/>
    <cellStyle name="Moneda 2 2 3 2 2 6 2" xfId="15720" xr:uid="{D884E034-5F43-4B16-A1AF-6581BD0A8BF7}"/>
    <cellStyle name="Moneda 2 2 3 2 2 6 3" xfId="24381" xr:uid="{70C3D7CD-5884-4F1C-8FA8-633A221F7081}"/>
    <cellStyle name="Moneda 2 2 3 2 2 7" xfId="11006" xr:uid="{3067DBE0-E1D8-460E-873F-2F5E83331040}"/>
    <cellStyle name="Moneda 2 2 3 2 2 8" xfId="20561" xr:uid="{D4038D9A-CFD3-4A89-B9AF-BA931AFC4FAA}"/>
    <cellStyle name="Moneda 2 2 3 2 3" xfId="1630" xr:uid="{00000000-0005-0000-0000-000030020000}"/>
    <cellStyle name="Moneda 2 2 3 2 3 2" xfId="3151" xr:uid="{EA5372FF-6B62-4031-8FEE-50A00ED8906D}"/>
    <cellStyle name="Moneda 2 2 3 2 3 2 2" xfId="8117" xr:uid="{D2DA5546-9FD0-457D-A6B1-18EA83BEAE58}"/>
    <cellStyle name="Moneda 2 2 3 2 3 2 2 2" xfId="17627" xr:uid="{B1BD070A-3EEE-459B-A3D1-DA7A818C060F}"/>
    <cellStyle name="Moneda 2 2 3 2 3 2 2 3" xfId="26071" xr:uid="{E1C3722F-D269-4584-9972-5632DF797D5B}"/>
    <cellStyle name="Moneda 2 2 3 2 3 2 3" xfId="12913" xr:uid="{F9DC54F4-E2B1-4C5A-9B91-8C024FBA3ED4}"/>
    <cellStyle name="Moneda 2 2 3 2 3 2 4" xfId="22467" xr:uid="{5E88F44F-FF8E-4E27-A166-D2638F282630}"/>
    <cellStyle name="Moneda 2 2 3 2 3 3" xfId="5378" xr:uid="{7335C237-5767-4956-93D2-C1394DDA5EC9}"/>
    <cellStyle name="Moneda 2 2 3 2 3 3 2" xfId="10098" xr:uid="{141C7C3D-690D-4871-87C4-417CD1D7BC2F}"/>
    <cellStyle name="Moneda 2 2 3 2 3 3 2 2" xfId="19607" xr:uid="{11023B7F-4F69-4AE4-9386-5B9E678CC5A1}"/>
    <cellStyle name="Moneda 2 2 3 2 3 3 3" xfId="14893" xr:uid="{07F66749-6ACE-422A-B360-761907718028}"/>
    <cellStyle name="Moneda 2 2 3 2 3 3 4" xfId="25245" xr:uid="{7D3FA791-BCD3-4B60-9AE8-28C30DC8AB7D}"/>
    <cellStyle name="Moneda 2 2 3 2 3 4" xfId="6600" xr:uid="{EC74C84E-2726-440F-9686-BE811843C5C5}"/>
    <cellStyle name="Moneda 2 2 3 2 3 4 2" xfId="16110" xr:uid="{DC1C0048-5513-4453-A57C-75BFCB3D129D}"/>
    <cellStyle name="Moneda 2 2 3 2 3 5" xfId="11396" xr:uid="{61CC3972-0CD4-41A2-B635-9BCE3CE0CF77}"/>
    <cellStyle name="Moneda 2 2 3 2 3 6" xfId="21438" xr:uid="{CF99C852-166D-4C04-89D6-7992B235F354}"/>
    <cellStyle name="Moneda 2 2 3 2 4" xfId="2383" xr:uid="{01893113-F2C2-4795-91E9-2BC321538488}"/>
    <cellStyle name="Moneda 2 2 3 2 4 2" xfId="7351" xr:uid="{F0000CCB-2DFA-45E8-A181-15D48E9DDD29}"/>
    <cellStyle name="Moneda 2 2 3 2 4 2 2" xfId="16861" xr:uid="{741E2ECB-4629-428F-B1DF-A9898FCA01B6}"/>
    <cellStyle name="Moneda 2 2 3 2 4 2 3" xfId="25886" xr:uid="{8C3CA085-FDC5-4557-9730-F37FA14447CB}"/>
    <cellStyle name="Moneda 2 2 3 2 4 3" xfId="12147" xr:uid="{3945E248-ADBE-48DF-B4CA-9F7D1288567C}"/>
    <cellStyle name="Moneda 2 2 3 2 4 4" xfId="22282" xr:uid="{3B26D7FB-6514-4661-A482-F310787BF8B3}"/>
    <cellStyle name="Moneda 2 2 3 2 5" xfId="4307" xr:uid="{6A2F5EF0-91B8-40E6-98AF-8CC873C8D71E}"/>
    <cellStyle name="Moneda 2 2 3 2 5 2" xfId="9047" xr:uid="{A166D6B1-274F-40F4-951E-5F08E6CB25AB}"/>
    <cellStyle name="Moneda 2 2 3 2 5 2 2" xfId="18557" xr:uid="{CAADEFC0-B1FF-485F-BB49-4010B9048065}"/>
    <cellStyle name="Moneda 2 2 3 2 5 2 3" xfId="26668" xr:uid="{F4A6E5C4-0043-4DE0-88E5-68A8BAEB7458}"/>
    <cellStyle name="Moneda 2 2 3 2 5 3" xfId="13843" xr:uid="{38765A58-806F-4023-8F14-B1BC5B5AE788}"/>
    <cellStyle name="Moneda 2 2 3 2 5 4" xfId="23073" xr:uid="{11828B55-40B4-474A-8A4F-B9CCB95DC802}"/>
    <cellStyle name="Moneda 2 2 3 2 6" xfId="4945" xr:uid="{94B95FA8-C276-4AE0-A0AD-83DBA06A07B2}"/>
    <cellStyle name="Moneda 2 2 3 2 6 2" xfId="9666" xr:uid="{A5327AD1-30D5-4D4A-8C6B-C245F936FC71}"/>
    <cellStyle name="Moneda 2 2 3 2 6 2 2" xfId="19175" xr:uid="{CEB43A0D-DBD3-44DC-95D3-0C581E710C97}"/>
    <cellStyle name="Moneda 2 2 3 2 6 2 3" xfId="26889" xr:uid="{33A7BBBA-5C18-4554-A0F0-FB398B347B57}"/>
    <cellStyle name="Moneda 2 2 3 2 6 3" xfId="14461" xr:uid="{1A3591EF-7990-40F9-AF39-ADB17828C92F}"/>
    <cellStyle name="Moneda 2 2 3 2 6 4" xfId="23294" xr:uid="{E06903EB-E394-44D2-B06E-12F857C7BC26}"/>
    <cellStyle name="Moneda 2 2 3 2 7" xfId="5834" xr:uid="{5B90F156-CF56-4AAA-9719-09598AEAF151}"/>
    <cellStyle name="Moneda 2 2 3 2 7 2" xfId="15344" xr:uid="{304697CD-4D4F-47C7-B02A-F84052A63228}"/>
    <cellStyle name="Moneda 2 2 3 2 7 2 2" xfId="24804" xr:uid="{007A8A1C-CEDE-45E7-8F96-6B940CB9BD7B}"/>
    <cellStyle name="Moneda 2 2 3 2 7 3" xfId="20984" xr:uid="{6FBD2CF5-BB8E-449C-B111-D4D7DFF17D40}"/>
    <cellStyle name="Moneda 2 2 3 2 8" xfId="10626" xr:uid="{A1082BF9-C743-4ECD-A6CD-6594828074B5}"/>
    <cellStyle name="Moneda 2 2 3 2 8 2" xfId="23938" xr:uid="{FDFD91A7-8AE2-4D4F-AF80-D28EBB530DA7}"/>
    <cellStyle name="Moneda 2 2 3 2 9" xfId="20115" xr:uid="{4E68B7DD-E708-402E-9E64-664297434A83}"/>
    <cellStyle name="Moneda 2 2 3 3" xfId="1083" xr:uid="{00000000-0005-0000-0000-000032020000}"/>
    <cellStyle name="Moneda 2 2 3 3 2" xfId="1854" xr:uid="{00000000-0005-0000-0000-000032020000}"/>
    <cellStyle name="Moneda 2 2 3 3 2 2" xfId="3375" xr:uid="{B69E8411-0221-4396-9D37-9E384090F1D1}"/>
    <cellStyle name="Moneda 2 2 3 3 2 2 2" xfId="8341" xr:uid="{2530AA84-8D88-4A0D-9DB9-BA9845455EB8}"/>
    <cellStyle name="Moneda 2 2 3 3 2 2 2 2" xfId="17851" xr:uid="{01831324-4176-45D3-B0CD-102C8F7B19B1}"/>
    <cellStyle name="Moneda 2 2 3 3 2 2 2 3" xfId="26314" xr:uid="{EE9A0BAD-5F4A-4926-8180-CBAEFC4C6CFB}"/>
    <cellStyle name="Moneda 2 2 3 3 2 2 3" xfId="13137" xr:uid="{A654FC47-E777-44F9-9F6C-B05F4D93BB16}"/>
    <cellStyle name="Moneda 2 2 3 3 2 2 4" xfId="22710" xr:uid="{93356ACA-263C-4881-B8D2-BE935368578D}"/>
    <cellStyle name="Moneda 2 2 3 3 2 3" xfId="5493" xr:uid="{2910154E-6E5B-47F0-9B17-5E567C0FDDF8}"/>
    <cellStyle name="Moneda 2 2 3 3 2 3 2" xfId="10213" xr:uid="{AA124A52-FAE9-4211-8A9E-D18666F7FB1D}"/>
    <cellStyle name="Moneda 2 2 3 3 2 3 2 2" xfId="19722" xr:uid="{9B291D1B-C12E-4F77-930D-E59713AC558F}"/>
    <cellStyle name="Moneda 2 2 3 3 2 3 2 3" xfId="27227" xr:uid="{220CB024-0BBB-4C84-876B-F96DFB9A9425}"/>
    <cellStyle name="Moneda 2 2 3 3 2 3 3" xfId="15008" xr:uid="{C3467843-7AD5-440E-A149-C101B37BD94C}"/>
    <cellStyle name="Moneda 2 2 3 3 2 3 4" xfId="23632" xr:uid="{D9EB1096-6ADB-4D32-839E-D324E695BE91}"/>
    <cellStyle name="Moneda 2 2 3 3 2 4" xfId="6824" xr:uid="{A633F605-D261-479E-B5A1-E6F64F83001C}"/>
    <cellStyle name="Moneda 2 2 3 3 2 4 2" xfId="16334" xr:uid="{0EDF31A2-58BA-45EE-A8D0-BDD62F02FD49}"/>
    <cellStyle name="Moneda 2 2 3 3 2 4 2 2" xfId="25326" xr:uid="{69E6748C-6C5D-4B2F-92BB-874C1C9F95E1}"/>
    <cellStyle name="Moneda 2 2 3 3 2 4 3" xfId="21519" xr:uid="{881D367E-EB44-4481-80B5-658E7BAD1C08}"/>
    <cellStyle name="Moneda 2 2 3 3 2 5" xfId="11620" xr:uid="{14DF7C2C-8558-4EA6-B4A9-80261B39ACF7}"/>
    <cellStyle name="Moneda 2 2 3 3 2 5 2" xfId="24539" xr:uid="{C8823D9D-4CE6-4654-91FB-B7FCA3EEBC79}"/>
    <cellStyle name="Moneda 2 2 3 3 2 6" xfId="20719" xr:uid="{7430B832-C9A3-45FA-9984-812839F17665}"/>
    <cellStyle name="Moneda 2 2 3 3 3" xfId="2607" xr:uid="{A353EDB7-1071-4FBA-8A16-304FBE993356}"/>
    <cellStyle name="Moneda 2 2 3 3 3 2" xfId="7575" xr:uid="{A887FE62-587D-48B8-BB63-F54ABCEDAD2C}"/>
    <cellStyle name="Moneda 2 2 3 3 3 2 2" xfId="17085" xr:uid="{A30FBF49-FEE4-4F71-BE49-C03B46B8411C}"/>
    <cellStyle name="Moneda 2 2 3 3 3 2 3" xfId="26097" xr:uid="{718BB0FA-6CD8-4CDC-9E9A-539C225773B5}"/>
    <cellStyle name="Moneda 2 2 3 3 3 3" xfId="12371" xr:uid="{814F9487-14D6-47AC-A3ED-74A501FF05C9}"/>
    <cellStyle name="Moneda 2 2 3 3 3 4" xfId="22493" xr:uid="{59584746-E150-4793-92D1-08BA1FB420F4}"/>
    <cellStyle name="Moneda 2 2 3 3 4" xfId="4489" xr:uid="{751E054F-E5DC-4503-A3B7-59EC81104033}"/>
    <cellStyle name="Moneda 2 2 3 3 4 2" xfId="9222" xr:uid="{345CE5EE-D095-4A06-8E47-1C7FD5C7AC9C}"/>
    <cellStyle name="Moneda 2 2 3 3 4 2 2" xfId="18732" xr:uid="{8BCBB391-2787-4B66-B951-623DA116BD15}"/>
    <cellStyle name="Moneda 2 2 3 3 4 2 3" xfId="26749" xr:uid="{461FE490-314E-4FB0-BBB4-C07BC3580DB7}"/>
    <cellStyle name="Moneda 2 2 3 3 4 3" xfId="14018" xr:uid="{83AF0155-A82C-4D21-B2B6-DD3F0ED9012F}"/>
    <cellStyle name="Moneda 2 2 3 3 4 4" xfId="23154" xr:uid="{157D3D9C-2FE5-4B1C-8A4B-2EB013A00809}"/>
    <cellStyle name="Moneda 2 2 3 3 5" xfId="5133" xr:uid="{35742DD8-4B2C-4C4B-8D21-5B2AC02F074C}"/>
    <cellStyle name="Moneda 2 2 3 3 5 2" xfId="9853" xr:uid="{4403A1AF-7246-4B08-ACDD-8E1EA5F317D7}"/>
    <cellStyle name="Moneda 2 2 3 3 5 2 2" xfId="19362" xr:uid="{FB01BB43-C884-4EA2-B19E-F05F38D3E5EE}"/>
    <cellStyle name="Moneda 2 2 3 3 5 2 3" xfId="26970" xr:uid="{B2917A84-5F9A-4EB6-A3F6-09920AEB9245}"/>
    <cellStyle name="Moneda 2 2 3 3 5 3" xfId="14648" xr:uid="{B49AB8B0-3219-4456-974C-5F202FE35733}"/>
    <cellStyle name="Moneda 2 2 3 3 5 4" xfId="23375" xr:uid="{A032D14F-8965-417D-AF6A-CBDB0494F2D1}"/>
    <cellStyle name="Moneda 2 2 3 3 6" xfId="6058" xr:uid="{A374DFAD-CFCD-43FB-90F4-2402C07FEF0F}"/>
    <cellStyle name="Moneda 2 2 3 3 6 2" xfId="15568" xr:uid="{C6D692E2-DEA6-4D89-BBBF-2706A09A830F}"/>
    <cellStyle name="Moneda 2 2 3 3 6 2 2" xfId="24962" xr:uid="{0058827D-F929-4A5D-9A7F-A4DDDB7BCE71}"/>
    <cellStyle name="Moneda 2 2 3 3 6 3" xfId="21142" xr:uid="{8193BAD4-0999-488B-8E5B-EEAE4EFDB87D}"/>
    <cellStyle name="Moneda 2 2 3 3 7" xfId="10854" xr:uid="{74427A65-558C-4604-B540-5F19C96F4E11}"/>
    <cellStyle name="Moneda 2 2 3 3 7 2" xfId="24096" xr:uid="{8D0092FC-1FF8-420F-B0BC-5EE50AA685E5}"/>
    <cellStyle name="Moneda 2 2 3 3 8" xfId="20276" xr:uid="{B2A870E5-C800-4DF0-9D08-8B41C0A66996}"/>
    <cellStyle name="Moneda 2 2 3 4" xfId="1478" xr:uid="{00000000-0005-0000-0000-00002F020000}"/>
    <cellStyle name="Moneda 2 2 3 4 2" xfId="2999" xr:uid="{35CEE42B-FAD4-43DD-82F9-BFBF3BBE593B}"/>
    <cellStyle name="Moneda 2 2 3 4 2 2" xfId="7965" xr:uid="{96769BC9-30FA-4D63-93C2-35BFD19A3B7B}"/>
    <cellStyle name="Moneda 2 2 3 4 2 2 2" xfId="17475" xr:uid="{3AD8DB89-6DAB-43FC-A61C-4972ECC5B22D}"/>
    <cellStyle name="Moneda 2 2 3 4 2 2 3" xfId="26259" xr:uid="{73E43FA0-CCB0-40E7-A403-FBBB645AAFD3}"/>
    <cellStyle name="Moneda 2 2 3 4 2 3" xfId="12761" xr:uid="{07683E4D-5718-4FC8-94E3-F6DB775CBABC}"/>
    <cellStyle name="Moneda 2 2 3 4 2 4" xfId="22655" xr:uid="{5EFE48B7-1226-4427-8D93-9A6DC004B834}"/>
    <cellStyle name="Moneda 2 2 3 4 3" xfId="5313" xr:uid="{E7BDC7E5-3BFF-4909-B39B-F10408A5D4D7}"/>
    <cellStyle name="Moneda 2 2 3 4 3 2" xfId="10033" xr:uid="{A3B93001-9081-4380-9478-525DD39112F2}"/>
    <cellStyle name="Moneda 2 2 3 4 3 2 2" xfId="19542" xr:uid="{95967E9C-6BA5-4F49-B5B1-378BD65B97AA}"/>
    <cellStyle name="Moneda 2 2 3 4 3 2 3" xfId="27082" xr:uid="{F1C415B6-301E-4A75-BFE1-5335773FE80D}"/>
    <cellStyle name="Moneda 2 2 3 4 3 3" xfId="14828" xr:uid="{E583CD1F-B9F5-4E23-80C5-0A0543534322}"/>
    <cellStyle name="Moneda 2 2 3 4 3 4" xfId="23487" xr:uid="{AFB33DEF-4302-4968-B1F4-8B3A6E250E66}"/>
    <cellStyle name="Moneda 2 2 3 4 4" xfId="6448" xr:uid="{723E7917-2741-4E27-82B8-0045F0C48B45}"/>
    <cellStyle name="Moneda 2 2 3 4 4 2" xfId="15958" xr:uid="{AFA0A3C5-A67C-47C8-A420-E51A6AC2B122}"/>
    <cellStyle name="Moneda 2 2 3 4 4 2 2" xfId="25039" xr:uid="{F6B9A817-AB33-46EA-B812-71F1B18639FE}"/>
    <cellStyle name="Moneda 2 2 3 4 4 3" xfId="21221" xr:uid="{2E209992-0245-4593-AD46-E81A4A290B2A}"/>
    <cellStyle name="Moneda 2 2 3 4 5" xfId="11244" xr:uid="{7ED56166-0A82-4C4E-B610-2F5998344763}"/>
    <cellStyle name="Moneda 2 2 3 4 5 2" xfId="24240" xr:uid="{080066D2-8C10-4192-9E38-65D830E8BF01}"/>
    <cellStyle name="Moneda 2 2 3 4 6" xfId="20420" xr:uid="{25187D85-9A4C-42F9-8656-E4516129185B}"/>
    <cellStyle name="Moneda 2 2 3 5" xfId="2231" xr:uid="{B3F5B66F-828A-4CDD-BF98-9D6A19FCA17E}"/>
    <cellStyle name="Moneda 2 2 3 5 2" xfId="7199" xr:uid="{CCE25831-7858-42BC-A649-5174E838BDEA}"/>
    <cellStyle name="Moneda 2 2 3 5 2 2" xfId="16709" xr:uid="{CAEDB18C-CBDE-44ED-857D-5F4B4FE83123}"/>
    <cellStyle name="Moneda 2 2 3 5 2 2 2" xfId="26467" xr:uid="{672CD65F-79B6-4F43-9684-C6A6F3CBF8A5}"/>
    <cellStyle name="Moneda 2 2 3 5 2 3" xfId="22866" xr:uid="{C6DC54F1-50E5-4ABA-BD58-23D1D9DC3736}"/>
    <cellStyle name="Moneda 2 2 3 5 3" xfId="11995" xr:uid="{44E8CB89-7265-4216-8343-EC8C60C58F9B}"/>
    <cellStyle name="Moneda 2 2 3 5 3 2" xfId="25190" xr:uid="{CB2313D7-32CF-4920-B62B-F0A669361857}"/>
    <cellStyle name="Moneda 2 2 3 5 4" xfId="21383" xr:uid="{82A25C84-2A01-4C50-A6DF-44F777FBEF61}"/>
    <cellStyle name="Moneda 2 2 3 6" xfId="4155" xr:uid="{84E259AA-7105-4035-B40E-A9D52CD6F03E}"/>
    <cellStyle name="Moneda 2 2 3 6 2" xfId="8895" xr:uid="{A0755AD1-8B1E-4DCB-A342-05B193EC0F1E}"/>
    <cellStyle name="Moneda 2 2 3 6 2 2" xfId="18405" xr:uid="{CAD8BDDE-501D-4228-8D21-B4E1B94F191C}"/>
    <cellStyle name="Moneda 2 2 3 6 2 3" xfId="25556" xr:uid="{AB715178-68A5-4174-A2B1-9FE08F6BE4D4}"/>
    <cellStyle name="Moneda 2 2 3 6 3" xfId="13691" xr:uid="{A54A4718-795A-4F4F-BE70-5AB800CA7197}"/>
    <cellStyle name="Moneda 2 2 3 6 4" xfId="21774" xr:uid="{05F65D9A-0DD9-4BD5-9F18-097DCA13B852}"/>
    <cellStyle name="Moneda 2 2 3 7" xfId="4851" xr:uid="{FD0E5E80-CB27-4F79-8F27-72BDA240EA40}"/>
    <cellStyle name="Moneda 2 2 3 7 2" xfId="9573" xr:uid="{9FAE98BA-7666-4429-9B48-3C1627E5A7E2}"/>
    <cellStyle name="Moneda 2 2 3 7 2 2" xfId="19082" xr:uid="{75D1837D-87B8-4978-8C8A-027E4159C63C}"/>
    <cellStyle name="Moneda 2 2 3 7 2 3" xfId="25810" xr:uid="{ADD6496C-2C2E-472A-8977-142C6D0E0413}"/>
    <cellStyle name="Moneda 2 2 3 7 3" xfId="14368" xr:uid="{7EF0E0BB-28F6-40E0-86E3-498B2BBED7E6}"/>
    <cellStyle name="Moneda 2 2 3 7 4" xfId="22206" xr:uid="{8EC4AC8F-D7F6-4F2F-AFBB-747BE4A73CC2}"/>
    <cellStyle name="Moneda 2 2 3 8" xfId="5682" xr:uid="{6FA37B20-D97F-493E-9509-8A3065243617}"/>
    <cellStyle name="Moneda 2 2 3 8 2" xfId="15192" xr:uid="{414C710D-F109-4E3E-BA28-4B1A94C4D9EB}"/>
    <cellStyle name="Moneda 2 2 3 8 2 2" xfId="26613" xr:uid="{52FADA9E-310C-464D-BEAB-5B560B325F03}"/>
    <cellStyle name="Moneda 2 2 3 8 3" xfId="23018" xr:uid="{007CC06E-BA8C-4C78-A569-B89EA7259FAC}"/>
    <cellStyle name="Moneda 2 2 3 9" xfId="10474" xr:uid="{CA18C13E-0CE7-4329-A0E7-F13FD8DA50E1}"/>
    <cellStyle name="Moneda 2 2 3 9 2" xfId="26834" xr:uid="{A6B71CEF-2E8D-4C7B-BA3A-890719436B14}"/>
    <cellStyle name="Moneda 2 2 3 9 3" xfId="23239" xr:uid="{DA85BC69-43C7-4669-9FBA-F6BD516BF8EF}"/>
    <cellStyle name="Moneda 2 2 4" xfId="651" xr:uid="{00000000-0005-0000-0000-000033020000}"/>
    <cellStyle name="Moneda 2 2 4 10" xfId="20062" xr:uid="{A3A52065-D996-46A3-B054-BFC664BDA1CE}"/>
    <cellStyle name="Moneda 2 2 4 2" xfId="829" xr:uid="{00000000-0005-0000-0000-000034020000}"/>
    <cellStyle name="Moneda 2 2 4 2 2" xfId="1240" xr:uid="{00000000-0005-0000-0000-000035020000}"/>
    <cellStyle name="Moneda 2 2 4 2 2 2" xfId="2011" xr:uid="{00000000-0005-0000-0000-000035020000}"/>
    <cellStyle name="Moneda 2 2 4 2 2 2 2" xfId="3532" xr:uid="{AF42F154-ABF7-41A3-BB9C-94978D9BA7AE}"/>
    <cellStyle name="Moneda 2 2 4 2 2 2 2 2" xfId="8498" xr:uid="{5F19E2FC-2846-42D9-8A0C-C387832F34B0}"/>
    <cellStyle name="Moneda 2 2 4 2 2 2 2 2 2" xfId="18008" xr:uid="{B76D92D9-DEA8-42DA-86DC-A7836C45291A}"/>
    <cellStyle name="Moneda 2 2 4 2 2 2 2 3" xfId="13294" xr:uid="{04038CA3-25F8-4004-A522-00A1019C34A5}"/>
    <cellStyle name="Moneda 2 2 4 2 2 2 3" xfId="6981" xr:uid="{38EBA13D-AF1A-4673-8514-9428AAD0C117}"/>
    <cellStyle name="Moneda 2 2 4 2 2 2 3 2" xfId="16491" xr:uid="{C30897CA-1518-4306-9571-3CB616012C42}"/>
    <cellStyle name="Moneda 2 2 4 2 2 2 4" xfId="11777" xr:uid="{7DCE0955-70A2-42B2-8D82-D3E19AEE5E3E}"/>
    <cellStyle name="Moneda 2 2 4 2 2 2 5" xfId="26357" xr:uid="{0D68691F-B81B-41BA-8545-947DEB3F30D7}"/>
    <cellStyle name="Moneda 2 2 4 2 2 3" xfId="2764" xr:uid="{970FF2A2-37CA-4A39-8861-0F2CA6CF5EF7}"/>
    <cellStyle name="Moneda 2 2 4 2 2 3 2" xfId="7732" xr:uid="{B07F8187-1A2E-419D-8EE4-C37DBADF1174}"/>
    <cellStyle name="Moneda 2 2 4 2 2 3 2 2" xfId="17242" xr:uid="{21F617B5-C551-4788-8DB1-1197255C7597}"/>
    <cellStyle name="Moneda 2 2 4 2 2 3 3" xfId="12528" xr:uid="{92253960-31CF-47D0-81D4-8797032AD40D}"/>
    <cellStyle name="Moneda 2 2 4 2 2 4" xfId="4601" xr:uid="{55787313-53F8-424D-A01C-701B3B19A36E}"/>
    <cellStyle name="Moneda 2 2 4 2 2 4 2" xfId="9334" xr:uid="{AF8EFC27-D670-43C2-B7C4-20F8013260E7}"/>
    <cellStyle name="Moneda 2 2 4 2 2 4 2 2" xfId="18844" xr:uid="{73DEF65D-0A90-4AC4-B2F5-C051EB6ECA4F}"/>
    <cellStyle name="Moneda 2 2 4 2 2 4 3" xfId="14130" xr:uid="{5D16B0F6-C8ED-42D7-B10F-1A459CBA546E}"/>
    <cellStyle name="Moneda 2 2 4 2 2 5" xfId="5543" xr:uid="{5E7F76F1-CAC5-410E-B20C-733183CA9E68}"/>
    <cellStyle name="Moneda 2 2 4 2 2 5 2" xfId="10263" xr:uid="{3546A4FF-6BC5-43B1-8C20-B6058B42639A}"/>
    <cellStyle name="Moneda 2 2 4 2 2 5 2 2" xfId="19772" xr:uid="{44A756C2-705F-4912-83C2-E2E4EAA9E59F}"/>
    <cellStyle name="Moneda 2 2 4 2 2 5 3" xfId="15058" xr:uid="{757FF49A-E429-4BE7-976C-F902021A5501}"/>
    <cellStyle name="Moneda 2 2 4 2 2 6" xfId="6215" xr:uid="{D52EF521-929D-4D8F-A117-B276FFC0C250}"/>
    <cellStyle name="Moneda 2 2 4 2 2 6 2" xfId="15725" xr:uid="{BBAE38BD-DB25-4221-A94C-5A7D46F5CDA8}"/>
    <cellStyle name="Moneda 2 2 4 2 2 7" xfId="11011" xr:uid="{98AB25AA-668C-4A2F-A3EB-CF30DB5DF6DB}"/>
    <cellStyle name="Moneda 2 2 4 2 2 8" xfId="22753" xr:uid="{9A04A200-3B5D-47E7-B01E-E60F18AE8014}"/>
    <cellStyle name="Moneda 2 2 4 2 3" xfId="1635" xr:uid="{00000000-0005-0000-0000-000034020000}"/>
    <cellStyle name="Moneda 2 2 4 2 3 2" xfId="3156" xr:uid="{EAA23337-A0E9-48D5-B593-D1A74675AA3F}"/>
    <cellStyle name="Moneda 2 2 4 2 3 2 2" xfId="8122" xr:uid="{9CBA6BE3-AD86-490A-97F8-D7FFC8562EAC}"/>
    <cellStyle name="Moneda 2 2 4 2 3 2 2 2" xfId="17632" xr:uid="{151D042D-9D87-4CC3-9673-812A1F52B770}"/>
    <cellStyle name="Moneda 2 2 4 2 3 2 3" xfId="12918" xr:uid="{93DC5262-D677-4D15-A07B-40CDA0202380}"/>
    <cellStyle name="Moneda 2 2 4 2 3 2 4" xfId="25908" xr:uid="{6505E46A-C6E8-426B-A438-DE8581D753A1}"/>
    <cellStyle name="Moneda 2 2 4 2 3 3" xfId="6605" xr:uid="{E2F1E1B1-AD30-4056-B61F-C473064BA007}"/>
    <cellStyle name="Moneda 2 2 4 2 3 3 2" xfId="16115" xr:uid="{95C7E57D-8DCA-4376-A07A-21FC80829904}"/>
    <cellStyle name="Moneda 2 2 4 2 3 4" xfId="11401" xr:uid="{EEBE46C9-3125-4F6B-A2D9-4A4DB665C111}"/>
    <cellStyle name="Moneda 2 2 4 2 3 5" xfId="22304" xr:uid="{63DB1FA1-9A63-49D9-913F-FD9E0D037439}"/>
    <cellStyle name="Moneda 2 2 4 2 4" xfId="2388" xr:uid="{55C8F0C9-F6A7-4007-9F01-F933B17BEA37}"/>
    <cellStyle name="Moneda 2 2 4 2 4 2" xfId="7356" xr:uid="{3D13FFA9-FBE9-477B-9CD4-A227FA9B384C}"/>
    <cellStyle name="Moneda 2 2 4 2 4 2 2" xfId="16866" xr:uid="{EBC2DD1A-DE26-49FB-A318-18B38ED55457}"/>
    <cellStyle name="Moneda 2 2 4 2 4 2 3" xfId="27126" xr:uid="{3923F2D3-99DB-4C52-BC66-8EFB1DFE6D7D}"/>
    <cellStyle name="Moneda 2 2 4 2 4 3" xfId="12152" xr:uid="{DB606964-1FEB-4F8A-ACCB-4423737916DE}"/>
    <cellStyle name="Moneda 2 2 4 2 4 4" xfId="23531" xr:uid="{7A63F637-84B7-4524-82D1-D43ECB99A8BD}"/>
    <cellStyle name="Moneda 2 2 4 2 5" xfId="4312" xr:uid="{39310BA9-FA45-4D8F-B0A0-BA04BDE140C8}"/>
    <cellStyle name="Moneda 2 2 4 2 5 2" xfId="9052" xr:uid="{BBEFCA3D-76B3-4943-BEFA-AE3218D6D42F}"/>
    <cellStyle name="Moneda 2 2 4 2 5 2 2" xfId="18562" xr:uid="{FB470566-0A88-4C87-B820-AB6C877430EC}"/>
    <cellStyle name="Moneda 2 2 4 2 5 2 3" xfId="25079" xr:uid="{3A97B6EA-9231-49F1-87D0-51DE75F9985A}"/>
    <cellStyle name="Moneda 2 2 4 2 5 3" xfId="13848" xr:uid="{E07B8E13-B655-4425-B435-540D864DB9EA}"/>
    <cellStyle name="Moneda 2 2 4 2 5 4" xfId="21262" xr:uid="{6FB849F1-EBBD-4E24-9326-41F53B7FB795}"/>
    <cellStyle name="Moneda 2 2 4 2 6" xfId="5183" xr:uid="{712F9673-1238-4C27-BBE0-4B6025DD7C4F}"/>
    <cellStyle name="Moneda 2 2 4 2 6 2" xfId="9903" xr:uid="{097D3656-F563-45B4-AC1C-6D37976D5F16}"/>
    <cellStyle name="Moneda 2 2 4 2 6 2 2" xfId="19412" xr:uid="{7C8B05C8-EBDB-4889-B626-E841355BC12D}"/>
    <cellStyle name="Moneda 2 2 4 2 6 3" xfId="14698" xr:uid="{D9473426-7CE9-459B-8541-B340E1EC730E}"/>
    <cellStyle name="Moneda 2 2 4 2 6 4" xfId="24328" xr:uid="{CC8ECC7B-D281-49CF-8E60-0922D7B9FC9F}"/>
    <cellStyle name="Moneda 2 2 4 2 7" xfId="5839" xr:uid="{C486C397-47CD-466B-8FFF-08E1293D9E2D}"/>
    <cellStyle name="Moneda 2 2 4 2 7 2" xfId="15349" xr:uid="{1560F1DA-13EF-4827-8D7C-5EAABD405B5A}"/>
    <cellStyle name="Moneda 2 2 4 2 8" xfId="10631" xr:uid="{B8A9C39F-3A9A-4FF2-8A0D-C5A2C1B348BE}"/>
    <cellStyle name="Moneda 2 2 4 2 9" xfId="20508" xr:uid="{2029647E-AD33-4148-BA2A-450465FCB88A}"/>
    <cellStyle name="Moneda 2 2 4 3" xfId="1088" xr:uid="{00000000-0005-0000-0000-000036020000}"/>
    <cellStyle name="Moneda 2 2 4 3 2" xfId="1859" xr:uid="{00000000-0005-0000-0000-000036020000}"/>
    <cellStyle name="Moneda 2 2 4 3 2 2" xfId="3380" xr:uid="{D343D242-A383-4572-BC7F-8D39F2693FBE}"/>
    <cellStyle name="Moneda 2 2 4 3 2 2 2" xfId="8346" xr:uid="{14FDF848-C88B-4D35-A5B6-8F2AADA57318}"/>
    <cellStyle name="Moneda 2 2 4 3 2 2 2 2" xfId="17856" xr:uid="{0FAF71E4-E0C2-4B6B-9E7E-20DA71019132}"/>
    <cellStyle name="Moneda 2 2 4 3 2 2 3" xfId="13142" xr:uid="{1CC9F3C7-2382-46C0-AD00-EA8ECE585692}"/>
    <cellStyle name="Moneda 2 2 4 3 2 2 4" xfId="26194" xr:uid="{3024B7E0-CF19-409C-833D-E133C5884092}"/>
    <cellStyle name="Moneda 2 2 4 3 2 3" xfId="6829" xr:uid="{BF68DF08-2F2B-496C-8ADF-73F5CE670132}"/>
    <cellStyle name="Moneda 2 2 4 3 2 3 2" xfId="16339" xr:uid="{E47BC191-449A-49F3-A7ED-A89E2EE1BF9E}"/>
    <cellStyle name="Moneda 2 2 4 3 2 4" xfId="11625" xr:uid="{4D052CEF-DDC7-4C66-8355-078AF8DE342F}"/>
    <cellStyle name="Moneda 2 2 4 3 2 5" xfId="22590" xr:uid="{D3D96247-9B9E-461C-A83A-6484A5EAFD61}"/>
    <cellStyle name="Moneda 2 2 4 3 3" xfId="2612" xr:uid="{30630FFE-C6F2-466A-A0E9-651DB5E801EF}"/>
    <cellStyle name="Moneda 2 2 4 3 3 2" xfId="7580" xr:uid="{8790DE7F-BC4F-440A-8AA7-323EA51E8E68}"/>
    <cellStyle name="Moneda 2 2 4 3 3 2 2" xfId="17090" xr:uid="{D5094F45-D893-4A4A-B439-D5E9C4A6F2F9}"/>
    <cellStyle name="Moneda 2 2 4 3 3 3" xfId="12376" xr:uid="{CFE1FA6B-3841-4BB9-B099-681F1F1DA591}"/>
    <cellStyle name="Moneda 2 2 4 3 3 4" xfId="25230" xr:uid="{0237C14D-908D-4EA6-886B-9F20536073F3}"/>
    <cellStyle name="Moneda 2 2 4 3 4" xfId="4492" xr:uid="{909CFB08-F116-4700-887F-CB4466C1C4A7}"/>
    <cellStyle name="Moneda 2 2 4 3 4 2" xfId="9225" xr:uid="{687F08AC-0F2A-4E9B-98F6-4BB68C01DE5B}"/>
    <cellStyle name="Moneda 2 2 4 3 4 2 2" xfId="18735" xr:uid="{BE50380F-8E8A-49C3-A603-7D69CA5248A5}"/>
    <cellStyle name="Moneda 2 2 4 3 4 3" xfId="14021" xr:uid="{363DABDC-017E-4666-B9D0-FEE397B46C6A}"/>
    <cellStyle name="Moneda 2 2 4 3 5" xfId="5363" xr:uid="{A8F48080-725C-49F1-8659-0C40373C7A51}"/>
    <cellStyle name="Moneda 2 2 4 3 5 2" xfId="10083" xr:uid="{40CE1AC2-72E3-48F4-B230-53EBB00374B7}"/>
    <cellStyle name="Moneda 2 2 4 3 5 2 2" xfId="19592" xr:uid="{CB4728AE-2613-4AA9-A117-06D7E1701ACF}"/>
    <cellStyle name="Moneda 2 2 4 3 5 3" xfId="14878" xr:uid="{16AA7307-FF6B-4DF5-AB5A-96E78A0B1ED0}"/>
    <cellStyle name="Moneda 2 2 4 3 6" xfId="6063" xr:uid="{44520455-B424-41CF-B730-84254DC27587}"/>
    <cellStyle name="Moneda 2 2 4 3 6 2" xfId="15573" xr:uid="{20250D64-3466-4052-AC4D-BD9F97A59F75}"/>
    <cellStyle name="Moneda 2 2 4 3 7" xfId="10859" xr:uid="{4180A9E0-B5DE-4463-9DB6-88FC9D6C4ECC}"/>
    <cellStyle name="Moneda 2 2 4 3 8" xfId="21423" xr:uid="{19B52A46-71AD-42C9-9FFF-A5A8900B4EA7}"/>
    <cellStyle name="Moneda 2 2 4 4" xfId="1483" xr:uid="{00000000-0005-0000-0000-000033020000}"/>
    <cellStyle name="Moneda 2 2 4 4 2" xfId="3004" xr:uid="{48261DCC-DF07-48B8-B0E6-060FB5CCFB87}"/>
    <cellStyle name="Moneda 2 2 4 4 2 2" xfId="7970" xr:uid="{61CA50BF-0E96-412A-8FA8-777FDE7D0E6B}"/>
    <cellStyle name="Moneda 2 2 4 4 2 2 2" xfId="17480" xr:uid="{0C5E52C4-8935-4DC7-8711-266165B4FCBC}"/>
    <cellStyle name="Moneda 2 2 4 4 2 3" xfId="12766" xr:uid="{D3F7F74B-B623-418D-BCA0-B72D965AD087}"/>
    <cellStyle name="Moneda 2 2 4 4 2 4" xfId="25860" xr:uid="{DD4087BE-7182-4E09-A17A-AAF0D4383B7C}"/>
    <cellStyle name="Moneda 2 2 4 4 3" xfId="6453" xr:uid="{AB01F0EB-8C07-42A4-842B-E80703FFD6B4}"/>
    <cellStyle name="Moneda 2 2 4 4 3 2" xfId="15963" xr:uid="{892DCF0F-0E45-42BF-BDE8-FC860C2E8467}"/>
    <cellStyle name="Moneda 2 2 4 4 4" xfId="11249" xr:uid="{DEDF3156-0734-4E12-B8C1-E66C615750A9}"/>
    <cellStyle name="Moneda 2 2 4 4 5" xfId="22256" xr:uid="{86F07B2E-4C4C-420D-8035-178A34C0621E}"/>
    <cellStyle name="Moneda 2 2 4 5" xfId="2236" xr:uid="{4C0C0934-AC94-49BA-B417-B4E562A9E158}"/>
    <cellStyle name="Moneda 2 2 4 5 2" xfId="7204" xr:uid="{FC710CA9-2884-4174-86F6-4DA7D257BD06}"/>
    <cellStyle name="Moneda 2 2 4 5 2 2" xfId="16714" xr:uid="{04554CFD-F58A-49D7-975F-D1F69E69D36A}"/>
    <cellStyle name="Moneda 2 2 4 5 2 3" xfId="26653" xr:uid="{678DE0D4-35D7-44DC-B70D-A7F659870E25}"/>
    <cellStyle name="Moneda 2 2 4 5 3" xfId="12000" xr:uid="{63560293-CD41-4DED-A1AE-F516C0E30C67}"/>
    <cellStyle name="Moneda 2 2 4 5 4" xfId="23058" xr:uid="{4AF0CC05-9692-4BFD-A9A4-2FBA0E3936C2}"/>
    <cellStyle name="Moneda 2 2 4 6" xfId="4160" xr:uid="{2A532ED6-5142-4074-AE51-3D6920F8CDEF}"/>
    <cellStyle name="Moneda 2 2 4 6 2" xfId="8900" xr:uid="{1C2EDB48-F072-4CAB-9A9B-F565B6D851EB}"/>
    <cellStyle name="Moneda 2 2 4 6 2 2" xfId="18410" xr:uid="{6A8F168C-CD1C-4E97-83AC-0A3443EBAC78}"/>
    <cellStyle name="Moneda 2 2 4 6 2 3" xfId="26874" xr:uid="{43D2B77C-BA30-4DAB-8ED6-2D916D4AA17D}"/>
    <cellStyle name="Moneda 2 2 4 6 3" xfId="13696" xr:uid="{AAE68A48-233C-454D-8BAD-34C801A34A89}"/>
    <cellStyle name="Moneda 2 2 4 6 4" xfId="23279" xr:uid="{075D1BB3-09DC-424D-8E38-6C51454F0B96}"/>
    <cellStyle name="Moneda 2 2 4 7" xfId="4901" xr:uid="{315681CB-282A-4BFF-957A-B1250C23AF75}"/>
    <cellStyle name="Moneda 2 2 4 7 2" xfId="9623" xr:uid="{15C40D0D-63DE-48F8-A42D-952A810D0A5B}"/>
    <cellStyle name="Moneda 2 2 4 7 2 2" xfId="19132" xr:uid="{E5021AEC-02B0-4E4B-85D8-2F059D672A73}"/>
    <cellStyle name="Moneda 2 2 4 7 2 3" xfId="24751" xr:uid="{6A0C9988-EE91-4E82-BCA1-D54E05C79FCF}"/>
    <cellStyle name="Moneda 2 2 4 7 3" xfId="14418" xr:uid="{E61851EC-1773-4070-AAF8-ABF7BDEA5B32}"/>
    <cellStyle name="Moneda 2 2 4 7 4" xfId="20931" xr:uid="{6009A120-F8DE-4893-A54D-D9149B2E5624}"/>
    <cellStyle name="Moneda 2 2 4 8" xfId="5687" xr:uid="{63ABC911-B8A4-45B8-8CC0-DEAAE4D4A402}"/>
    <cellStyle name="Moneda 2 2 4 8 2" xfId="15197" xr:uid="{D76D3078-632D-4F17-9C66-85FBBDEB9DFA}"/>
    <cellStyle name="Moneda 2 2 4 8 3" xfId="23885" xr:uid="{DC5E0B42-3451-4AB7-8440-41C1AE44ECB3}"/>
    <cellStyle name="Moneda 2 2 4 9" xfId="10479" xr:uid="{9DF0BB86-B00C-4A37-845A-A34EE3F64261}"/>
    <cellStyle name="Moneda 2 2 5" xfId="636" xr:uid="{00000000-0005-0000-0000-000037020000}"/>
    <cellStyle name="Moneda 2 2 5 10" xfId="20261" xr:uid="{04B3DE44-4F09-400D-BCBE-60728C82322C}"/>
    <cellStyle name="Moneda 2 2 5 2" xfId="823" xr:uid="{00000000-0005-0000-0000-000038020000}"/>
    <cellStyle name="Moneda 2 2 5 2 2" xfId="1234" xr:uid="{00000000-0005-0000-0000-000039020000}"/>
    <cellStyle name="Moneda 2 2 5 2 2 2" xfId="2005" xr:uid="{00000000-0005-0000-0000-000039020000}"/>
    <cellStyle name="Moneda 2 2 5 2 2 2 2" xfId="3526" xr:uid="{DF9DC0B9-58FF-4C9C-B593-6F96D115D5D2}"/>
    <cellStyle name="Moneda 2 2 5 2 2 2 2 2" xfId="8492" xr:uid="{CB0E12D4-F362-487E-98E8-47DC4355412C}"/>
    <cellStyle name="Moneda 2 2 5 2 2 2 2 2 2" xfId="18002" xr:uid="{AB8620C9-FC0A-4287-945A-8A397A8E47C6}"/>
    <cellStyle name="Moneda 2 2 5 2 2 2 2 3" xfId="13288" xr:uid="{6D512EF6-12A6-4C6C-8C7B-3462988583BE}"/>
    <cellStyle name="Moneda 2 2 5 2 2 2 3" xfId="6975" xr:uid="{4364C970-DA25-4983-8286-402A65ED2113}"/>
    <cellStyle name="Moneda 2 2 5 2 2 2 3 2" xfId="16485" xr:uid="{22C2A3F4-3125-433C-BDAE-FCE9AA1126D2}"/>
    <cellStyle name="Moneda 2 2 5 2 2 2 4" xfId="11771" xr:uid="{9C71B776-5E8F-414F-98CF-AABB0D6D0876}"/>
    <cellStyle name="Moneda 2 2 5 2 2 2 5" xfId="26232" xr:uid="{9834DE2F-404E-40AA-A317-7374260A102C}"/>
    <cellStyle name="Moneda 2 2 5 2 2 3" xfId="2758" xr:uid="{1FD180C4-0164-4B65-9F02-21802E128201}"/>
    <cellStyle name="Moneda 2 2 5 2 2 3 2" xfId="7726" xr:uid="{D12FFFCA-499C-4E50-9BFB-2DA87560115C}"/>
    <cellStyle name="Moneda 2 2 5 2 2 3 2 2" xfId="17236" xr:uid="{8769BA34-820F-41DA-BB52-6625D36AB2B2}"/>
    <cellStyle name="Moneda 2 2 5 2 2 3 3" xfId="12522" xr:uid="{D96284F3-E244-4AD0-BDF2-44297A169984}"/>
    <cellStyle name="Moneda 2 2 5 2 2 4" xfId="4597" xr:uid="{0571C7F0-AFBA-4A20-8317-CD0C950645A0}"/>
    <cellStyle name="Moneda 2 2 5 2 2 4 2" xfId="9330" xr:uid="{E495EA25-80F0-420E-9281-BF0E8776022C}"/>
    <cellStyle name="Moneda 2 2 5 2 2 4 2 2" xfId="18840" xr:uid="{15C4BE17-2F58-413F-A480-5609282C1549}"/>
    <cellStyle name="Moneda 2 2 5 2 2 4 3" xfId="14126" xr:uid="{B3E5EBBF-21C0-4B6B-A5D4-E38B074750CF}"/>
    <cellStyle name="Moneda 2 2 5 2 2 5" xfId="5457" xr:uid="{1D0CFD68-35E7-4BCD-9A1C-51CC0C727654}"/>
    <cellStyle name="Moneda 2 2 5 2 2 5 2" xfId="10177" xr:uid="{08DBB8A5-88FC-4631-A8A0-7B0DAA7A0BBA}"/>
    <cellStyle name="Moneda 2 2 5 2 2 5 2 2" xfId="19686" xr:uid="{0D11CEE8-95FB-4636-B9D0-C68D99AD37D6}"/>
    <cellStyle name="Moneda 2 2 5 2 2 5 3" xfId="14972" xr:uid="{03CFCD0B-C5B2-41CB-9B1C-2BDA8BDAA563}"/>
    <cellStyle name="Moneda 2 2 5 2 2 6" xfId="6209" xr:uid="{CB364860-97CF-43C4-8D62-DC590725761D}"/>
    <cellStyle name="Moneda 2 2 5 2 2 6 2" xfId="15719" xr:uid="{4C4C022E-15B1-45F9-8E85-17460F04B1AB}"/>
    <cellStyle name="Moneda 2 2 5 2 2 7" xfId="11005" xr:uid="{8A6CBD46-D92A-4263-8EDE-EBBB56BAE57D}"/>
    <cellStyle name="Moneda 2 2 5 2 2 8" xfId="22628" xr:uid="{7F9B4DED-802B-45B8-B4F4-FFE9B9648559}"/>
    <cellStyle name="Moneda 2 2 5 2 3" xfId="1629" xr:uid="{00000000-0005-0000-0000-000038020000}"/>
    <cellStyle name="Moneda 2 2 5 2 3 2" xfId="3150" xr:uid="{342F85F7-D8F3-4645-B7D1-CA85BFBAEDFA}"/>
    <cellStyle name="Moneda 2 2 5 2 3 2 2" xfId="8116" xr:uid="{DAAB5484-7C7F-4B38-A0BF-CB1D2D875602}"/>
    <cellStyle name="Moneda 2 2 5 2 3 2 2 2" xfId="17626" xr:uid="{4EC91690-34F9-4D98-A77C-7F842DFA6AED}"/>
    <cellStyle name="Moneda 2 2 5 2 3 2 3" xfId="12912" xr:uid="{2E6F3AB5-573E-4557-A067-FC1E38845B14}"/>
    <cellStyle name="Moneda 2 2 5 2 3 2 4" xfId="25614" xr:uid="{19F0262B-E7D7-4858-A7D1-6FB9E57DD4F7}"/>
    <cellStyle name="Moneda 2 2 5 2 3 3" xfId="6599" xr:uid="{ED0B362B-DC63-42DD-9722-DFCDFEE1EC72}"/>
    <cellStyle name="Moneda 2 2 5 2 3 3 2" xfId="16109" xr:uid="{8B1913E0-B1B7-4E9B-B8E0-AF59C613C33D}"/>
    <cellStyle name="Moneda 2 2 5 2 3 4" xfId="11395" xr:uid="{F8E77E5C-6A10-41BF-925D-B5109D8871E2}"/>
    <cellStyle name="Moneda 2 2 5 2 3 5" xfId="21987" xr:uid="{176937B7-C4A6-4577-8199-7C103953AE1C}"/>
    <cellStyle name="Moneda 2 2 5 2 4" xfId="2382" xr:uid="{119C79D1-4D00-49A6-BFCB-393EF16FC464}"/>
    <cellStyle name="Moneda 2 2 5 2 4 2" xfId="7350" xr:uid="{C5F49FF0-C298-437F-9765-9615C3D70ED8}"/>
    <cellStyle name="Moneda 2 2 5 2 4 2 2" xfId="16860" xr:uid="{ABA2AB80-D50C-40EC-95CA-01EABE1B831F}"/>
    <cellStyle name="Moneda 2 2 5 2 4 2 3" xfId="27212" xr:uid="{435DDCC2-C5B2-41EF-BE87-3668122A8FE3}"/>
    <cellStyle name="Moneda 2 2 5 2 4 3" xfId="12146" xr:uid="{153497FF-4B30-4C01-A877-402E1726E652}"/>
    <cellStyle name="Moneda 2 2 5 2 4 4" xfId="23617" xr:uid="{FCFDCE24-65B6-48A3-A6C2-77A9185ED94B}"/>
    <cellStyle name="Moneda 2 2 5 2 5" xfId="4306" xr:uid="{CEE8E090-2FF8-42B6-AD7E-F55FD131BA2A}"/>
    <cellStyle name="Moneda 2 2 5 2 5 2" xfId="9046" xr:uid="{45A69653-1BFA-413A-8BDF-7EA97576D15E}"/>
    <cellStyle name="Moneda 2 2 5 2 5 2 2" xfId="18556" xr:uid="{65A1B230-625E-46FE-8C34-7DC27D999C4B}"/>
    <cellStyle name="Moneda 2 2 5 2 5 2 3" xfId="25311" xr:uid="{B7842828-A00A-4895-860F-2E1B20E95969}"/>
    <cellStyle name="Moneda 2 2 5 2 5 3" xfId="13842" xr:uid="{FD8EF4D4-7E1F-4EBC-994B-8B8DA97B57A2}"/>
    <cellStyle name="Moneda 2 2 5 2 5 4" xfId="21504" xr:uid="{181D22C7-FE40-4D42-A28B-F56453FA8447}"/>
    <cellStyle name="Moneda 2 2 5 2 6" xfId="5097" xr:uid="{BDAD3961-5B45-4B31-A238-38C403161D06}"/>
    <cellStyle name="Moneda 2 2 5 2 6 2" xfId="9817" xr:uid="{920BF929-45F4-44BC-8237-345645C983AB}"/>
    <cellStyle name="Moneda 2 2 5 2 6 2 2" xfId="19326" xr:uid="{8D4885D6-81DE-4175-8A65-AD17A0C5166A}"/>
    <cellStyle name="Moneda 2 2 5 2 6 3" xfId="14612" xr:uid="{DC09F57E-68E2-42FE-AD0B-6BD1CEF8AC0B}"/>
    <cellStyle name="Moneda 2 2 5 2 6 4" xfId="24524" xr:uid="{DA183756-A7D6-4E9D-A8A1-2F78B936F55F}"/>
    <cellStyle name="Moneda 2 2 5 2 7" xfId="5833" xr:uid="{2C1F6DD0-C637-4D52-8E25-A648B75C38A9}"/>
    <cellStyle name="Moneda 2 2 5 2 7 2" xfId="15343" xr:uid="{441FEB5B-272B-441F-93A3-B4C13925C2E2}"/>
    <cellStyle name="Moneda 2 2 5 2 8" xfId="10625" xr:uid="{6C4E6E79-0814-4C89-9585-3B1913F4C207}"/>
    <cellStyle name="Moneda 2 2 5 2 9" xfId="20704" xr:uid="{C0BD35BA-C3E8-4B3C-A07B-51C23852F643}"/>
    <cellStyle name="Moneda 2 2 5 3" xfId="1082" xr:uid="{00000000-0005-0000-0000-00003A020000}"/>
    <cellStyle name="Moneda 2 2 5 3 2" xfId="1853" xr:uid="{00000000-0005-0000-0000-00003A020000}"/>
    <cellStyle name="Moneda 2 2 5 3 2 2" xfId="3374" xr:uid="{DA69082B-E1EA-46D0-AFA8-B553B95754C2}"/>
    <cellStyle name="Moneda 2 2 5 3 2 2 2" xfId="8340" xr:uid="{6F456314-2AFC-41CF-9CF7-2E3FC5A261D2}"/>
    <cellStyle name="Moneda 2 2 5 3 2 2 2 2" xfId="17850" xr:uid="{EE6C1DA9-1EFC-45E5-B201-B4F02F168C6D}"/>
    <cellStyle name="Moneda 2 2 5 3 2 2 3" xfId="13136" xr:uid="{4D72655E-AD5B-40F8-9D4F-0FF5B193DDF2}"/>
    <cellStyle name="Moneda 2 2 5 3 2 3" xfId="6823" xr:uid="{CBDCB62F-3949-4065-AECD-9DEAAFDA4705}"/>
    <cellStyle name="Moneda 2 2 5 3 2 3 2" xfId="16333" xr:uid="{942D26C4-7215-4EC0-A864-D6141F49C310}"/>
    <cellStyle name="Moneda 2 2 5 3 2 4" xfId="11619" xr:uid="{79458667-55B2-4EB9-8447-42E28243B0C1}"/>
    <cellStyle name="Moneda 2 2 5 3 2 5" xfId="25774" xr:uid="{41846312-DD14-40DB-8412-82F3D67BC46C}"/>
    <cellStyle name="Moneda 2 2 5 3 3" xfId="2606" xr:uid="{8CFF3702-A664-4D96-B5C1-35C670D94A82}"/>
    <cellStyle name="Moneda 2 2 5 3 3 2" xfId="7574" xr:uid="{B666D34A-85FB-4D92-A51F-6FDE0CD5A5E9}"/>
    <cellStyle name="Moneda 2 2 5 3 3 2 2" xfId="17084" xr:uid="{691458EB-BA2D-4E59-B85E-1F138C23BE7E}"/>
    <cellStyle name="Moneda 2 2 5 3 3 3" xfId="12370" xr:uid="{7C0BD84E-1752-4DD6-86FD-767EF6320BD4}"/>
    <cellStyle name="Moneda 2 2 5 3 4" xfId="4488" xr:uid="{5171B4DD-D693-4B7F-8F59-99E75B63D6AF}"/>
    <cellStyle name="Moneda 2 2 5 3 4 2" xfId="9221" xr:uid="{90597917-46AB-4E57-BA0E-409120623B21}"/>
    <cellStyle name="Moneda 2 2 5 3 4 2 2" xfId="18731" xr:uid="{DA1D475C-0A66-4F26-8116-5CF6C35CCA54}"/>
    <cellStyle name="Moneda 2 2 5 3 4 3" xfId="14017" xr:uid="{80CF30B3-026B-4D4E-BED4-4BB3A48B5D14}"/>
    <cellStyle name="Moneda 2 2 5 3 5" xfId="5277" xr:uid="{CC5538B2-BF38-46B4-A826-6F4377632EE0}"/>
    <cellStyle name="Moneda 2 2 5 3 5 2" xfId="9997" xr:uid="{EE92B8F9-D9E0-424C-B9D2-DDFCAB28116C}"/>
    <cellStyle name="Moneda 2 2 5 3 5 2 2" xfId="19506" xr:uid="{A2BE9463-3ACB-493F-A660-2F0F37D4FCAF}"/>
    <cellStyle name="Moneda 2 2 5 3 5 3" xfId="14792" xr:uid="{2E4BAD33-86D4-4715-89C7-4408DC2C7435}"/>
    <cellStyle name="Moneda 2 2 5 3 6" xfId="6057" xr:uid="{7EE11B32-F3A8-4E66-BC7D-FEF35D35556D}"/>
    <cellStyle name="Moneda 2 2 5 3 6 2" xfId="15567" xr:uid="{34AFFC0D-22FE-44E5-AC4A-63D03D0DFCFF}"/>
    <cellStyle name="Moneda 2 2 5 3 7" xfId="10853" xr:uid="{E9D6B382-456A-49DD-B9A3-69A0A2567D22}"/>
    <cellStyle name="Moneda 2 2 5 3 8" xfId="22170" xr:uid="{7E36292C-019D-41D6-99E3-7385B877296C}"/>
    <cellStyle name="Moneda 2 2 5 4" xfId="1477" xr:uid="{00000000-0005-0000-0000-000037020000}"/>
    <cellStyle name="Moneda 2 2 5 4 2" xfId="2998" xr:uid="{DBF4BE48-D06E-47C1-BC1B-15A69C1B4A39}"/>
    <cellStyle name="Moneda 2 2 5 4 2 2" xfId="7964" xr:uid="{12526055-D95B-43E5-8152-F2FD8B47AF6C}"/>
    <cellStyle name="Moneda 2 2 5 4 2 2 2" xfId="17474" xr:uid="{B43905F9-4733-4B4F-A9D0-C3E446C754EB}"/>
    <cellStyle name="Moneda 2 2 5 4 2 3" xfId="12760" xr:uid="{D9D80497-4224-4985-8EB9-17334A52C087}"/>
    <cellStyle name="Moneda 2 2 5 4 2 4" xfId="26536" xr:uid="{61B9F955-B005-40F3-B36B-E2652DB650F2}"/>
    <cellStyle name="Moneda 2 2 5 4 3" xfId="6447" xr:uid="{E68A10C1-DB9F-4A99-84E5-8E26D0090A86}"/>
    <cellStyle name="Moneda 2 2 5 4 3 2" xfId="15957" xr:uid="{050916FB-F2F7-4A6C-8BA9-9ED8717F3CE7}"/>
    <cellStyle name="Moneda 2 2 5 4 4" xfId="11243" xr:uid="{B5C4951C-46B1-4536-A6C1-78EF018652A0}"/>
    <cellStyle name="Moneda 2 2 5 4 5" xfId="22935" xr:uid="{2FD962C6-EABC-4B5A-ADB3-51D1C733BEEC}"/>
    <cellStyle name="Moneda 2 2 5 5" xfId="2230" xr:uid="{603B8E06-E58C-4C80-B1F0-4E6FD2B86B33}"/>
    <cellStyle name="Moneda 2 2 5 5 2" xfId="7198" xr:uid="{BAF7A4D0-51DD-45D4-BBB3-769AB73197A5}"/>
    <cellStyle name="Moneda 2 2 5 5 2 2" xfId="16708" xr:uid="{E2222750-71ED-4AA9-83B8-5444FB941403}"/>
    <cellStyle name="Moneda 2 2 5 5 2 3" xfId="26734" xr:uid="{63F22DC8-4783-49C4-B901-069168846AB4}"/>
    <cellStyle name="Moneda 2 2 5 5 3" xfId="11994" xr:uid="{4C288BE4-8E05-47F2-946A-673E2D39E55A}"/>
    <cellStyle name="Moneda 2 2 5 5 4" xfId="23139" xr:uid="{DC6C0424-0CE6-4653-B5AC-27BD301E52E5}"/>
    <cellStyle name="Moneda 2 2 5 6" xfId="4154" xr:uid="{0637B537-23EA-4CCB-BA57-C25F15AB51AF}"/>
    <cellStyle name="Moneda 2 2 5 6 2" xfId="8894" xr:uid="{E03D31B0-15D1-41B0-BEAA-53755B941EF1}"/>
    <cellStyle name="Moneda 2 2 5 6 2 2" xfId="18404" xr:uid="{86BEA814-3716-4AC9-BD35-EA323B69688D}"/>
    <cellStyle name="Moneda 2 2 5 6 2 3" xfId="26955" xr:uid="{5DCF2C87-FAC3-414F-9DBA-8D0EA605A88C}"/>
    <cellStyle name="Moneda 2 2 5 6 3" xfId="13690" xr:uid="{8D3C8FD1-9C0F-4435-84ED-C13E81FDEAEE}"/>
    <cellStyle name="Moneda 2 2 5 6 4" xfId="23360" xr:uid="{D01D97CF-9195-4CA1-886F-B8120D1388A9}"/>
    <cellStyle name="Moneda 2 2 5 7" xfId="4812" xr:uid="{2EE2ED60-4863-49BE-977B-11EAAC9A13EE}"/>
    <cellStyle name="Moneda 2 2 5 7 2" xfId="9537" xr:uid="{337FED38-3FB0-4A33-9C76-219CE5F5E476}"/>
    <cellStyle name="Moneda 2 2 5 7 2 2" xfId="19046" xr:uid="{708C558B-9646-4656-9A16-F997824FEAA0}"/>
    <cellStyle name="Moneda 2 2 5 7 2 3" xfId="24947" xr:uid="{6FC38DBA-0FF4-4A87-A716-FB4F071A11B7}"/>
    <cellStyle name="Moneda 2 2 5 7 3" xfId="14332" xr:uid="{6973653B-319A-4A8D-B6E7-9C07BFF673D1}"/>
    <cellStyle name="Moneda 2 2 5 7 4" xfId="21127" xr:uid="{CD418242-4BB8-440E-81FB-35230EE40B20}"/>
    <cellStyle name="Moneda 2 2 5 8" xfId="5681" xr:uid="{F447A716-0B48-49B5-BE0C-07D0E40CEFD4}"/>
    <cellStyle name="Moneda 2 2 5 8 2" xfId="15191" xr:uid="{4DEEE9FA-3FE1-4B22-852F-E5931B7383DD}"/>
    <cellStyle name="Moneda 2 2 5 8 3" xfId="24081" xr:uid="{CF81C716-1F1C-4C46-AFC2-5D6FF86981B4}"/>
    <cellStyle name="Moneda 2 2 5 9" xfId="10473" xr:uid="{75880289-C7C9-4CC3-BFFA-1D935E4050B0}"/>
    <cellStyle name="Moneda 2 2 6" xfId="662" xr:uid="{00000000-0005-0000-0000-00003B020000}"/>
    <cellStyle name="Moneda 2 2 6 10" xfId="20390" xr:uid="{97B5B18D-F97B-4ECC-82D6-64EF4098460F}"/>
    <cellStyle name="Moneda 2 2 6 2" xfId="837" xr:uid="{00000000-0005-0000-0000-00003C020000}"/>
    <cellStyle name="Moneda 2 2 6 2 2" xfId="1248" xr:uid="{00000000-0005-0000-0000-00003D020000}"/>
    <cellStyle name="Moneda 2 2 6 2 2 2" xfId="2019" xr:uid="{00000000-0005-0000-0000-00003D020000}"/>
    <cellStyle name="Moneda 2 2 6 2 2 2 2" xfId="3540" xr:uid="{931DD0F9-46B9-453C-8FFC-40B9AE1CBAE7}"/>
    <cellStyle name="Moneda 2 2 6 2 2 2 2 2" xfId="8506" xr:uid="{D588DF58-9108-414C-9E7C-861DBC5E5616}"/>
    <cellStyle name="Moneda 2 2 6 2 2 2 2 2 2" xfId="18016" xr:uid="{6F759616-3381-436F-9C6F-84079CE5C434}"/>
    <cellStyle name="Moneda 2 2 6 2 2 2 2 3" xfId="13302" xr:uid="{C21D9407-1DA1-4E24-8F22-3D441672841F}"/>
    <cellStyle name="Moneda 2 2 6 2 2 2 3" xfId="6989" xr:uid="{47DA5AE6-28B8-4654-B952-9E906DE4D8BD}"/>
    <cellStyle name="Moneda 2 2 6 2 2 2 3 2" xfId="16499" xr:uid="{D233E4B7-FF5E-497B-B2BE-4E16D0BDDCD1}"/>
    <cellStyle name="Moneda 2 2 6 2 2 2 4" xfId="11785" xr:uid="{3AD36AA7-7D18-47CB-A26B-5D74B8D6C236}"/>
    <cellStyle name="Moneda 2 2 6 2 2 2 5" xfId="26283" xr:uid="{81AFC523-DDBA-4B0D-9DE8-4E33E8311A7D}"/>
    <cellStyle name="Moneda 2 2 6 2 2 3" xfId="2772" xr:uid="{06D40442-CCF5-44D0-AC69-0AD697B87C47}"/>
    <cellStyle name="Moneda 2 2 6 2 2 3 2" xfId="7740" xr:uid="{8B345B89-E75A-4001-96D9-867AD0B44207}"/>
    <cellStyle name="Moneda 2 2 6 2 2 3 2 2" xfId="17250" xr:uid="{B6A45098-4BDC-419A-B595-87AB838C2D20}"/>
    <cellStyle name="Moneda 2 2 6 2 2 3 3" xfId="12536" xr:uid="{2718DE6E-5B8B-47A6-8957-2E5336F4F216}"/>
    <cellStyle name="Moneda 2 2 6 2 2 4" xfId="4608" xr:uid="{33F3503E-88DF-47D1-90D0-78497213ACBD}"/>
    <cellStyle name="Moneda 2 2 6 2 2 4 2" xfId="9341" xr:uid="{89AFCAC8-CC2A-4B5B-AAA6-F13F22545CEF}"/>
    <cellStyle name="Moneda 2 2 6 2 2 4 2 2" xfId="18851" xr:uid="{C10DFBF3-6EF0-4F84-BBA3-6B4D7ADAFDBA}"/>
    <cellStyle name="Moneda 2 2 6 2 2 4 3" xfId="14137" xr:uid="{64CF5530-101D-4F3C-974A-0A366942832D}"/>
    <cellStyle name="Moneda 2 2 6 2 2 5" xfId="6223" xr:uid="{44A78D8E-8F43-4C94-AA6B-478FF758DE2F}"/>
    <cellStyle name="Moneda 2 2 6 2 2 5 2" xfId="15733" xr:uid="{D01F9ABA-9304-416F-A381-8615E61BB3F1}"/>
    <cellStyle name="Moneda 2 2 6 2 2 6" xfId="11019" xr:uid="{3FDB865F-6101-4657-94CC-9406D594402C}"/>
    <cellStyle name="Moneda 2 2 6 2 2 7" xfId="22679" xr:uid="{B940273B-F4CB-40F5-93DE-53A1FA62214E}"/>
    <cellStyle name="Moneda 2 2 6 2 3" xfId="1643" xr:uid="{00000000-0005-0000-0000-00003C020000}"/>
    <cellStyle name="Moneda 2 2 6 2 3 2" xfId="3164" xr:uid="{A19F75CD-132D-4AC0-A1F1-8CB13CA40F29}"/>
    <cellStyle name="Moneda 2 2 6 2 3 2 2" xfId="8130" xr:uid="{94D8A2CD-42DB-438C-BCCA-36725B9FED47}"/>
    <cellStyle name="Moneda 2 2 6 2 3 2 2 2" xfId="17640" xr:uid="{718D82AA-79A2-4182-9589-051A634E4B4A}"/>
    <cellStyle name="Moneda 2 2 6 2 3 2 3" xfId="12926" xr:uid="{19D86278-F0EE-4E5E-85D8-BB2B6DFF7ADC}"/>
    <cellStyle name="Moneda 2 2 6 2 3 3" xfId="6613" xr:uid="{8A6BB08F-6C6A-4498-A779-D74242D39F27}"/>
    <cellStyle name="Moneda 2 2 6 2 3 3 2" xfId="16123" xr:uid="{A57254C8-67BE-40AF-8205-A1F58E760A9F}"/>
    <cellStyle name="Moneda 2 2 6 2 3 4" xfId="11409" xr:uid="{8DCCA889-2FD0-422E-A892-26AE84859CEF}"/>
    <cellStyle name="Moneda 2 2 6 2 3 5" xfId="25160" xr:uid="{80625959-EFA2-4A81-887C-CAB8D35B4509}"/>
    <cellStyle name="Moneda 2 2 6 2 4" xfId="2396" xr:uid="{5658FE02-94A6-4CA1-98DF-B58333FC8F95}"/>
    <cellStyle name="Moneda 2 2 6 2 4 2" xfId="7364" xr:uid="{FAB3A8A6-18C3-4C9D-885F-119803AFA981}"/>
    <cellStyle name="Moneda 2 2 6 2 4 2 2" xfId="16874" xr:uid="{6AEF999A-B7DB-4B58-9813-FDC5732B6D54}"/>
    <cellStyle name="Moneda 2 2 6 2 4 3" xfId="12160" xr:uid="{5548E484-71E4-4907-A284-BB487E8A46F2}"/>
    <cellStyle name="Moneda 2 2 6 2 5" xfId="4320" xr:uid="{26D7268F-1997-4109-A8B3-386AA85867EF}"/>
    <cellStyle name="Moneda 2 2 6 2 5 2" xfId="9060" xr:uid="{05A56CA4-D5C3-4E29-874B-25BD6893C587}"/>
    <cellStyle name="Moneda 2 2 6 2 5 2 2" xfId="18570" xr:uid="{988FC773-98D7-44F6-BBA6-880D561AFE75}"/>
    <cellStyle name="Moneda 2 2 6 2 5 3" xfId="13856" xr:uid="{931F67EE-7714-4867-BF98-684241157C2B}"/>
    <cellStyle name="Moneda 2 2 6 2 6" xfId="5414" xr:uid="{3582B005-D5AF-42A7-A184-E0EB2A8FC79A}"/>
    <cellStyle name="Moneda 2 2 6 2 6 2" xfId="10134" xr:uid="{F89570A7-16BD-4CF5-A53E-1B1DE74FBBA4}"/>
    <cellStyle name="Moneda 2 2 6 2 6 2 2" xfId="19643" xr:uid="{D3FA9542-BA81-454A-BDBA-DA91E4787B2C}"/>
    <cellStyle name="Moneda 2 2 6 2 6 3" xfId="14929" xr:uid="{30427E10-927A-4AE6-8EA1-2538E587E291}"/>
    <cellStyle name="Moneda 2 2 6 2 7" xfId="5847" xr:uid="{40053CF1-6EAE-454B-AD45-37D703876A07}"/>
    <cellStyle name="Moneda 2 2 6 2 7 2" xfId="15357" xr:uid="{65F9BA8F-512C-4404-AEDE-B83296F03D10}"/>
    <cellStyle name="Moneda 2 2 6 2 8" xfId="10639" xr:uid="{38719043-21B0-4835-B1D5-4D3D9305C0CA}"/>
    <cellStyle name="Moneda 2 2 6 2 9" xfId="21352" xr:uid="{A7CD42EE-99A1-4E37-92FA-F51DFB4867E9}"/>
    <cellStyle name="Moneda 2 2 6 3" xfId="1096" xr:uid="{00000000-0005-0000-0000-00003E020000}"/>
    <cellStyle name="Moneda 2 2 6 3 2" xfId="1867" xr:uid="{00000000-0005-0000-0000-00003E020000}"/>
    <cellStyle name="Moneda 2 2 6 3 2 2" xfId="3388" xr:uid="{E0955077-03F1-42E1-84DA-783078F1B718}"/>
    <cellStyle name="Moneda 2 2 6 3 2 2 2" xfId="8354" xr:uid="{24436148-F37F-4311-8BB1-95DCDF920E26}"/>
    <cellStyle name="Moneda 2 2 6 3 2 2 2 2" xfId="17864" xr:uid="{E327B769-F64D-40FB-A3E0-3EDED0DBF0D4}"/>
    <cellStyle name="Moneda 2 2 6 3 2 2 3" xfId="13150" xr:uid="{0BA6948F-CC74-4DDF-BB9F-A1FC934F438B}"/>
    <cellStyle name="Moneda 2 2 6 3 2 3" xfId="6837" xr:uid="{73409488-8D51-46D4-8856-4268379C7DED}"/>
    <cellStyle name="Moneda 2 2 6 3 2 3 2" xfId="16347" xr:uid="{2A191A9F-3AFA-4918-AF82-9866833E1097}"/>
    <cellStyle name="Moneda 2 2 6 3 2 4" xfId="11633" xr:uid="{219D1EBA-1E2C-4E2B-8CA7-56CAF97CF63B}"/>
    <cellStyle name="Moneda 2 2 6 3 2 5" xfId="26051" xr:uid="{B1B8CBCB-1412-4750-82A5-26F87BF405EF}"/>
    <cellStyle name="Moneda 2 2 6 3 3" xfId="2620" xr:uid="{5B778FDE-C1AA-4B43-99EB-6B33E3496E5A}"/>
    <cellStyle name="Moneda 2 2 6 3 3 2" xfId="7588" xr:uid="{AB56BD30-FF3C-4131-A243-FDF6E8C43FFC}"/>
    <cellStyle name="Moneda 2 2 6 3 3 2 2" xfId="17098" xr:uid="{F889F6C5-4B5C-43E5-8DAF-9CF8D9E44251}"/>
    <cellStyle name="Moneda 2 2 6 3 3 3" xfId="12384" xr:uid="{1616BE7E-D0BA-4C10-AB8D-C323FE215410}"/>
    <cellStyle name="Moneda 2 2 6 3 4" xfId="4499" xr:uid="{4E955470-A682-48DC-B615-A37FD9F2DEDC}"/>
    <cellStyle name="Moneda 2 2 6 3 4 2" xfId="9232" xr:uid="{36872612-5308-4DEB-A3A7-E1747B35CEF0}"/>
    <cellStyle name="Moneda 2 2 6 3 4 2 2" xfId="18742" xr:uid="{F2343E66-139B-4668-B673-DB9F5C352E54}"/>
    <cellStyle name="Moneda 2 2 6 3 4 3" xfId="14028" xr:uid="{E43619A8-43E0-4111-B7E6-89316EE641A1}"/>
    <cellStyle name="Moneda 2 2 6 3 5" xfId="6071" xr:uid="{6C6BEEF0-B504-4452-A890-29E14DC6730F}"/>
    <cellStyle name="Moneda 2 2 6 3 5 2" xfId="15581" xr:uid="{65382165-12DD-435E-A609-C9ADF24E3D6C}"/>
    <cellStyle name="Moneda 2 2 6 3 6" xfId="10867" xr:uid="{ACC1D9E9-0276-4C36-A595-EBEF94DE6A1C}"/>
    <cellStyle name="Moneda 2 2 6 3 7" xfId="22447" xr:uid="{6059CC93-4DF5-4763-8053-E534DEB01CFF}"/>
    <cellStyle name="Moneda 2 2 6 4" xfId="1491" xr:uid="{00000000-0005-0000-0000-00003B020000}"/>
    <cellStyle name="Moneda 2 2 6 4 2" xfId="3012" xr:uid="{BCD8090D-5C11-4860-8CA3-3BB653945602}"/>
    <cellStyle name="Moneda 2 2 6 4 2 2" xfId="7978" xr:uid="{455A4BAD-379B-4384-BF35-E72753B276AA}"/>
    <cellStyle name="Moneda 2 2 6 4 2 2 2" xfId="17488" xr:uid="{2980894A-4881-419E-9FCA-F1518CD8AE9E}"/>
    <cellStyle name="Moneda 2 2 6 4 2 3" xfId="12774" xr:uid="{EA19528C-CD42-4F62-9CDC-7663E0BD12A9}"/>
    <cellStyle name="Moneda 2 2 6 4 2 4" xfId="26262" xr:uid="{286856A4-90D2-46E1-AFA8-5A27482007FE}"/>
    <cellStyle name="Moneda 2 2 6 4 3" xfId="6461" xr:uid="{1F176616-8F01-4AD1-B299-6CF5D1530E57}"/>
    <cellStyle name="Moneda 2 2 6 4 3 2" xfId="15971" xr:uid="{AD809BE3-13F3-42E4-8FF5-CC44DC1F8651}"/>
    <cellStyle name="Moneda 2 2 6 4 4" xfId="11257" xr:uid="{BBD31EB9-5B52-4882-9EE1-B1B8104911E0}"/>
    <cellStyle name="Moneda 2 2 6 4 5" xfId="22658" xr:uid="{E4A9DB85-8DBA-4375-97D2-3E8557B45851}"/>
    <cellStyle name="Moneda 2 2 6 5" xfId="2244" xr:uid="{B718EA9E-0295-4A43-8585-670FC5B1E014}"/>
    <cellStyle name="Moneda 2 2 6 5 2" xfId="7212" xr:uid="{6BEDD0ED-2F62-4387-8104-090B4C087FA2}"/>
    <cellStyle name="Moneda 2 2 6 5 2 2" xfId="16722" xr:uid="{33506C14-59E0-4D14-9C12-27B22CA4E7C9}"/>
    <cellStyle name="Moneda 2 2 6 5 2 3" xfId="27052" xr:uid="{3516FF02-D977-4B87-8628-73F4B445A5F6}"/>
    <cellStyle name="Moneda 2 2 6 5 3" xfId="12008" xr:uid="{5785B52B-9F58-4A5E-8BBD-67260F8BCD65}"/>
    <cellStyle name="Moneda 2 2 6 5 4" xfId="23457" xr:uid="{7E9E7B30-4A6F-41D7-A873-5A8780309FBF}"/>
    <cellStyle name="Moneda 2 2 6 6" xfId="4168" xr:uid="{29335CA2-16F2-4621-842A-71C96DF734B0}"/>
    <cellStyle name="Moneda 2 2 6 6 2" xfId="8908" xr:uid="{6F65D604-4D05-4558-AF09-AD6B3AECA82C}"/>
    <cellStyle name="Moneda 2 2 6 6 2 2" xfId="18418" xr:uid="{7E1A4CD8-2502-454F-9BCA-09940C5478B9}"/>
    <cellStyle name="Moneda 2 2 6 6 2 3" xfId="25009" xr:uid="{D6E2E0B3-4561-4FE9-BA76-2D016A5BE7AA}"/>
    <cellStyle name="Moneda 2 2 6 6 3" xfId="13704" xr:uid="{A5E365E4-08EF-42B2-96C8-712DB8136D32}"/>
    <cellStyle name="Moneda 2 2 6 6 4" xfId="21190" xr:uid="{B00358B8-4B41-4BD1-A372-ED52E25B6575}"/>
    <cellStyle name="Moneda 2 2 6 7" xfId="5054" xr:uid="{293F5E89-7C3B-4B17-8446-D96FEEE43E13}"/>
    <cellStyle name="Moneda 2 2 6 7 2" xfId="9774" xr:uid="{53B8D311-DDFD-4EAD-A597-2D3EC119E755}"/>
    <cellStyle name="Moneda 2 2 6 7 2 2" xfId="19283" xr:uid="{B3AD0CDC-B4A8-4B9E-B417-08161774FB12}"/>
    <cellStyle name="Moneda 2 2 6 7 3" xfId="14569" xr:uid="{7C34313A-629C-473B-AE20-756FDE0D99AD}"/>
    <cellStyle name="Moneda 2 2 6 7 4" xfId="24210" xr:uid="{3CFCA9B0-AE8B-4EC9-9CB7-104286C6C403}"/>
    <cellStyle name="Moneda 2 2 6 8" xfId="5695" xr:uid="{B7800791-32CC-4725-8CF4-720C9627F388}"/>
    <cellStyle name="Moneda 2 2 6 8 2" xfId="15205" xr:uid="{F2C4C1D7-23D3-466C-A714-01C69E08945C}"/>
    <cellStyle name="Moneda 2 2 6 9" xfId="10487" xr:uid="{FC58C7A7-36D8-4DBC-ABE2-AC2C2AD7792B}"/>
    <cellStyle name="Moneda 2 2 7" xfId="672" xr:uid="{00000000-0005-0000-0000-00003F020000}"/>
    <cellStyle name="Moneda 2 2 7 10" xfId="21336" xr:uid="{810C5CDB-06F2-47D3-95FD-FAEDA1C8A065}"/>
    <cellStyle name="Moneda 2 2 7 2" xfId="845" xr:uid="{00000000-0005-0000-0000-000040020000}"/>
    <cellStyle name="Moneda 2 2 7 2 2" xfId="1256" xr:uid="{00000000-0005-0000-0000-000041020000}"/>
    <cellStyle name="Moneda 2 2 7 2 2 2" xfId="2027" xr:uid="{00000000-0005-0000-0000-000041020000}"/>
    <cellStyle name="Moneda 2 2 7 2 2 2 2" xfId="3548" xr:uid="{56D75666-9057-4FA1-94CD-DDFAA1688B9B}"/>
    <cellStyle name="Moneda 2 2 7 2 2 2 2 2" xfId="8514" xr:uid="{7B55F810-22F7-47E8-AE55-67036DD60882}"/>
    <cellStyle name="Moneda 2 2 7 2 2 2 2 2 2" xfId="18024" xr:uid="{AE225B4B-1655-4A90-A59C-3B3790A90AE1}"/>
    <cellStyle name="Moneda 2 2 7 2 2 2 2 3" xfId="13310" xr:uid="{207226AC-DC71-4D8C-97EC-D12D99EAE7D0}"/>
    <cellStyle name="Moneda 2 2 7 2 2 2 3" xfId="6997" xr:uid="{0BBB0F6C-D4CE-403A-B56A-E82E47E0C09A}"/>
    <cellStyle name="Moneda 2 2 7 2 2 2 3 2" xfId="16507" xr:uid="{719C5EF2-1BC3-4653-9E6A-70148319EF46}"/>
    <cellStyle name="Moneda 2 2 7 2 2 2 4" xfId="11793" xr:uid="{D8430046-5399-4803-BD9D-1DE958A21528}"/>
    <cellStyle name="Moneda 2 2 7 2 2 3" xfId="2780" xr:uid="{F8042377-825D-45A9-839C-E9C304AE5B71}"/>
    <cellStyle name="Moneda 2 2 7 2 2 3 2" xfId="7748" xr:uid="{A6931F04-C64A-493D-9934-D92F1BE3791C}"/>
    <cellStyle name="Moneda 2 2 7 2 2 3 2 2" xfId="17258" xr:uid="{B0D9E397-109A-4085-82D5-82DD85A996BB}"/>
    <cellStyle name="Moneda 2 2 7 2 2 3 3" xfId="12544" xr:uid="{CB6B6F29-68FE-424F-80F3-4D463BC79194}"/>
    <cellStyle name="Moneda 2 2 7 2 2 4" xfId="4615" xr:uid="{ED6CD4E9-0B36-4C5B-B5DE-B41AEA1ECEDE}"/>
    <cellStyle name="Moneda 2 2 7 2 2 4 2" xfId="9348" xr:uid="{4DBA36A8-1F56-4419-9334-FDF04C23F30E}"/>
    <cellStyle name="Moneda 2 2 7 2 2 4 2 2" xfId="18858" xr:uid="{8F81DE98-36EC-4A76-BA79-D2C479674DE5}"/>
    <cellStyle name="Moneda 2 2 7 2 2 4 3" xfId="14144" xr:uid="{20B60789-B62B-4860-A049-FE7F744F9AA0}"/>
    <cellStyle name="Moneda 2 2 7 2 2 5" xfId="6231" xr:uid="{F970E915-DC1D-44A8-A499-D3D32564CCDB}"/>
    <cellStyle name="Moneda 2 2 7 2 2 5 2" xfId="15741" xr:uid="{7A795E39-BD66-4DA2-93AE-6960EF53B7FC}"/>
    <cellStyle name="Moneda 2 2 7 2 2 6" xfId="11027" xr:uid="{BAF9006F-F857-49BE-A567-8921DD58F129}"/>
    <cellStyle name="Moneda 2 2 7 2 2 7" xfId="25639" xr:uid="{0BDF7E89-1F6A-490A-9F02-CD0765A10DB2}"/>
    <cellStyle name="Moneda 2 2 7 2 3" xfId="1651" xr:uid="{00000000-0005-0000-0000-000040020000}"/>
    <cellStyle name="Moneda 2 2 7 2 3 2" xfId="3172" xr:uid="{582BF327-AC8D-4D9D-AF58-0D07B4FB1318}"/>
    <cellStyle name="Moneda 2 2 7 2 3 2 2" xfId="8138" xr:uid="{29BF6D6B-C0A6-4A87-811A-00F4A603DD37}"/>
    <cellStyle name="Moneda 2 2 7 2 3 2 2 2" xfId="17648" xr:uid="{EFB9A817-59B2-4063-9DD6-89D5EE98ED5D}"/>
    <cellStyle name="Moneda 2 2 7 2 3 2 3" xfId="12934" xr:uid="{4EB7BB74-0CBA-45ED-A970-2F808FF080BC}"/>
    <cellStyle name="Moneda 2 2 7 2 3 3" xfId="6621" xr:uid="{38951A21-DEC6-44B3-995D-200DDD915620}"/>
    <cellStyle name="Moneda 2 2 7 2 3 3 2" xfId="16131" xr:uid="{6E967B8C-E8F8-4910-B10C-DDC5EB468315}"/>
    <cellStyle name="Moneda 2 2 7 2 3 4" xfId="11417" xr:uid="{8EBEAA9C-DF1C-46AD-B0F5-F8350195B688}"/>
    <cellStyle name="Moneda 2 2 7 2 4" xfId="2404" xr:uid="{BDBAA438-1385-4B83-9FB2-8D770C884A46}"/>
    <cellStyle name="Moneda 2 2 7 2 4 2" xfId="7372" xr:uid="{F0C84A10-9B69-48CA-8B8F-3437E245EB72}"/>
    <cellStyle name="Moneda 2 2 7 2 4 2 2" xfId="16882" xr:uid="{EA7A91BD-9DEA-4C76-A4DF-F2019FEBF7A8}"/>
    <cellStyle name="Moneda 2 2 7 2 4 3" xfId="12168" xr:uid="{96B26F98-B925-4DC9-9927-CE0F51ECDC60}"/>
    <cellStyle name="Moneda 2 2 7 2 5" xfId="4328" xr:uid="{2734BEB2-9731-422E-9A98-21C781ADACE8}"/>
    <cellStyle name="Moneda 2 2 7 2 5 2" xfId="9068" xr:uid="{23D7B911-5905-4668-8B47-A61146F460A5}"/>
    <cellStyle name="Moneda 2 2 7 2 5 2 2" xfId="18578" xr:uid="{7E0EB54B-F08D-4C03-A9A7-D0D36CBC03F0}"/>
    <cellStyle name="Moneda 2 2 7 2 5 3" xfId="13864" xr:uid="{C7E89308-33D4-4502-B830-C1B58E24676F}"/>
    <cellStyle name="Moneda 2 2 7 2 6" xfId="5855" xr:uid="{8BCEF9BE-319A-4621-B2EC-55E823A250EA}"/>
    <cellStyle name="Moneda 2 2 7 2 6 2" xfId="15365" xr:uid="{EF971204-908A-4FDF-80DE-6E80E1F780B3}"/>
    <cellStyle name="Moneda 2 2 7 2 7" xfId="10647" xr:uid="{BE0CF60E-523B-4DE8-99C6-8EA94B147795}"/>
    <cellStyle name="Moneda 2 2 7 2 8" xfId="22027" xr:uid="{739B97FE-4A92-4F6D-8F9A-AE4B38580628}"/>
    <cellStyle name="Moneda 2 2 7 3" xfId="1104" xr:uid="{00000000-0005-0000-0000-000042020000}"/>
    <cellStyle name="Moneda 2 2 7 3 2" xfId="1875" xr:uid="{00000000-0005-0000-0000-000042020000}"/>
    <cellStyle name="Moneda 2 2 7 3 2 2" xfId="3396" xr:uid="{E697AA0E-CFDE-4C85-A613-A4DC4CF58AFB}"/>
    <cellStyle name="Moneda 2 2 7 3 2 2 2" xfId="8362" xr:uid="{D420A3F7-F78B-4427-9B6E-5E02C991EBC1}"/>
    <cellStyle name="Moneda 2 2 7 3 2 2 2 2" xfId="17872" xr:uid="{A701988D-391C-40FB-8AB5-38BAD9760E31}"/>
    <cellStyle name="Moneda 2 2 7 3 2 2 3" xfId="13158" xr:uid="{0160B656-03A1-43AA-B670-B67D37EF27BB}"/>
    <cellStyle name="Moneda 2 2 7 3 2 3" xfId="6845" xr:uid="{005999AB-3B96-4A98-B4F9-5BC8E578C5C1}"/>
    <cellStyle name="Moneda 2 2 7 3 2 3 2" xfId="16355" xr:uid="{8E181C02-9204-4B83-83BF-27F446DA2DD6}"/>
    <cellStyle name="Moneda 2 2 7 3 2 4" xfId="11641" xr:uid="{5FBD29CE-51EA-4213-B15E-5A23161D1C65}"/>
    <cellStyle name="Moneda 2 2 7 3 3" xfId="2628" xr:uid="{F87AC2CE-3DEC-43EA-9564-F07547A0CF62}"/>
    <cellStyle name="Moneda 2 2 7 3 3 2" xfId="7596" xr:uid="{E4DB4157-9A2E-4E47-8371-F6EF892C5E1E}"/>
    <cellStyle name="Moneda 2 2 7 3 3 2 2" xfId="17106" xr:uid="{CD5A09CC-58E7-405D-AA92-76BBA65D9F15}"/>
    <cellStyle name="Moneda 2 2 7 3 3 3" xfId="12392" xr:uid="{4288340C-9D5A-40BD-BFC9-AFA633772E6D}"/>
    <cellStyle name="Moneda 2 2 7 3 4" xfId="4506" xr:uid="{1101D2E5-506A-477E-9F80-AE7E44AC4D4D}"/>
    <cellStyle name="Moneda 2 2 7 3 4 2" xfId="9239" xr:uid="{D5C26935-44D0-4390-8374-E3215F360054}"/>
    <cellStyle name="Moneda 2 2 7 3 4 2 2" xfId="18749" xr:uid="{7B088D73-63D3-4935-8D25-213FA6B8BB00}"/>
    <cellStyle name="Moneda 2 2 7 3 4 3" xfId="14035" xr:uid="{22198AE2-3963-4D2C-AD19-F7C1CB771822}"/>
    <cellStyle name="Moneda 2 2 7 3 5" xfId="6079" xr:uid="{C746D102-69B7-4149-89F2-2138265385F0}"/>
    <cellStyle name="Moneda 2 2 7 3 5 2" xfId="15589" xr:uid="{73917BAB-D171-48DA-A36A-CA5AF0FF241B}"/>
    <cellStyle name="Moneda 2 2 7 3 6" xfId="10875" xr:uid="{13DC8A3C-6BDB-4596-A599-09BE4BA10E76}"/>
    <cellStyle name="Moneda 2 2 7 3 7" xfId="25146" xr:uid="{078D4204-873A-48E5-8882-4377935EAA14}"/>
    <cellStyle name="Moneda 2 2 7 4" xfId="1499" xr:uid="{00000000-0005-0000-0000-00003F020000}"/>
    <cellStyle name="Moneda 2 2 7 4 2" xfId="3020" xr:uid="{45225E0A-699E-425F-8BFF-402AB053E5D0}"/>
    <cellStyle name="Moneda 2 2 7 4 2 2" xfId="7986" xr:uid="{67C3E845-40F2-4431-A775-864F13A21AB2}"/>
    <cellStyle name="Moneda 2 2 7 4 2 2 2" xfId="17496" xr:uid="{C2D7DBCF-9BAE-419D-8AAC-8FA5A6916103}"/>
    <cellStyle name="Moneda 2 2 7 4 2 3" xfId="12782" xr:uid="{FAF40533-D1EE-4561-87AB-7B525CD00881}"/>
    <cellStyle name="Moneda 2 2 7 4 3" xfId="6469" xr:uid="{EE8726FE-E4A6-4629-B005-AA575B1D1C9C}"/>
    <cellStyle name="Moneda 2 2 7 4 3 2" xfId="15979" xr:uid="{411BB595-2CEB-4320-BABB-C64A9388ED24}"/>
    <cellStyle name="Moneda 2 2 7 4 4" xfId="11265" xr:uid="{344BD6AA-FC2B-4FE6-BEA7-864DAFA60263}"/>
    <cellStyle name="Moneda 2 2 7 5" xfId="2252" xr:uid="{78C6D776-720A-4BB2-8F3F-1DD0127C56B8}"/>
    <cellStyle name="Moneda 2 2 7 5 2" xfId="7220" xr:uid="{580E5D30-AE84-44E6-9AA6-6158A7E93BBD}"/>
    <cellStyle name="Moneda 2 2 7 5 2 2" xfId="16730" xr:uid="{4C8D2BB6-7CD1-409F-A10C-901341BB1270}"/>
    <cellStyle name="Moneda 2 2 7 5 3" xfId="12016" xr:uid="{B62398BA-A5C2-46B3-98E9-C2E5A0226758}"/>
    <cellStyle name="Moneda 2 2 7 6" xfId="4176" xr:uid="{C282C49A-F431-4A3C-B11D-53A5C115369E}"/>
    <cellStyle name="Moneda 2 2 7 6 2" xfId="8916" xr:uid="{16EA935C-65AD-4E1B-97DB-608E0910CA38}"/>
    <cellStyle name="Moneda 2 2 7 6 2 2" xfId="18426" xr:uid="{2C203F74-F8E6-47D4-8CE5-6486BA1FBBED}"/>
    <cellStyle name="Moneda 2 2 7 6 3" xfId="13712" xr:uid="{9DB2DF3B-5B8B-4A46-9B6F-A04DE60FB18F}"/>
    <cellStyle name="Moneda 2 2 7 7" xfId="5234" xr:uid="{71D8981C-2514-4BFE-9789-8FDDFEF242E8}"/>
    <cellStyle name="Moneda 2 2 7 7 2" xfId="9954" xr:uid="{85E9754B-DBB3-4E4F-B308-9E00EA2EF63F}"/>
    <cellStyle name="Moneda 2 2 7 7 2 2" xfId="19463" xr:uid="{EFA268CD-87B3-44DF-AC29-7FA5B1CB02CF}"/>
    <cellStyle name="Moneda 2 2 7 7 3" xfId="14749" xr:uid="{1C6C0A9D-EAFB-4F58-BCCB-C7A2678C8020}"/>
    <cellStyle name="Moneda 2 2 7 8" xfId="5703" xr:uid="{B0969618-1522-41F8-B753-8CC6B5EC4A9A}"/>
    <cellStyle name="Moneda 2 2 7 8 2" xfId="15213" xr:uid="{2590BF15-67BB-47DC-BC6D-1D447D109DEC}"/>
    <cellStyle name="Moneda 2 2 7 9" xfId="10495" xr:uid="{03C3B691-94C6-4142-9B4E-F4078BCF53EE}"/>
    <cellStyle name="Moneda 2 2 8" xfId="572" xr:uid="{00000000-0005-0000-0000-000043020000}"/>
    <cellStyle name="Moneda 2 2 8 2" xfId="778" xr:uid="{00000000-0005-0000-0000-000044020000}"/>
    <cellStyle name="Moneda 2 2 8 2 2" xfId="1189" xr:uid="{00000000-0005-0000-0000-000045020000}"/>
    <cellStyle name="Moneda 2 2 8 2 2 2" xfId="1960" xr:uid="{00000000-0005-0000-0000-000045020000}"/>
    <cellStyle name="Moneda 2 2 8 2 2 2 2" xfId="3481" xr:uid="{394D818E-B1FC-40A4-9D4B-07627FCE0B6A}"/>
    <cellStyle name="Moneda 2 2 8 2 2 2 2 2" xfId="8447" xr:uid="{B51AEB5F-50D7-4C25-996A-4A0C2A03D699}"/>
    <cellStyle name="Moneda 2 2 8 2 2 2 2 2 2" xfId="17957" xr:uid="{61C8291A-9C28-4DB9-9DDB-179B66FA18EB}"/>
    <cellStyle name="Moneda 2 2 8 2 2 2 2 3" xfId="13243" xr:uid="{FA2ADF11-4D3E-48FA-9B42-DFB174FCC3C9}"/>
    <cellStyle name="Moneda 2 2 8 2 2 2 3" xfId="6930" xr:uid="{30BC3758-C0A8-479C-A29B-DE5F64EC2EBE}"/>
    <cellStyle name="Moneda 2 2 8 2 2 2 3 2" xfId="16440" xr:uid="{0081F6BF-C9CC-4441-99ED-DC605081A8CE}"/>
    <cellStyle name="Moneda 2 2 8 2 2 2 4" xfId="11726" xr:uid="{B4BE5680-1A3B-487D-8B8F-8E8EE3DE4C29}"/>
    <cellStyle name="Moneda 2 2 8 2 2 3" xfId="2713" xr:uid="{BE349352-4C4F-4DBD-8FF8-B821F41CC719}"/>
    <cellStyle name="Moneda 2 2 8 2 2 3 2" xfId="7681" xr:uid="{C52570AC-0FBF-4B5C-84E8-BFC30E059FE2}"/>
    <cellStyle name="Moneda 2 2 8 2 2 3 2 2" xfId="17191" xr:uid="{EA70DEAB-A4CA-44E4-9EBD-0E11724C0E1A}"/>
    <cellStyle name="Moneda 2 2 8 2 2 3 3" xfId="12477" xr:uid="{10479C4F-E0FD-43C9-9477-8D766885FAA0}"/>
    <cellStyle name="Moneda 2 2 8 2 2 4" xfId="4566" xr:uid="{DBDE0F63-5A58-47A6-96F4-9754E923DCB1}"/>
    <cellStyle name="Moneda 2 2 8 2 2 4 2" xfId="9299" xr:uid="{D0F9F3CF-85E5-4D6F-901E-A60680F87907}"/>
    <cellStyle name="Moneda 2 2 8 2 2 4 2 2" xfId="18809" xr:uid="{D6CE6D5E-F07A-4E76-9FC6-2B55BAA2DE00}"/>
    <cellStyle name="Moneda 2 2 8 2 2 4 3" xfId="14095" xr:uid="{BB41FA19-AEC2-496A-88D6-3E4B3D7C5500}"/>
    <cellStyle name="Moneda 2 2 8 2 2 5" xfId="6164" xr:uid="{CFFCE794-357D-4088-B6E9-1A32DACE1108}"/>
    <cellStyle name="Moneda 2 2 8 2 2 5 2" xfId="15674" xr:uid="{3A5C1013-2DC1-4A84-B0E2-1C3AD3C62A47}"/>
    <cellStyle name="Moneda 2 2 8 2 2 6" xfId="10960" xr:uid="{AA583280-ADCC-4020-8009-AFCFCB9C6303}"/>
    <cellStyle name="Moneda 2 2 8 2 2 7" xfId="26440" xr:uid="{212687F3-C1A4-4B1B-B365-E05E34D6B3C4}"/>
    <cellStyle name="Moneda 2 2 8 2 3" xfId="1584" xr:uid="{00000000-0005-0000-0000-000044020000}"/>
    <cellStyle name="Moneda 2 2 8 2 3 2" xfId="3105" xr:uid="{E20C5A37-9AE0-4C8E-8675-D10D9A408732}"/>
    <cellStyle name="Moneda 2 2 8 2 3 2 2" xfId="8071" xr:uid="{B05346BC-A413-4541-B8DD-3628B0AEAB71}"/>
    <cellStyle name="Moneda 2 2 8 2 3 2 2 2" xfId="17581" xr:uid="{98446A63-BEF5-4312-A0F4-B149F373CC04}"/>
    <cellStyle name="Moneda 2 2 8 2 3 2 3" xfId="12867" xr:uid="{61261F07-2BAB-4EA2-AAA7-EAB34472A40A}"/>
    <cellStyle name="Moneda 2 2 8 2 3 3" xfId="6554" xr:uid="{62206C95-E74E-4FFE-B573-C7BD6C071139}"/>
    <cellStyle name="Moneda 2 2 8 2 3 3 2" xfId="16064" xr:uid="{3445E919-C610-42BD-BC04-D57DF8AEA28E}"/>
    <cellStyle name="Moneda 2 2 8 2 3 4" xfId="11350" xr:uid="{30BF732C-9886-48A7-8DC5-AB10FD0FFF44}"/>
    <cellStyle name="Moneda 2 2 8 2 4" xfId="2337" xr:uid="{A5680B75-0ABA-4F29-81C2-12C71371A05E}"/>
    <cellStyle name="Moneda 2 2 8 2 4 2" xfId="7305" xr:uid="{B6B20B82-3B87-4E6B-B102-8A06836B8DD2}"/>
    <cellStyle name="Moneda 2 2 8 2 4 2 2" xfId="16815" xr:uid="{F7C8B51F-7E0C-4F17-9EE5-0EBFCEE101F7}"/>
    <cellStyle name="Moneda 2 2 8 2 4 3" xfId="12101" xr:uid="{C2D291F8-D4B9-4B19-89D4-027653A6B365}"/>
    <cellStyle name="Moneda 2 2 8 2 5" xfId="4261" xr:uid="{10BB4145-947D-4734-BCE2-BEFC3D4B5E67}"/>
    <cellStyle name="Moneda 2 2 8 2 5 2" xfId="9001" xr:uid="{31D851FB-DA84-4425-9FAA-E6DCEFAFAC81}"/>
    <cellStyle name="Moneda 2 2 8 2 5 2 2" xfId="18511" xr:uid="{FD9362A5-CA69-4D4E-8138-715ED064412F}"/>
    <cellStyle name="Moneda 2 2 8 2 5 3" xfId="13797" xr:uid="{44765F5C-0134-4C69-8627-627348038007}"/>
    <cellStyle name="Moneda 2 2 8 2 6" xfId="5788" xr:uid="{DBF807A3-4439-4720-A10B-6C37CFC9BC94}"/>
    <cellStyle name="Moneda 2 2 8 2 6 2" xfId="15298" xr:uid="{B7369B9B-F2A2-40D8-B59C-6465C6E58E1B}"/>
    <cellStyle name="Moneda 2 2 8 2 7" xfId="10580" xr:uid="{6AFD1FD8-E045-4506-8910-1DC4B6989295}"/>
    <cellStyle name="Moneda 2 2 8 2 8" xfId="22838" xr:uid="{67238CB1-BA82-4B04-990A-9F33161531DF}"/>
    <cellStyle name="Moneda 2 2 8 3" xfId="1037" xr:uid="{00000000-0005-0000-0000-000046020000}"/>
    <cellStyle name="Moneda 2 2 8 3 2" xfId="1808" xr:uid="{00000000-0005-0000-0000-000046020000}"/>
    <cellStyle name="Moneda 2 2 8 3 2 2" xfId="3329" xr:uid="{7C8680FA-8E6E-4F97-8D2D-D79E4204C814}"/>
    <cellStyle name="Moneda 2 2 8 3 2 2 2" xfId="8295" xr:uid="{B5E1A0A5-188E-41E8-8D35-90FB5452F135}"/>
    <cellStyle name="Moneda 2 2 8 3 2 2 2 2" xfId="17805" xr:uid="{4DFDE71E-DB0B-42FC-9CA5-C495BC12CF61}"/>
    <cellStyle name="Moneda 2 2 8 3 2 2 3" xfId="13091" xr:uid="{6078EF84-8590-4133-A46B-AA5C78DFD972}"/>
    <cellStyle name="Moneda 2 2 8 3 2 3" xfId="6778" xr:uid="{FB2388A6-ABF5-4BEC-A15C-579CBCDB3827}"/>
    <cellStyle name="Moneda 2 2 8 3 2 3 2" xfId="16288" xr:uid="{4FB51496-6024-414C-8E0D-2B1ECB81894F}"/>
    <cellStyle name="Moneda 2 2 8 3 2 4" xfId="11574" xr:uid="{F55E0FAD-665A-4693-B0FF-F4DC9581C027}"/>
    <cellStyle name="Moneda 2 2 8 3 3" xfId="2561" xr:uid="{E4272402-B007-4C0B-8505-647AF32FF584}"/>
    <cellStyle name="Moneda 2 2 8 3 3 2" xfId="7529" xr:uid="{1B23FCA3-6598-47B4-B806-8BCF715DF2A4}"/>
    <cellStyle name="Moneda 2 2 8 3 3 2 2" xfId="17039" xr:uid="{4B083B59-3E73-4E36-9BA7-3B7D587721FC}"/>
    <cellStyle name="Moneda 2 2 8 3 3 3" xfId="12325" xr:uid="{D44FFA5A-3A17-4DD8-9992-56A4C4AABFF1}"/>
    <cellStyle name="Moneda 2 2 8 3 4" xfId="4457" xr:uid="{52B0EE5D-C490-4E7D-AE2C-A0436569D9F7}"/>
    <cellStyle name="Moneda 2 2 8 3 4 2" xfId="9190" xr:uid="{3C9915D1-60D2-4149-A4A9-84FFD16ABFC8}"/>
    <cellStyle name="Moneda 2 2 8 3 4 2 2" xfId="18700" xr:uid="{C7CCE152-EAE2-4DBD-A189-81C5DAB83EAE}"/>
    <cellStyle name="Moneda 2 2 8 3 4 3" xfId="13986" xr:uid="{08C8B18C-167F-401C-9A3F-5D90648B4A5B}"/>
    <cellStyle name="Moneda 2 2 8 3 5" xfId="6012" xr:uid="{D9C6AEEA-D83A-4F50-AE2F-AA03FE71D4B4}"/>
    <cellStyle name="Moneda 2 2 8 3 5 2" xfId="15522" xr:uid="{855F2779-428D-49E0-A5D2-4AA4D47D34D2}"/>
    <cellStyle name="Moneda 2 2 8 3 6" xfId="10808" xr:uid="{667C0C3C-BEDF-439E-B680-35CD8EADAB9E}"/>
    <cellStyle name="Moneda 2 2 8 3 7" xfId="25391" xr:uid="{817BB66C-3B6F-4165-92AF-D84A3C407EFD}"/>
    <cellStyle name="Moneda 2 2 8 4" xfId="1432" xr:uid="{00000000-0005-0000-0000-000043020000}"/>
    <cellStyle name="Moneda 2 2 8 4 2" xfId="2953" xr:uid="{2DD1E8EA-0A47-43BC-AD76-523FAAB95AA7}"/>
    <cellStyle name="Moneda 2 2 8 4 2 2" xfId="7919" xr:uid="{59179257-01C8-49E9-AE21-521DD2E0EF24}"/>
    <cellStyle name="Moneda 2 2 8 4 2 2 2" xfId="17429" xr:uid="{3EEA1DFD-B085-4577-8383-63484AF37A6D}"/>
    <cellStyle name="Moneda 2 2 8 4 2 3" xfId="12715" xr:uid="{701AF55D-12D3-4694-A775-26D30D994E2B}"/>
    <cellStyle name="Moneda 2 2 8 4 3" xfId="6402" xr:uid="{144BC058-5F12-4D05-AC7A-1DF4EF4BEECA}"/>
    <cellStyle name="Moneda 2 2 8 4 3 2" xfId="15912" xr:uid="{903DB1C5-E21D-4858-B3CD-9B795DC0A85E}"/>
    <cellStyle name="Moneda 2 2 8 4 4" xfId="11198" xr:uid="{B12A5D72-6274-4AC6-9B63-24F05060FAEB}"/>
    <cellStyle name="Moneda 2 2 8 5" xfId="2185" xr:uid="{A341C64B-518C-4EA0-A556-231165B7A7E1}"/>
    <cellStyle name="Moneda 2 2 8 5 2" xfId="7153" xr:uid="{410F55D8-5D5A-4862-B6BF-1651BEC8EA60}"/>
    <cellStyle name="Moneda 2 2 8 5 2 2" xfId="16663" xr:uid="{1DC31FF9-94A6-4F2B-B5AC-F8DEF3EFF52D}"/>
    <cellStyle name="Moneda 2 2 8 5 3" xfId="11949" xr:uid="{683685AF-A3FD-4D44-B0F8-3F2C5C28ACBF}"/>
    <cellStyle name="Moneda 2 2 8 6" xfId="4108" xr:uid="{65126E3C-9E53-4CAD-9694-AAD7F0AA9E7D}"/>
    <cellStyle name="Moneda 2 2 8 6 2" xfId="8849" xr:uid="{B4CB61D8-9CB7-4D1E-B6ED-C73C86F6AC7D}"/>
    <cellStyle name="Moneda 2 2 8 6 2 2" xfId="18359" xr:uid="{AB646779-76EF-4257-9288-4EE6BB12DF88}"/>
    <cellStyle name="Moneda 2 2 8 6 3" xfId="13645" xr:uid="{959EB12D-A453-4F6B-964B-B116E35715E8}"/>
    <cellStyle name="Moneda 2 2 8 7" xfId="5636" xr:uid="{DCE319CE-088A-423A-A78A-F3AFEAE6B8F3}"/>
    <cellStyle name="Moneda 2 2 8 7 2" xfId="15146" xr:uid="{08773CCC-5698-4C81-A1E6-71BB33FF8546}"/>
    <cellStyle name="Moneda 2 2 8 8" xfId="10428" xr:uid="{882D50AB-3F9B-470B-9915-4AD37AB4F481}"/>
    <cellStyle name="Moneda 2 2 8 9" xfId="21585" xr:uid="{818C9B8B-74FE-4865-A587-3BD39C273B80}"/>
    <cellStyle name="Moneda 2 2 9" xfId="748" xr:uid="{00000000-0005-0000-0000-000047020000}"/>
    <cellStyle name="Moneda 2 2 9 2" xfId="1163" xr:uid="{00000000-0005-0000-0000-000048020000}"/>
    <cellStyle name="Moneda 2 2 9 2 2" xfId="1934" xr:uid="{00000000-0005-0000-0000-000048020000}"/>
    <cellStyle name="Moneda 2 2 9 2 2 2" xfId="3455" xr:uid="{E91D7CEA-A4F5-4642-B6DF-358368181F09}"/>
    <cellStyle name="Moneda 2 2 9 2 2 2 2" xfId="8421" xr:uid="{4352BF51-0D2E-46EB-B12E-C3761A3699D2}"/>
    <cellStyle name="Moneda 2 2 9 2 2 2 2 2" xfId="17931" xr:uid="{25C8AEE2-C93E-4CC0-BEAA-D719BA4107E6}"/>
    <cellStyle name="Moneda 2 2 9 2 2 2 3" xfId="13217" xr:uid="{5894C460-238C-4C82-AB3B-3AFCD73E71E0}"/>
    <cellStyle name="Moneda 2 2 9 2 2 3" xfId="6904" xr:uid="{F47B7C0F-4EE6-47EE-ADBA-884AC60BDF81}"/>
    <cellStyle name="Moneda 2 2 9 2 2 3 2" xfId="16414" xr:uid="{61A94E88-767B-468D-B2FC-0A68CCCD4FAA}"/>
    <cellStyle name="Moneda 2 2 9 2 2 4" xfId="11700" xr:uid="{F13ECBE7-4CE0-4E25-9584-93D9C3266CE1}"/>
    <cellStyle name="Moneda 2 2 9 2 3" xfId="2687" xr:uid="{35976F5E-F3E0-4910-AC13-4A6D2F976907}"/>
    <cellStyle name="Moneda 2 2 9 2 3 2" xfId="7655" xr:uid="{33D578D6-D81A-4FC8-9182-0B2CD90B9A91}"/>
    <cellStyle name="Moneda 2 2 9 2 3 2 2" xfId="17165" xr:uid="{B8158B51-A201-4F49-A109-9E6ADCC05D95}"/>
    <cellStyle name="Moneda 2 2 9 2 3 3" xfId="12451" xr:uid="{903618F8-6C08-4219-865B-F04BCDB9D73E}"/>
    <cellStyle name="Moneda 2 2 9 2 4" xfId="4556" xr:uid="{460D4ED9-0932-473D-A159-F572875401EB}"/>
    <cellStyle name="Moneda 2 2 9 2 4 2" xfId="9289" xr:uid="{D750FDEF-BE0E-476C-9369-45BA02E32316}"/>
    <cellStyle name="Moneda 2 2 9 2 4 2 2" xfId="18799" xr:uid="{3CBE8FC7-005B-45B9-AF62-7897D03FAE21}"/>
    <cellStyle name="Moneda 2 2 9 2 4 3" xfId="14085" xr:uid="{C60D48BA-88A5-4390-BFBD-A57FD8555014}"/>
    <cellStyle name="Moneda 2 2 9 2 5" xfId="6138" xr:uid="{FD53E117-A191-4C03-B234-30B1E5778953}"/>
    <cellStyle name="Moneda 2 2 9 2 5 2" xfId="15648" xr:uid="{964E3FA2-E133-4F84-BC47-3D1E7873253B}"/>
    <cellStyle name="Moneda 2 2 9 2 6" xfId="10934" xr:uid="{13E3FA9E-0066-49DD-B435-A52DC62BFEE8}"/>
    <cellStyle name="Moneda 2 2 9 2 7" xfId="25686" xr:uid="{630B77B2-17A3-4207-B1D5-5259EF0773FC}"/>
    <cellStyle name="Moneda 2 2 9 3" xfId="1558" xr:uid="{00000000-0005-0000-0000-000047020000}"/>
    <cellStyle name="Moneda 2 2 9 3 2" xfId="3079" xr:uid="{C3421338-9C0E-48AE-B641-7EBCCD84AF8E}"/>
    <cellStyle name="Moneda 2 2 9 3 2 2" xfId="8045" xr:uid="{FBC48E89-CB8E-4CDC-B656-19E8B9AE470A}"/>
    <cellStyle name="Moneda 2 2 9 3 2 2 2" xfId="17555" xr:uid="{E980882D-F76A-4BC1-9012-1FC2273DB9D5}"/>
    <cellStyle name="Moneda 2 2 9 3 2 3" xfId="12841" xr:uid="{2E4D7996-F5EA-4E97-9E39-0547BF689D83}"/>
    <cellStyle name="Moneda 2 2 9 3 3" xfId="6528" xr:uid="{591B8991-5BEA-4C52-AC95-61A448425EB5}"/>
    <cellStyle name="Moneda 2 2 9 3 3 2" xfId="16038" xr:uid="{08D71E82-A616-47A8-BD46-0E729FB015E1}"/>
    <cellStyle name="Moneda 2 2 9 3 4" xfId="11324" xr:uid="{634A9DB2-ED3A-4900-AD67-871B2299F177}"/>
    <cellStyle name="Moneda 2 2 9 4" xfId="2311" xr:uid="{83B40722-864C-4D4D-8F89-244655504693}"/>
    <cellStyle name="Moneda 2 2 9 4 2" xfId="7279" xr:uid="{D9CC5034-AB25-4721-A09B-BE1E345142F2}"/>
    <cellStyle name="Moneda 2 2 9 4 2 2" xfId="16789" xr:uid="{E6A8116B-E173-4A1B-8B23-4813A252B555}"/>
    <cellStyle name="Moneda 2 2 9 4 3" xfId="12075" xr:uid="{3CBA73DB-56AB-48C3-82F4-48E5D8258010}"/>
    <cellStyle name="Moneda 2 2 9 5" xfId="4235" xr:uid="{96D8ABC0-2FA9-4D62-9883-81018AED5D5E}"/>
    <cellStyle name="Moneda 2 2 9 5 2" xfId="8975" xr:uid="{DECBCDDD-E42F-4270-9958-997F4BA120B0}"/>
    <cellStyle name="Moneda 2 2 9 5 2 2" xfId="18485" xr:uid="{5F676A0F-F6B1-4266-8A76-DCEAAA454AE4}"/>
    <cellStyle name="Moneda 2 2 9 5 3" xfId="13771" xr:uid="{8364EE4C-32DF-4E2B-9E1E-EF659CA1CE6A}"/>
    <cellStyle name="Moneda 2 2 9 6" xfId="5762" xr:uid="{8145AEE2-FA74-48F3-AFC5-9E91D731925B}"/>
    <cellStyle name="Moneda 2 2 9 6 2" xfId="15272" xr:uid="{CACAD563-0F28-476A-832F-9649C9673814}"/>
    <cellStyle name="Moneda 2 2 9 7" xfId="10554" xr:uid="{2BDBCEA6-3EAB-4A27-ACDC-204BB2F17FC9}"/>
    <cellStyle name="Moneda 2 2 9 8" xfId="22081" xr:uid="{FC426ADE-13AB-4677-90A6-2E74852E6B0C}"/>
    <cellStyle name="Moneda 2 20" xfId="3974" xr:uid="{59BD00E7-7082-4F80-81DA-C1D1E1FB2586}"/>
    <cellStyle name="Moneda 2 20 2" xfId="8767" xr:uid="{4DB6B75D-8819-4896-95CD-CE16A5649FED}"/>
    <cellStyle name="Moneda 2 20 2 2" xfId="18277" xr:uid="{11AAA175-445B-471B-84C9-3BE4D955CA1F}"/>
    <cellStyle name="Moneda 2 20 3" xfId="13563" xr:uid="{7E4B185C-E659-4DB6-ABDA-093D95C718DF}"/>
    <cellStyle name="Moneda 2 21" xfId="4670" xr:uid="{3B7877CB-013C-41E0-B9FF-A17E6D3D88C8}"/>
    <cellStyle name="Moneda 2 21 2" xfId="9400" xr:uid="{EADFFCC8-B417-48B6-B6BB-5A7152027787}"/>
    <cellStyle name="Moneda 2 21 2 2" xfId="18909" xr:uid="{693D2C2C-A18F-442C-AFB0-901C921C229E}"/>
    <cellStyle name="Moneda 2 21 3" xfId="14195" xr:uid="{CB9DCD6B-593C-4728-80F6-ADFAF3FBBE8C}"/>
    <cellStyle name="Moneda 2 22" xfId="5600" xr:uid="{28BD9912-008D-4E44-BC97-761C0231FCDF}"/>
    <cellStyle name="Moneda 2 22 2" xfId="15110" xr:uid="{30BFD3FB-30DC-4A8E-8D95-CC24D82B4872}"/>
    <cellStyle name="Moneda 2 23" xfId="10343" xr:uid="{4E32D6A3-BE6F-4E16-A680-3D1944435B34}"/>
    <cellStyle name="Moneda 2 24" xfId="19872" xr:uid="{CDB04CAE-41BD-484B-B369-675F848E3B16}"/>
    <cellStyle name="Moneda 2 3" xfId="241" xr:uid="{00000000-0005-0000-0000-000049020000}"/>
    <cellStyle name="Moneda 2 3 10" xfId="23216" xr:uid="{D85FF110-A2C0-4717-B1A6-4641E3AF2573}"/>
    <cellStyle name="Moneda 2 3 10 2" xfId="26811" xr:uid="{5160D2E5-BC2C-45F9-AACF-DC437232B2A2}"/>
    <cellStyle name="Moneda 2 3 11" xfId="20820" xr:uid="{B5112978-1E7F-4F31-8D3A-46B1FF9D1CD1}"/>
    <cellStyle name="Moneda 2 3 11 2" xfId="24640" xr:uid="{F2C78610-3C20-461B-9C27-93437EF82B32}"/>
    <cellStyle name="Moneda 2 3 12" xfId="23774" xr:uid="{5D8F1080-E367-420D-AB9C-09490BB4FA40}"/>
    <cellStyle name="Moneda 2 3 13" xfId="19911" xr:uid="{769FC93E-8328-4827-9AFB-A3E50EC456C6}"/>
    <cellStyle name="Moneda 2 3 2" xfId="579" xr:uid="{00000000-0005-0000-0000-00004A020000}"/>
    <cellStyle name="Moneda 2 3 2 10" xfId="20850" xr:uid="{F2AA7018-C5BE-4C45-B2A7-B4D03FDC5FC9}"/>
    <cellStyle name="Moneda 2 3 2 10 2" xfId="24670" xr:uid="{56AD9079-81F4-46C9-9FE8-250C3D6525CA}"/>
    <cellStyle name="Moneda 2 3 2 11" xfId="23804" xr:uid="{CC4FDB75-4460-4185-9C56-52ECCD41958C}"/>
    <cellStyle name="Moneda 2 3 2 12" xfId="19943" xr:uid="{A076643E-8F53-4B48-9D59-5F6D3D74ED6D}"/>
    <cellStyle name="Moneda 2 3 2 2" xfId="782" xr:uid="{00000000-0005-0000-0000-00004B020000}"/>
    <cellStyle name="Moneda 2 3 2 2 10" xfId="20157" xr:uid="{4752CE3E-6758-4789-9D51-A6EE06CF8132}"/>
    <cellStyle name="Moneda 2 3 2 2 2" xfId="1193" xr:uid="{00000000-0005-0000-0000-00004C020000}"/>
    <cellStyle name="Moneda 2 3 2 2 2 2" xfId="1964" xr:uid="{00000000-0005-0000-0000-00004C020000}"/>
    <cellStyle name="Moneda 2 3 2 2 2 2 2" xfId="3485" xr:uid="{3D622761-0A4E-4B18-A5B7-75841A15A35F}"/>
    <cellStyle name="Moneda 2 3 2 2 2 2 2 2" xfId="8451" xr:uid="{43756C4B-6A40-4AB9-B693-F246928D9714}"/>
    <cellStyle name="Moneda 2 3 2 2 2 2 2 2 2" xfId="17961" xr:uid="{79589C70-6AF1-4662-BB44-54F8EA407C5B}"/>
    <cellStyle name="Moneda 2 3 2 2 2 2 2 3" xfId="13247" xr:uid="{2F6F1DBA-4A07-4F7D-BE6E-224873500EAC}"/>
    <cellStyle name="Moneda 2 3 2 2 2 2 2 4" xfId="26377" xr:uid="{CF04BA9A-4FFB-45F4-AE91-F0D2871C977C}"/>
    <cellStyle name="Moneda 2 3 2 2 2 2 3" xfId="5563" xr:uid="{54500C9D-F4D3-45A0-992D-BE2BFFEE7759}"/>
    <cellStyle name="Moneda 2 3 2 2 2 2 3 2" xfId="10283" xr:uid="{A7047B20-82EC-4934-810E-35BC6E979EAC}"/>
    <cellStyle name="Moneda 2 3 2 2 2 2 3 2 2" xfId="19792" xr:uid="{7AC881B8-50B5-4436-BCD9-7AC77278A6F3}"/>
    <cellStyle name="Moneda 2 3 2 2 2 2 3 3" xfId="15078" xr:uid="{20F51BC0-A9CC-4BA4-9648-1F49B05BAC35}"/>
    <cellStyle name="Moneda 2 3 2 2 2 2 4" xfId="6934" xr:uid="{45474B6A-7FB0-42CF-89A9-7602106522D4}"/>
    <cellStyle name="Moneda 2 3 2 2 2 2 4 2" xfId="16444" xr:uid="{AEEBDA10-96F7-4AF7-9EC5-0DA6117D1284}"/>
    <cellStyle name="Moneda 2 3 2 2 2 2 5" xfId="11730" xr:uid="{91679314-3D67-4EDC-8798-02A961E05D6A}"/>
    <cellStyle name="Moneda 2 3 2 2 2 2 6" xfId="22773" xr:uid="{53472FCE-804E-4BEB-9C2E-4A0DD7DA2E56}"/>
    <cellStyle name="Moneda 2 3 2 2 2 3" xfId="2717" xr:uid="{FBF06393-DD34-4913-8284-3C8ABC2AB029}"/>
    <cellStyle name="Moneda 2 3 2 2 2 3 2" xfId="7685" xr:uid="{A37802D9-16BE-42DF-BA51-772CE7F539C4}"/>
    <cellStyle name="Moneda 2 3 2 2 2 3 2 2" xfId="17195" xr:uid="{F8E6FCF6-D053-4D8A-BEEB-FB4BF2B7DDFF}"/>
    <cellStyle name="Moneda 2 3 2 2 2 3 2 3" xfId="25620" xr:uid="{31A735D5-480E-4E21-8038-9A0FC53284BE}"/>
    <cellStyle name="Moneda 2 3 2 2 2 3 3" xfId="12481" xr:uid="{3F80EBD7-5AEB-486C-917C-831399744210}"/>
    <cellStyle name="Moneda 2 3 2 2 2 3 4" xfId="21996" xr:uid="{44E9CC37-8D1B-42A3-A1CA-873D49985D47}"/>
    <cellStyle name="Moneda 2 3 2 2 2 4" xfId="4568" xr:uid="{7944231C-C48E-4EF8-A0AC-E02482D03B43}"/>
    <cellStyle name="Moneda 2 3 2 2 2 4 2" xfId="9301" xr:uid="{8F794284-4823-476D-9087-3EC4B8734372}"/>
    <cellStyle name="Moneda 2 3 2 2 2 4 2 2" xfId="18811" xr:uid="{38E3AE97-1E12-4335-80BF-078D73D8892F}"/>
    <cellStyle name="Moneda 2 3 2 2 2 4 2 3" xfId="27147" xr:uid="{6CDBEEF4-4E51-4006-8E58-5A1A21B8668D}"/>
    <cellStyle name="Moneda 2 3 2 2 2 4 3" xfId="14097" xr:uid="{8FD18C57-FCE7-47F4-9BB7-5BB7332CD47F}"/>
    <cellStyle name="Moneda 2 3 2 2 2 4 4" xfId="23552" xr:uid="{3F5A5A3B-9E28-4452-BEA5-BDF2D70768C3}"/>
    <cellStyle name="Moneda 2 3 2 2 2 5" xfId="5203" xr:uid="{FF290515-9274-4217-B386-45A816062A93}"/>
    <cellStyle name="Moneda 2 3 2 2 2 5 2" xfId="9923" xr:uid="{04297950-C52F-433B-BA25-4D4ABFD03400}"/>
    <cellStyle name="Moneda 2 3 2 2 2 5 2 2" xfId="19432" xr:uid="{E2DA889A-4A1D-4064-867A-501A8FA13EC2}"/>
    <cellStyle name="Moneda 2 3 2 2 2 5 2 3" xfId="25099" xr:uid="{78F946D8-90DD-40DE-83C5-AEF42AEF5903}"/>
    <cellStyle name="Moneda 2 3 2 2 2 5 3" xfId="14718" xr:uid="{1E3CFF68-1AF9-4BDF-A84F-937416B68E94}"/>
    <cellStyle name="Moneda 2 3 2 2 2 5 4" xfId="21282" xr:uid="{356E7A72-790F-4D63-95F4-5063AA0D87DB}"/>
    <cellStyle name="Moneda 2 3 2 2 2 6" xfId="6168" xr:uid="{772D7391-A878-4CB2-8186-372319EFEE73}"/>
    <cellStyle name="Moneda 2 3 2 2 2 6 2" xfId="15678" xr:uid="{C3F18AF1-2182-4E96-969E-75A2FD33E263}"/>
    <cellStyle name="Moneda 2 3 2 2 2 6 3" xfId="24423" xr:uid="{4A5D7FD5-4075-46A0-8E79-F0281605E042}"/>
    <cellStyle name="Moneda 2 3 2 2 2 7" xfId="10964" xr:uid="{F0FC8F9D-8C46-4FF0-ACAC-D41A91CA08D4}"/>
    <cellStyle name="Moneda 2 3 2 2 2 8" xfId="20603" xr:uid="{E510684E-FA69-4C98-8944-FF515451057A}"/>
    <cellStyle name="Moneda 2 3 2 2 3" xfId="1588" xr:uid="{00000000-0005-0000-0000-00004B020000}"/>
    <cellStyle name="Moneda 2 3 2 2 3 2" xfId="3109" xr:uid="{4775897D-C982-451D-89A3-2333FD454430}"/>
    <cellStyle name="Moneda 2 3 2 2 3 2 2" xfId="8075" xr:uid="{54AB1950-E609-4644-B81E-42A5B97EE095}"/>
    <cellStyle name="Moneda 2 3 2 2 3 2 2 2" xfId="17585" xr:uid="{BF1AA222-1223-43E0-AE14-73AF4CE21E5F}"/>
    <cellStyle name="Moneda 2 3 2 2 3 2 2 3" xfId="25627" xr:uid="{2A5E59B7-1E87-4AAB-AC7E-7E221EBBD566}"/>
    <cellStyle name="Moneda 2 3 2 2 3 2 3" xfId="12871" xr:uid="{C52E39D2-0361-43F7-8DA3-D496EF62E119}"/>
    <cellStyle name="Moneda 2 3 2 2 3 2 4" xfId="22015" xr:uid="{4035FBEF-C085-428E-A2B4-61DF8DE42E9D}"/>
    <cellStyle name="Moneda 2 3 2 2 3 3" xfId="5383" xr:uid="{CBFC3288-CBB1-4540-BEF5-457204C59626}"/>
    <cellStyle name="Moneda 2 3 2 2 3 3 2" xfId="10103" xr:uid="{6FF32366-9E67-4B7E-B39C-A81E5D59FB2D}"/>
    <cellStyle name="Moneda 2 3 2 2 3 3 2 2" xfId="19612" xr:uid="{9015C7A7-1B7C-4636-B28F-437F7D16F74A}"/>
    <cellStyle name="Moneda 2 3 2 2 3 3 3" xfId="14898" xr:uid="{49317596-1C85-4303-8698-E34582410B52}"/>
    <cellStyle name="Moneda 2 3 2 2 3 3 4" xfId="25250" xr:uid="{2926BB8C-E63A-46E6-A31B-77A08813D39A}"/>
    <cellStyle name="Moneda 2 3 2 2 3 4" xfId="6558" xr:uid="{C91ADEBF-52DE-4441-A705-4F10B7F0CAEF}"/>
    <cellStyle name="Moneda 2 3 2 2 3 4 2" xfId="16068" xr:uid="{A85725BC-40AD-4388-B789-D11676156E0E}"/>
    <cellStyle name="Moneda 2 3 2 2 3 5" xfId="11354" xr:uid="{6D7E087C-69DB-4A6E-A166-BEE1C74BB22D}"/>
    <cellStyle name="Moneda 2 3 2 2 3 6" xfId="21443" xr:uid="{F50D901C-C352-4211-81E5-C009A72C1E89}"/>
    <cellStyle name="Moneda 2 3 2 2 4" xfId="2341" xr:uid="{69C50552-F202-43F1-8046-3A1AF3B3EF2A}"/>
    <cellStyle name="Moneda 2 3 2 2 4 2" xfId="7309" xr:uid="{758FFD6D-962F-442B-8E09-D25CA2A206EE}"/>
    <cellStyle name="Moneda 2 3 2 2 4 2 2" xfId="16819" xr:uid="{80911BF2-D0A2-473C-BA11-2BAB18BC6CBE}"/>
    <cellStyle name="Moneda 2 3 2 2 4 2 2 2" xfId="26491" xr:uid="{E2C086B6-8F0D-4BEC-89FF-0E7A12399BF4}"/>
    <cellStyle name="Moneda 2 3 2 2 4 2 3" xfId="22890" xr:uid="{82B42ADD-EFD3-465F-BBDF-6034B217513C}"/>
    <cellStyle name="Moneda 2 3 2 2 4 3" xfId="12105" xr:uid="{3C8C80CE-3459-4F89-B13E-B709BB62573B}"/>
    <cellStyle name="Moneda 2 3 2 2 4 3 2" xfId="25561" xr:uid="{FFE01715-3CF7-4279-9370-65F5A12F04DE}"/>
    <cellStyle name="Moneda 2 3 2 2 4 4" xfId="21779" xr:uid="{7DB7466D-EDB9-4F20-80F6-392570A93DCE}"/>
    <cellStyle name="Moneda 2 3 2 2 5" xfId="4265" xr:uid="{3FB2DFAA-0DAD-4820-AE5D-235BF5446DF0}"/>
    <cellStyle name="Moneda 2 3 2 2 5 2" xfId="9005" xr:uid="{58A017C7-C8E2-4DC2-86DD-D6AC08C0687D}"/>
    <cellStyle name="Moneda 2 3 2 2 5 2 2" xfId="18515" xr:uid="{9373032C-30E7-40D1-B953-8793FA69D4B4}"/>
    <cellStyle name="Moneda 2 3 2 2 5 2 3" xfId="25909" xr:uid="{3898D56A-482D-4E57-93A2-323BD51C184B}"/>
    <cellStyle name="Moneda 2 3 2 2 5 3" xfId="13801" xr:uid="{E0F451B5-DB56-4E45-B4AD-A93726590C4A}"/>
    <cellStyle name="Moneda 2 3 2 2 5 4" xfId="22305" xr:uid="{EC41B1A9-234E-4530-A14B-9F872ED642DE}"/>
    <cellStyle name="Moneda 2 3 2 2 6" xfId="4988" xr:uid="{8CE20DD9-B4F8-4C18-B7B7-50CB4617A4F6}"/>
    <cellStyle name="Moneda 2 3 2 2 6 2" xfId="9708" xr:uid="{5F09DB94-7456-492D-8FCB-C2CB4DA343AB}"/>
    <cellStyle name="Moneda 2 3 2 2 6 2 2" xfId="19217" xr:uid="{8919F693-A238-47F1-A074-4AC31BC2997E}"/>
    <cellStyle name="Moneda 2 3 2 2 6 2 3" xfId="26673" xr:uid="{FD1E9F62-F14D-4199-B0D8-5C71F7525EAF}"/>
    <cellStyle name="Moneda 2 3 2 2 6 3" xfId="14503" xr:uid="{F5CA3D34-1BC8-4597-8399-714692CB2B4D}"/>
    <cellStyle name="Moneda 2 3 2 2 6 4" xfId="23078" xr:uid="{900FAFFF-591D-4BDD-8A19-B4B46B027AAB}"/>
    <cellStyle name="Moneda 2 3 2 2 7" xfId="5792" xr:uid="{5BEB10F8-7E8A-4572-8160-35C73FCCBA47}"/>
    <cellStyle name="Moneda 2 3 2 2 7 2" xfId="15302" xr:uid="{BD13C167-B78C-4F7A-B9D6-703E1D713986}"/>
    <cellStyle name="Moneda 2 3 2 2 7 2 2" xfId="26894" xr:uid="{A859FAE3-6DE4-4DD2-BAEB-D6958B46764B}"/>
    <cellStyle name="Moneda 2 3 2 2 7 3" xfId="23299" xr:uid="{358D9AF9-769B-44F6-88C1-B692EB26B66E}"/>
    <cellStyle name="Moneda 2 3 2 2 8" xfId="10584" xr:uid="{56776B8F-3FF7-44B1-AA75-807B381DC0F1}"/>
    <cellStyle name="Moneda 2 3 2 2 8 2" xfId="24846" xr:uid="{3F8BE373-FA9D-4ECF-9934-4B39BB79FB7A}"/>
    <cellStyle name="Moneda 2 3 2 2 8 3" xfId="21026" xr:uid="{F0FBA4EA-0CA9-4B02-BC76-DBA326758338}"/>
    <cellStyle name="Moneda 2 3 2 2 9" xfId="23980" xr:uid="{4413FC8E-1BD4-4F87-B482-1D5C2BAF95A9}"/>
    <cellStyle name="Moneda 2 3 2 3" xfId="1041" xr:uid="{00000000-0005-0000-0000-00004D020000}"/>
    <cellStyle name="Moneda 2 3 2 3 2" xfId="1812" xr:uid="{00000000-0005-0000-0000-00004D020000}"/>
    <cellStyle name="Moneda 2 3 2 3 2 2" xfId="3333" xr:uid="{38635039-9CF4-4266-A6DE-71FAC00D4C9C}"/>
    <cellStyle name="Moneda 2 3 2 3 2 2 2" xfId="8299" xr:uid="{BB17A8F6-1F08-4318-9B69-BE859F663766}"/>
    <cellStyle name="Moneda 2 3 2 3 2 2 2 2" xfId="17809" xr:uid="{27AF4D0B-1BD0-448F-AC3F-9BF22A1C55A7}"/>
    <cellStyle name="Moneda 2 3 2 3 2 2 2 3" xfId="26315" xr:uid="{9C711395-9ED1-4A14-A9D4-F9E9ABE90A8A}"/>
    <cellStyle name="Moneda 2 3 2 3 2 2 3" xfId="13095" xr:uid="{0ED6BD31-4144-4150-B8A3-1C8065925E9C}"/>
    <cellStyle name="Moneda 2 3 2 3 2 2 4" xfId="22711" xr:uid="{293245AA-C85B-47C4-AB8E-1709F8113504}"/>
    <cellStyle name="Moneda 2 3 2 3 2 3" xfId="5498" xr:uid="{97D34E14-F92C-43C5-A03A-2148E2B3FE3C}"/>
    <cellStyle name="Moneda 2 3 2 3 2 3 2" xfId="10218" xr:uid="{35746FA1-AA35-4B49-B414-930EC950B44F}"/>
    <cellStyle name="Moneda 2 3 2 3 2 3 2 2" xfId="19727" xr:uid="{208A4194-FC18-42B7-80E6-B9A20F913168}"/>
    <cellStyle name="Moneda 2 3 2 3 2 3 2 3" xfId="27232" xr:uid="{63DDA646-C691-4143-A227-071DD85C9FA5}"/>
    <cellStyle name="Moneda 2 3 2 3 2 3 3" xfId="15013" xr:uid="{FE284411-1805-48EC-A985-3CDC3656B944}"/>
    <cellStyle name="Moneda 2 3 2 3 2 3 4" xfId="23637" xr:uid="{627D4E94-9F19-4A11-AD65-233CA1A7349E}"/>
    <cellStyle name="Moneda 2 3 2 3 2 4" xfId="6782" xr:uid="{97775C57-04BF-4603-821C-63928062345D}"/>
    <cellStyle name="Moneda 2 3 2 3 2 4 2" xfId="16292" xr:uid="{B1FC614B-36B9-4C4B-B921-872DE997D202}"/>
    <cellStyle name="Moneda 2 3 2 3 2 4 2 2" xfId="25331" xr:uid="{ED476D4D-35F4-4DBA-BB22-A58F5D647CD5}"/>
    <cellStyle name="Moneda 2 3 2 3 2 4 3" xfId="21524" xr:uid="{E53145A1-EEF2-426B-82D3-9670EA22CD7A}"/>
    <cellStyle name="Moneda 2 3 2 3 2 5" xfId="11578" xr:uid="{DDA0879D-6E64-4F5F-BB02-729E3DC7B316}"/>
    <cellStyle name="Moneda 2 3 2 3 2 5 2" xfId="24544" xr:uid="{4E25315D-350F-4797-BF16-E5A1E3279A64}"/>
    <cellStyle name="Moneda 2 3 2 3 2 6" xfId="20724" xr:uid="{3A7E61AB-9A35-4DDB-B3EE-76B8DE81DE20}"/>
    <cellStyle name="Moneda 2 3 2 3 3" xfId="2565" xr:uid="{6DBECA5C-2B9A-42E9-9528-EDDA9F8144B7}"/>
    <cellStyle name="Moneda 2 3 2 3 3 2" xfId="7533" xr:uid="{BE4CD5ED-60DA-44BE-96D6-B4DA2784035D}"/>
    <cellStyle name="Moneda 2 3 2 3 3 2 2" xfId="17043" xr:uid="{764BD723-837E-4409-ACE0-DD35172638A5}"/>
    <cellStyle name="Moneda 2 3 2 3 3 2 3" xfId="26132" xr:uid="{00183E35-FF7E-4DAE-B4F0-C2041CA4A319}"/>
    <cellStyle name="Moneda 2 3 2 3 3 3" xfId="12329" xr:uid="{79E617C2-8B84-4447-938B-3CDFC1510EA6}"/>
    <cellStyle name="Moneda 2 3 2 3 3 4" xfId="22528" xr:uid="{0784A237-1C1F-4CD7-8E74-3CAE5A14B956}"/>
    <cellStyle name="Moneda 2 3 2 3 4" xfId="4459" xr:uid="{D330ACA9-53EA-4077-B82B-B834C22C0BD9}"/>
    <cellStyle name="Moneda 2 3 2 3 4 2" xfId="9192" xr:uid="{20B8F022-5308-4CAB-AFF8-AF9A2969DC40}"/>
    <cellStyle name="Moneda 2 3 2 3 4 2 2" xfId="18702" xr:uid="{C988AD7F-5EA3-42BD-A69C-93B653213EF2}"/>
    <cellStyle name="Moneda 2 3 2 3 4 2 3" xfId="26754" xr:uid="{62F69F84-D153-445D-AEF5-F965D4670521}"/>
    <cellStyle name="Moneda 2 3 2 3 4 3" xfId="13988" xr:uid="{302F7CAE-5CEE-400C-8A7A-BDF3AD246F38}"/>
    <cellStyle name="Moneda 2 3 2 3 4 4" xfId="23159" xr:uid="{E788BD71-DED1-4FFB-A4BC-66B8C206A693}"/>
    <cellStyle name="Moneda 2 3 2 3 5" xfId="5138" xr:uid="{E6BA6880-613C-4ED2-BA07-72AED420A41B}"/>
    <cellStyle name="Moneda 2 3 2 3 5 2" xfId="9858" xr:uid="{3D5497F6-2356-42D5-BB89-E2A3C9A2EFE6}"/>
    <cellStyle name="Moneda 2 3 2 3 5 2 2" xfId="19367" xr:uid="{0DE4435B-757F-41A5-8FA6-119692FFD320}"/>
    <cellStyle name="Moneda 2 3 2 3 5 2 3" xfId="26975" xr:uid="{C5641911-C0D6-4D29-9FAB-3980CF30ACB2}"/>
    <cellStyle name="Moneda 2 3 2 3 5 3" xfId="14653" xr:uid="{264C1E9A-9EEC-4B3C-8BF0-42DF3BB93E84}"/>
    <cellStyle name="Moneda 2 3 2 3 5 4" xfId="23380" xr:uid="{7378AA1D-6409-4ED9-985B-F81281B079C2}"/>
    <cellStyle name="Moneda 2 3 2 3 6" xfId="6016" xr:uid="{E40E4FED-B3E1-425B-8369-5F37D9818007}"/>
    <cellStyle name="Moneda 2 3 2 3 6 2" xfId="15526" xr:uid="{15182A6E-61E2-46D7-A369-88BFC15D94A8}"/>
    <cellStyle name="Moneda 2 3 2 3 6 2 2" xfId="24967" xr:uid="{832AD7E5-090C-4769-973C-80D99A4BF1D7}"/>
    <cellStyle name="Moneda 2 3 2 3 6 3" xfId="21147" xr:uid="{4343CBC2-D098-4220-AFEE-C7DF4D461FAE}"/>
    <cellStyle name="Moneda 2 3 2 3 7" xfId="10812" xr:uid="{B97682BB-279E-447C-A912-4CA11F83D5D9}"/>
    <cellStyle name="Moneda 2 3 2 3 7 2" xfId="24101" xr:uid="{3482C166-2FEB-45C9-8721-BC2B9EAF7E13}"/>
    <cellStyle name="Moneda 2 3 2 3 8" xfId="20281" xr:uid="{561ECE0C-AB05-4D92-9A05-3C682C1BBDCD}"/>
    <cellStyle name="Moneda 2 3 2 4" xfId="1436" xr:uid="{00000000-0005-0000-0000-00004A020000}"/>
    <cellStyle name="Moneda 2 3 2 4 2" xfId="2957" xr:uid="{910C3BC0-E6E1-4BE5-B7E2-B76266EB668D}"/>
    <cellStyle name="Moneda 2 3 2 4 2 2" xfId="7923" xr:uid="{C7CD8490-6DF7-43E9-8226-34761720201A}"/>
    <cellStyle name="Moneda 2 3 2 4 2 2 2" xfId="17433" xr:uid="{E5296F2F-F131-4AD2-B82E-419FFE4A7ACD}"/>
    <cellStyle name="Moneda 2 3 2 4 2 2 3" xfId="25895" xr:uid="{F61088E2-182B-44A3-B1BE-D4E6E5172C20}"/>
    <cellStyle name="Moneda 2 3 2 4 2 3" xfId="12719" xr:uid="{5DCF2BD9-5DBB-47EB-9B9D-D8395C4BF3C6}"/>
    <cellStyle name="Moneda 2 3 2 4 2 4" xfId="22291" xr:uid="{A2BEB24B-FCC7-4408-8ED7-42D53A26A899}"/>
    <cellStyle name="Moneda 2 3 2 4 3" xfId="5318" xr:uid="{9830F491-ABEB-49D8-A9F9-34610BF9F42E}"/>
    <cellStyle name="Moneda 2 3 2 4 3 2" xfId="10038" xr:uid="{51C61D84-D2AF-41B7-B461-A9A56AED3C8C}"/>
    <cellStyle name="Moneda 2 3 2 4 3 2 2" xfId="19547" xr:uid="{D3ACC0A3-36D3-4F62-8FFC-8BBA651513B1}"/>
    <cellStyle name="Moneda 2 3 2 4 3 2 3" xfId="27089" xr:uid="{DC3E8C77-3845-42D9-A371-FC22579BF0F9}"/>
    <cellStyle name="Moneda 2 3 2 4 3 3" xfId="14833" xr:uid="{D13145CC-F042-4A38-A829-787860494720}"/>
    <cellStyle name="Moneda 2 3 2 4 3 4" xfId="23494" xr:uid="{300F2A66-6AFF-4C2D-A146-5810D93BD2A8}"/>
    <cellStyle name="Moneda 2 3 2 4 4" xfId="6406" xr:uid="{EED8D794-6B7D-47EA-A9D1-2CB358603C52}"/>
    <cellStyle name="Moneda 2 3 2 4 4 2" xfId="15916" xr:uid="{C601F892-12B0-4844-8308-389D507EEB3C}"/>
    <cellStyle name="Moneda 2 3 2 4 4 2 2" xfId="25046" xr:uid="{706384C0-2169-4E11-A194-E21B89E31C27}"/>
    <cellStyle name="Moneda 2 3 2 4 4 3" xfId="21228" xr:uid="{55F24FAF-8F13-46BC-9807-C762C9DF1AAF}"/>
    <cellStyle name="Moneda 2 3 2 4 5" xfId="11202" xr:uid="{AD73FB77-4C7B-4A74-875B-B211E072EE63}"/>
    <cellStyle name="Moneda 2 3 2 4 5 2" xfId="24247" xr:uid="{D5A18B59-4040-4ABA-ACAF-43FD73BDA05E}"/>
    <cellStyle name="Moneda 2 3 2 4 6" xfId="20427" xr:uid="{6CE0913A-B8BB-4757-8EAC-7169C392E931}"/>
    <cellStyle name="Moneda 2 3 2 5" xfId="2189" xr:uid="{008B537D-805A-4843-AE5F-BE8C5889ADF2}"/>
    <cellStyle name="Moneda 2 3 2 5 2" xfId="7157" xr:uid="{A5659C5B-5B81-4B5B-B44F-FD6F9721F0D5}"/>
    <cellStyle name="Moneda 2 3 2 5 2 2" xfId="16667" xr:uid="{4FDD0454-C973-49C5-8879-11AC8F25164C}"/>
    <cellStyle name="Moneda 2 3 2 5 2 2 2" xfId="26473" xr:uid="{5415828B-FBEA-429A-BA95-C5965AD2FEB9}"/>
    <cellStyle name="Moneda 2 3 2 5 2 3" xfId="22872" xr:uid="{A501438F-0861-4AD8-9543-F3A35397A9BF}"/>
    <cellStyle name="Moneda 2 3 2 5 3" xfId="11953" xr:uid="{7857C86D-494A-48DA-80E7-8D37C6ECC2D4}"/>
    <cellStyle name="Moneda 2 3 2 5 3 2" xfId="25197" xr:uid="{6B65AA25-D293-4248-B943-8C1FB6176C41}"/>
    <cellStyle name="Moneda 2 3 2 5 4" xfId="21390" xr:uid="{B1C541CC-A2B5-44BC-A595-EE6F74CD8F5C}"/>
    <cellStyle name="Moneda 2 3 2 6" xfId="4112" xr:uid="{AB5B6919-ECD1-4067-BAF3-9F396E930F47}"/>
    <cellStyle name="Moneda 2 3 2 6 2" xfId="8853" xr:uid="{EC003753-97E6-47B8-B8D6-713FC08624DA}"/>
    <cellStyle name="Moneda 2 3 2 6 2 2" xfId="18363" xr:uid="{73B25EE6-BBAD-42F9-93B2-24C53E1E516C}"/>
    <cellStyle name="Moneda 2 3 2 6 2 2 2" xfId="26403" xr:uid="{B1B2F264-A782-40C7-BC73-FCC0B5853099}"/>
    <cellStyle name="Moneda 2 3 2 6 2 3" xfId="22800" xr:uid="{D8D63764-1180-4B25-A797-E2D01FFEE7FE}"/>
    <cellStyle name="Moneda 2 3 2 6 3" xfId="13649" xr:uid="{0CAA5785-37FC-473D-A8C0-CCE2D699E8F9}"/>
    <cellStyle name="Moneda 2 3 2 6 3 2" xfId="25460" xr:uid="{32FBAFF5-EBB7-4D1B-8A14-E23BBD8066D3}"/>
    <cellStyle name="Moneda 2 3 2 6 4" xfId="21661" xr:uid="{5420C76F-3197-4DAF-84F4-976495639888}"/>
    <cellStyle name="Moneda 2 3 2 7" xfId="4856" xr:uid="{AD13784C-786D-48F7-A34A-35BD77BACD2E}"/>
    <cellStyle name="Moneda 2 3 2 7 2" xfId="9578" xr:uid="{F453EBBB-BB50-48A1-96A6-383DBBAD51D4}"/>
    <cellStyle name="Moneda 2 3 2 7 2 2" xfId="19087" xr:uid="{A4E790D0-0914-43EE-B828-2BF400BB5F12}"/>
    <cellStyle name="Moneda 2 3 2 7 2 3" xfId="25815" xr:uid="{CD38EE1E-DDA4-4080-99CE-07D04E098165}"/>
    <cellStyle name="Moneda 2 3 2 7 3" xfId="14373" xr:uid="{DDF0899A-42C6-46E3-A405-AE7222DD585C}"/>
    <cellStyle name="Moneda 2 3 2 7 4" xfId="22211" xr:uid="{E87F5167-0FBE-4DC9-B254-6EDA12B37657}"/>
    <cellStyle name="Moneda 2 3 2 8" xfId="5640" xr:uid="{9EB93938-13B6-470F-955F-82E715995EC4}"/>
    <cellStyle name="Moneda 2 3 2 8 2" xfId="15150" xr:uid="{64D2A791-DF77-4E05-82EF-ED5DFBB50AFA}"/>
    <cellStyle name="Moneda 2 3 2 8 2 2" xfId="26620" xr:uid="{C6D81306-9F7E-4FA8-B44A-EDF116F4182E}"/>
    <cellStyle name="Moneda 2 3 2 8 3" xfId="23025" xr:uid="{AD7E06EB-82EE-41B7-A70B-558B623ECAF9}"/>
    <cellStyle name="Moneda 2 3 2 9" xfId="10432" xr:uid="{3B5C25AD-333E-411C-BCB1-B0A2BB8F13AE}"/>
    <cellStyle name="Moneda 2 3 2 9 2" xfId="26841" xr:uid="{F2FA7D65-8E94-4298-ACA9-E63A6DD88142}"/>
    <cellStyle name="Moneda 2 3 2 9 3" xfId="23246" xr:uid="{5B44FC2A-865F-4585-B736-86896E3F1162}"/>
    <cellStyle name="Moneda 2 3 3" xfId="3906" xr:uid="{04B3E2F8-A37F-47B7-89FC-382F74D50B70}"/>
    <cellStyle name="Moneda 2 3 3 10" xfId="20026" xr:uid="{5AB59317-E090-480A-BC97-36F90E537EA5}"/>
    <cellStyle name="Moneda 2 3 3 2" xfId="5174" xr:uid="{32E0C1F5-602C-4A26-BB4F-AB2CD80274FF}"/>
    <cellStyle name="Moneda 2 3 3 2 2" xfId="5534" xr:uid="{DCB6E902-7CBB-4795-BDBA-E9586C5451B1}"/>
    <cellStyle name="Moneda 2 3 3 2 2 2" xfId="10254" xr:uid="{1E874ED5-0748-426A-B54C-2B0FFFA2C25C}"/>
    <cellStyle name="Moneda 2 3 3 2 2 2 2" xfId="19763" xr:uid="{0B29E3E3-8119-49B0-A26C-E20B0B4D6B65}"/>
    <cellStyle name="Moneda 2 3 3 2 2 2 3" xfId="26348" xr:uid="{5BA2C356-63AE-4DA6-BC5E-1DFBB30CDDA5}"/>
    <cellStyle name="Moneda 2 3 3 2 2 3" xfId="15049" xr:uid="{EECC0F9E-D46E-43CB-B4FC-54A710DC4BF9}"/>
    <cellStyle name="Moneda 2 3 3 2 2 4" xfId="22744" xr:uid="{9FC9B482-687E-496E-94B6-97693ADDF426}"/>
    <cellStyle name="Moneda 2 3 3 2 3" xfId="9894" xr:uid="{8761C5C8-48E7-4F4A-9459-81B7140300E2}"/>
    <cellStyle name="Moneda 2 3 3 2 3 2" xfId="19403" xr:uid="{2FD2B9A1-7F39-4EB1-88EB-59EF7B3D6652}"/>
    <cellStyle name="Moneda 2 3 3 2 3 2 2" xfId="25648" xr:uid="{FE4ED1A4-8FC6-4FD8-A8CE-83928AD00595}"/>
    <cellStyle name="Moneda 2 3 3 2 3 3" xfId="22036" xr:uid="{11C6932B-8353-499B-9C52-116CF7427919}"/>
    <cellStyle name="Moneda 2 3 3 2 4" xfId="14689" xr:uid="{44095E52-8939-47EF-B182-26A5C86BD9BF}"/>
    <cellStyle name="Moneda 2 3 3 2 4 2" xfId="27116" xr:uid="{B0213F84-AF58-49BD-8FC9-299746F1F231}"/>
    <cellStyle name="Moneda 2 3 3 2 4 3" xfId="23521" xr:uid="{D0140775-C770-4182-9254-7A76CF4BAAB5}"/>
    <cellStyle name="Moneda 2 3 3 2 5" xfId="21253" xr:uid="{A2755691-59D8-4C2A-B92A-1A2E8B565D2B}"/>
    <cellStyle name="Moneda 2 3 3 2 5 2" xfId="25070" xr:uid="{8A34E34A-1DB0-4897-B1B4-B6A0D95C5F3E}"/>
    <cellStyle name="Moneda 2 3 3 2 6" xfId="24292" xr:uid="{3664419F-8BFC-41E8-B8A6-71F94C1166FD}"/>
    <cellStyle name="Moneda 2 3 3 2 7" xfId="20472" xr:uid="{615D3D56-C89C-4BF7-A933-A82DC119F603}"/>
    <cellStyle name="Moneda 2 3 3 3" xfId="5354" xr:uid="{9C536EE0-5420-44A2-A3E0-B3124EDE692F}"/>
    <cellStyle name="Moneda 2 3 3 3 2" xfId="10074" xr:uid="{FCA836A7-97F7-4D61-A010-FCEB4FC439C4}"/>
    <cellStyle name="Moneda 2 3 3 3 2 2" xfId="19583" xr:uid="{35043A4F-250A-4E54-AE6E-877868401421}"/>
    <cellStyle name="Moneda 2 3 3 3 2 2 2" xfId="26222" xr:uid="{A196A6F3-2681-450D-9BCF-C5876A71AB01}"/>
    <cellStyle name="Moneda 2 3 3 3 2 3" xfId="22618" xr:uid="{98B63512-AE6A-4B9F-B6BF-74E483521647}"/>
    <cellStyle name="Moneda 2 3 3 3 3" xfId="14869" xr:uid="{CEFE8605-CD09-42F8-B02A-2E66118F4CCC}"/>
    <cellStyle name="Moneda 2 3 3 3 3 2" xfId="25221" xr:uid="{2EC9B5F4-F3D1-4DD2-A22C-D8F7A623D8AF}"/>
    <cellStyle name="Moneda 2 3 3 3 4" xfId="21414" xr:uid="{F152F95B-6E66-49E3-BABC-BC0DD0358C70}"/>
    <cellStyle name="Moneda 2 3 3 4" xfId="4892" xr:uid="{92437DEB-B69F-4EC4-8809-6B652E34D316}"/>
    <cellStyle name="Moneda 2 3 3 4 2" xfId="9614" xr:uid="{65833571-D62D-4693-B7A3-DCC123CD7150}"/>
    <cellStyle name="Moneda 2 3 3 4 2 2" xfId="19123" xr:uid="{05A2A3C7-9681-46C3-B113-690424F948E3}"/>
    <cellStyle name="Moneda 2 3 3 4 2 2 2" xfId="26450" xr:uid="{24B0892E-46E9-4D96-8391-C74C79511485}"/>
    <cellStyle name="Moneda 2 3 3 4 2 3" xfId="22848" xr:uid="{DBFB1A6A-FAEE-431A-BB1A-08BDAF4DEB52}"/>
    <cellStyle name="Moneda 2 3 3 4 3" xfId="14409" xr:uid="{2D965F32-FB59-412D-B090-E1C89F65A648}"/>
    <cellStyle name="Moneda 2 3 3 4 3 2" xfId="25533" xr:uid="{BD81BC62-1395-4688-A861-0A0C919357D5}"/>
    <cellStyle name="Moneda 2 3 3 4 4" xfId="21751" xr:uid="{28BD96F4-733F-45F8-8F1B-8978F1603BDF}"/>
    <cellStyle name="Moneda 2 3 3 5" xfId="8703" xr:uid="{36D3EE89-F5ED-48B4-B6CB-CCC9A60A3B02}"/>
    <cellStyle name="Moneda 2 3 3 5 2" xfId="18213" xr:uid="{DC7E96CD-BFBF-46C7-B32C-7358AAAF68F3}"/>
    <cellStyle name="Moneda 2 3 3 5 2 2" xfId="25851" xr:uid="{A6EC30FE-3E50-4C9B-AFBE-E6D64BD86FD1}"/>
    <cellStyle name="Moneda 2 3 3 5 3" xfId="22247" xr:uid="{9EBA39A6-092A-460C-A166-2D43F4C79F23}"/>
    <cellStyle name="Moneda 2 3 3 6" xfId="13499" xr:uid="{35881182-E4E1-4F3F-85DE-E12B73D13371}"/>
    <cellStyle name="Moneda 2 3 3 6 2" xfId="26644" xr:uid="{3EBE0816-424E-4C4A-8947-FC12BAC3703D}"/>
    <cellStyle name="Moneda 2 3 3 6 3" xfId="23049" xr:uid="{1D09356E-18CC-4E22-80AB-36224B61E581}"/>
    <cellStyle name="Moneda 2 3 3 7" xfId="23270" xr:uid="{087314C2-C9B6-4D78-B721-AD249FF5426E}"/>
    <cellStyle name="Moneda 2 3 3 7 2" xfId="26865" xr:uid="{5EE8FC32-8EEA-4B9A-9145-79BF62982C7C}"/>
    <cellStyle name="Moneda 2 3 3 8" xfId="20895" xr:uid="{244A30C1-8544-467E-9E07-B19AB1368BFF}"/>
    <cellStyle name="Moneda 2 3 3 8 2" xfId="24715" xr:uid="{16A9C785-669F-4C2F-A9D8-72ECF7EB3968}"/>
    <cellStyle name="Moneda 2 3 3 9" xfId="23849" xr:uid="{C045377C-7DCC-4201-8A3E-AB1FE3C9A458}"/>
    <cellStyle name="Moneda 2 3 4" xfId="4818" xr:uid="{CFFF7D63-3B4E-4066-BB62-7240A35AB6AD}"/>
    <cellStyle name="Moneda 2 3 4 2" xfId="5102" xr:uid="{DB83192E-C0AB-4C2E-9273-2D872AB1797D}"/>
    <cellStyle name="Moneda 2 3 4 2 2" xfId="5462" xr:uid="{60F1B4DF-3385-4106-9AA9-957D27739242}"/>
    <cellStyle name="Moneda 2 3 4 2 2 2" xfId="10182" xr:uid="{EBFFB66B-39AF-4290-A9FF-92ED4443E980}"/>
    <cellStyle name="Moneda 2 3 4 2 2 2 2" xfId="19691" xr:uid="{006987A4-BDFC-4C8B-8E2A-FCF0AF2CD01F}"/>
    <cellStyle name="Moneda 2 3 4 2 2 2 3" xfId="25876" xr:uid="{293A7066-EDCC-40EA-A35B-E9D8054CB7CF}"/>
    <cellStyle name="Moneda 2 3 4 2 2 3" xfId="14977" xr:uid="{73058F23-CA74-4F22-945E-9E09F0CFC195}"/>
    <cellStyle name="Moneda 2 3 4 2 2 4" xfId="22272" xr:uid="{AC1E1A29-856E-4BD9-96D4-E07EB2E08501}"/>
    <cellStyle name="Moneda 2 3 4 2 3" xfId="9822" xr:uid="{0223F1A0-8FE2-4599-856A-4ACB543DA63F}"/>
    <cellStyle name="Moneda 2 3 4 2 3 2" xfId="19331" xr:uid="{572D1726-1958-421E-81B3-7FA362AB2251}"/>
    <cellStyle name="Moneda 2 3 4 2 3 2 2" xfId="25633" xr:uid="{7D16B831-14A2-485B-94B1-A689B8188E25}"/>
    <cellStyle name="Moneda 2 3 4 2 3 3" xfId="22021" xr:uid="{7785684A-B5CE-4019-AF7C-231535E489AA}"/>
    <cellStyle name="Moneda 2 3 4 2 4" xfId="14617" xr:uid="{D2E94C98-FBFB-41DA-9F5E-5A7B34758B77}"/>
    <cellStyle name="Moneda 2 3 4 2 4 2" xfId="27203" xr:uid="{FC57BF28-AB72-401D-ABD3-E5B0E3B408DF}"/>
    <cellStyle name="Moneda 2 3 4 2 4 3" xfId="23608" xr:uid="{C56ADD2B-1B4F-49CF-A960-7438CFB58F49}"/>
    <cellStyle name="Moneda 2 3 4 2 5" xfId="21495" xr:uid="{1F7DCA4E-B524-4911-B863-5CCCC352963C}"/>
    <cellStyle name="Moneda 2 3 4 2 5 2" xfId="25302" xr:uid="{681AF57E-712F-44BB-8FB0-82172ED1D21E}"/>
    <cellStyle name="Moneda 2 3 4 2 6" xfId="24515" xr:uid="{8759AFDC-208A-41F0-ACFF-6148B3E8E595}"/>
    <cellStyle name="Moneda 2 3 4 2 7" xfId="20695" xr:uid="{3EF2EF6C-6CF0-47EC-9EF9-C1EF41147068}"/>
    <cellStyle name="Moneda 2 3 4 3" xfId="5282" xr:uid="{2B6834EB-A342-4E5C-8D21-0FD819FA373A}"/>
    <cellStyle name="Moneda 2 3 4 3 2" xfId="10002" xr:uid="{FDA46A90-C791-4F53-B82C-AA65A97290DB}"/>
    <cellStyle name="Moneda 2 3 4 3 2 2" xfId="19511" xr:uid="{56804F49-B8D5-41EA-A4CA-2BA809293835}"/>
    <cellStyle name="Moneda 2 3 4 3 2 3" xfId="25779" xr:uid="{D44EE1FF-C120-4D38-A19A-05D79B6E4768}"/>
    <cellStyle name="Moneda 2 3 4 3 3" xfId="14797" xr:uid="{ECAE4C0D-F9D3-4E84-8327-CB65E764F372}"/>
    <cellStyle name="Moneda 2 3 4 3 4" xfId="22175" xr:uid="{FBDCB396-EF15-4E47-BF2A-6BCCBC7634CE}"/>
    <cellStyle name="Moneda 2 3 4 4" xfId="9542" xr:uid="{E81D0631-1028-4F05-9653-232F672DA0C9}"/>
    <cellStyle name="Moneda 2 3 4 4 2" xfId="19051" xr:uid="{11F7C12F-9F5F-429E-9D70-337BF23A0084}"/>
    <cellStyle name="Moneda 2 3 4 4 2 2" xfId="26528" xr:uid="{E882C8C8-2A6E-49D7-9173-37C9766B1349}"/>
    <cellStyle name="Moneda 2 3 4 4 3" xfId="22927" xr:uid="{CE634E5C-4616-4860-A10B-0EA80D266423}"/>
    <cellStyle name="Moneda 2 3 4 5" xfId="14337" xr:uid="{7A62E78E-7808-4D2C-AA24-CB7CF71684E0}"/>
    <cellStyle name="Moneda 2 3 4 5 2" xfId="26725" xr:uid="{32FD93DA-5173-47ED-BCCD-E0FB21FE67E9}"/>
    <cellStyle name="Moneda 2 3 4 5 3" xfId="23130" xr:uid="{35A9C467-2B74-4132-BE7E-523BA8057EBE}"/>
    <cellStyle name="Moneda 2 3 4 6" xfId="23351" xr:uid="{A216EAA0-1648-48AE-9FD2-A9B25582AF74}"/>
    <cellStyle name="Moneda 2 3 4 6 2" xfId="26946" xr:uid="{E33AB885-ABDF-471F-AE98-EA92821B1034}"/>
    <cellStyle name="Moneda 2 3 4 7" xfId="21118" xr:uid="{00942EDC-0D3E-4D3E-B086-FA4B0ADF67A3}"/>
    <cellStyle name="Moneda 2 3 4 7 2" xfId="24938" xr:uid="{99979011-D8E6-4C32-BADD-F9C2FA75FAA2}"/>
    <cellStyle name="Moneda 2 3 4 8" xfId="24072" xr:uid="{BD465662-033C-4D5B-B0B3-93F211159F38}"/>
    <cellStyle name="Moneda 2 3 4 9" xfId="20252" xr:uid="{A6DD4D27-A2C0-40A2-B517-120D51AE38AD}"/>
    <cellStyle name="Moneda 2 3 5" xfId="5059" xr:uid="{A6141884-7BB4-4902-AC63-6AECA84A0DA1}"/>
    <cellStyle name="Moneda 2 3 5 2" xfId="5419" xr:uid="{249D16F7-7F35-46F1-BDE7-D2818E4D4999}"/>
    <cellStyle name="Moneda 2 3 5 2 2" xfId="10139" xr:uid="{A6A5D7D6-FD88-4999-AAE0-ADC6808461B8}"/>
    <cellStyle name="Moneda 2 3 5 2 2 2" xfId="19648" xr:uid="{2776DC62-5E86-488B-9036-BA294C50C9C2}"/>
    <cellStyle name="Moneda 2 3 5 2 2 3" xfId="26016" xr:uid="{1E8AD06F-5F5C-4810-804C-012704DDC3BF}"/>
    <cellStyle name="Moneda 2 3 5 2 3" xfId="14934" xr:uid="{D9EAE001-F4E0-4AB2-95BF-B2C3E4C06301}"/>
    <cellStyle name="Moneda 2 3 5 2 4" xfId="22412" xr:uid="{A3A9952B-E845-4143-848E-216FD7A9470C}"/>
    <cellStyle name="Moneda 2 3 5 3" xfId="9779" xr:uid="{DC265CC8-030E-4350-8FAC-A9E8497BBC50}"/>
    <cellStyle name="Moneda 2 3 5 3 2" xfId="19288" xr:uid="{F0D9FA74-1D36-4E54-A0EF-2248803F45B1}"/>
    <cellStyle name="Moneda 2 3 5 3 2 2" xfId="27059" xr:uid="{8D397F8F-EF97-463A-809B-B721D4AD8AB1}"/>
    <cellStyle name="Moneda 2 3 5 3 3" xfId="23464" xr:uid="{732D86D1-D9F1-4CF2-92BD-856A20E84151}"/>
    <cellStyle name="Moneda 2 3 5 4" xfId="14574" xr:uid="{3DC0ACE0-E153-4ECD-BC92-3C07911DCAD9}"/>
    <cellStyle name="Moneda 2 3 5 4 2" xfId="25016" xr:uid="{42543B72-740C-43E5-9464-5E1B24BDBFFD}"/>
    <cellStyle name="Moneda 2 3 5 4 3" xfId="21197" xr:uid="{F6845248-C111-40FF-B448-3A1299BACBE5}"/>
    <cellStyle name="Moneda 2 3 5 5" xfId="24217" xr:uid="{D045B66D-B87F-4B5E-8F24-7CF5E6992BDC}"/>
    <cellStyle name="Moneda 2 3 5 6" xfId="20397" xr:uid="{68EB0D4D-AFAA-4F7A-A54A-67911E5A1537}"/>
    <cellStyle name="Moneda 2 3 6" xfId="5239" xr:uid="{5F7C5D9C-FED7-44F3-86D0-DAFDBD7A1BF7}"/>
    <cellStyle name="Moneda 2 3 6 2" xfId="9959" xr:uid="{DB1C0724-3BF6-4A59-B21C-535B56461654}"/>
    <cellStyle name="Moneda 2 3 6 2 2" xfId="19468" xr:uid="{E0327117-354C-4585-B62E-D4627E2E9557}"/>
    <cellStyle name="Moneda 2 3 6 2 2 2" xfId="25747" xr:uid="{99665BF0-4FAA-4799-ACB6-365CFD19B89E}"/>
    <cellStyle name="Moneda 2 3 6 2 3" xfId="22143" xr:uid="{C9813CA3-FD15-4832-91EB-DFCEAC77FABD}"/>
    <cellStyle name="Moneda 2 3 6 3" xfId="14754" xr:uid="{75DE0880-6B55-4BFC-9DEC-AD23D61DFA93}"/>
    <cellStyle name="Moneda 2 3 6 3 2" xfId="25167" xr:uid="{BC8A427F-D3F3-4EEC-A4C9-689E6690556A}"/>
    <cellStyle name="Moneda 2 3 6 4" xfId="21359" xr:uid="{6C5CC1FD-5CD5-4DA4-8EB8-5A993E2C7F11}"/>
    <cellStyle name="Moneda 2 3 7" xfId="4733" xr:uid="{5A9DCA16-5445-4977-A6FB-A02A827D5CD9}"/>
    <cellStyle name="Moneda 2 3 7 2" xfId="9463" xr:uid="{464DFD22-E0C3-4CE8-93A4-1CB6C91F9CE6}"/>
    <cellStyle name="Moneda 2 3 7 2 2" xfId="18972" xr:uid="{A3B0D788-BAEB-4647-A738-8D6A52AE3F2A}"/>
    <cellStyle name="Moneda 2 3 7 2 2 2" xfId="26430" xr:uid="{B6EB02B2-2900-4FDA-8498-442F8B75D2A6}"/>
    <cellStyle name="Moneda 2 3 7 2 3" xfId="22828" xr:uid="{EC3362D0-2DC4-475F-BF3C-CAFC7CAAF2DC}"/>
    <cellStyle name="Moneda 2 3 7 3" xfId="14258" xr:uid="{A7D12672-966E-4C2E-BDB8-969FD1B2A210}"/>
    <cellStyle name="Moneda 2 3 7 3 2" xfId="25400" xr:uid="{4916016B-47B4-4343-9EC0-4BDCEC5E9174}"/>
    <cellStyle name="Moneda 2 3 7 4" xfId="21599" xr:uid="{598AABB8-00D5-43E6-8619-C96CFDE57361}"/>
    <cellStyle name="Moneda 2 3 8" xfId="22120" xr:uid="{01A3C44E-7611-4418-B6C8-4264DE573A5B}"/>
    <cellStyle name="Moneda 2 3 8 2" xfId="22830" xr:uid="{6B6C6598-2186-4312-96FF-D9C09B5EADFC}"/>
    <cellStyle name="Moneda 2 3 8 2 2" xfId="26432" xr:uid="{8DDE414E-DCFE-4B49-9498-76249FBBDE77}"/>
    <cellStyle name="Moneda 2 3 8 3" xfId="25724" xr:uid="{739E240C-E95D-4731-B110-7FCF65B20D26}"/>
    <cellStyle name="Moneda 2 3 9" xfId="22995" xr:uid="{67536733-144C-4722-A99E-9A93D7DEF52E}"/>
    <cellStyle name="Moneda 2 3 9 2" xfId="26590" xr:uid="{D8A32043-EB0A-4A86-BD73-ADD87A572208}"/>
    <cellStyle name="Moneda 2 4" xfId="242" xr:uid="{00000000-0005-0000-0000-00004E020000}"/>
    <cellStyle name="Moneda 2 4 10" xfId="20836" xr:uid="{C57BE6A9-D6A3-4FBF-BB00-F712F4A049A0}"/>
    <cellStyle name="Moneda 2 4 10 2" xfId="24656" xr:uid="{9CEE1579-8DB7-4ECC-880F-126D5081F0E1}"/>
    <cellStyle name="Moneda 2 4 11" xfId="23790" xr:uid="{31C4FA21-BE17-4083-92D3-86F6673F33CB}"/>
    <cellStyle name="Moneda 2 4 12" xfId="19929" xr:uid="{675A7FC8-A2F8-41BB-AC64-E126D7D9866C}"/>
    <cellStyle name="Moneda 2 4 2" xfId="611" xr:uid="{00000000-0005-0000-0000-00004F020000}"/>
    <cellStyle name="Moneda 2 4 2 10" xfId="20214" xr:uid="{69AAC786-A256-4A93-BFDF-0FDF885428B7}"/>
    <cellStyle name="Moneda 2 4 2 2" xfId="807" xr:uid="{00000000-0005-0000-0000-000050020000}"/>
    <cellStyle name="Moneda 2 4 2 2 2" xfId="1218" xr:uid="{00000000-0005-0000-0000-000051020000}"/>
    <cellStyle name="Moneda 2 4 2 2 2 2" xfId="1989" xr:uid="{00000000-0005-0000-0000-000051020000}"/>
    <cellStyle name="Moneda 2 4 2 2 2 2 2" xfId="3510" xr:uid="{AB5132F6-51EF-4429-B966-75826AE1D2A6}"/>
    <cellStyle name="Moneda 2 4 2 2 2 2 2 2" xfId="8476" xr:uid="{73B993FB-638F-4D81-809E-144A93CDAF79}"/>
    <cellStyle name="Moneda 2 4 2 2 2 2 2 2 2" xfId="17986" xr:uid="{46DBDE26-350D-4C30-89FC-D08889A0F428}"/>
    <cellStyle name="Moneda 2 4 2 2 2 2 2 3" xfId="13272" xr:uid="{79A7260D-63C0-4A58-9A1C-9A50822E7F06}"/>
    <cellStyle name="Moneda 2 4 2 2 2 2 3" xfId="6959" xr:uid="{572623A3-D266-498D-8E23-01E22169A48C}"/>
    <cellStyle name="Moneda 2 4 2 2 2 2 3 2" xfId="16469" xr:uid="{460DA3B8-4CEF-4F32-84B5-14B70D238685}"/>
    <cellStyle name="Moneda 2 4 2 2 2 2 4" xfId="11755" xr:uid="{09521069-B3BA-437D-8818-C8BCA0D42A5B}"/>
    <cellStyle name="Moneda 2 4 2 2 2 2 5" xfId="26333" xr:uid="{4A22F70B-BDED-4D43-939B-CA83DCE93C30}"/>
    <cellStyle name="Moneda 2 4 2 2 2 3" xfId="2742" xr:uid="{C0A935D5-13CB-4519-A776-CA0E653664EC}"/>
    <cellStyle name="Moneda 2 4 2 2 2 3 2" xfId="7710" xr:uid="{51F54B76-730B-49D4-B3AF-50685F35CBDC}"/>
    <cellStyle name="Moneda 2 4 2 2 2 3 2 2" xfId="17220" xr:uid="{A9077598-EB05-4ED2-8D9C-E1562D831608}"/>
    <cellStyle name="Moneda 2 4 2 2 2 3 3" xfId="12506" xr:uid="{65CF523B-B254-4A14-A78C-445EC2CD8353}"/>
    <cellStyle name="Moneda 2 4 2 2 2 4" xfId="4583" xr:uid="{94D4D152-691B-40CB-90DB-8A749C84E3B4}"/>
    <cellStyle name="Moneda 2 4 2 2 2 4 2" xfId="9316" xr:uid="{13C06FC5-75B7-4989-9811-2EDB8F863B88}"/>
    <cellStyle name="Moneda 2 4 2 2 2 4 2 2" xfId="18826" xr:uid="{DA5892A6-AC49-49D4-B0D5-80D22827A544}"/>
    <cellStyle name="Moneda 2 4 2 2 2 4 3" xfId="14112" xr:uid="{2ABC81E1-A3CC-4477-867A-9B31D1CAABE1}"/>
    <cellStyle name="Moneda 2 4 2 2 2 5" xfId="5519" xr:uid="{235BA839-2FE0-496C-8F1A-7B1909D18DBB}"/>
    <cellStyle name="Moneda 2 4 2 2 2 5 2" xfId="10239" xr:uid="{7900FEC0-C3DB-4715-B7BE-7B2750FC7B06}"/>
    <cellStyle name="Moneda 2 4 2 2 2 5 2 2" xfId="19748" xr:uid="{D5D07353-653E-47FD-B264-3CAE18BFBA72}"/>
    <cellStyle name="Moneda 2 4 2 2 2 5 3" xfId="15034" xr:uid="{722E9CE1-D362-4905-A31C-05D7BE3AFAC2}"/>
    <cellStyle name="Moneda 2 4 2 2 2 6" xfId="6193" xr:uid="{B6982550-47B4-4608-BAB6-3610CF75AEF3}"/>
    <cellStyle name="Moneda 2 4 2 2 2 6 2" xfId="15703" xr:uid="{51E4E19D-CE5F-407A-9348-2981C73D5034}"/>
    <cellStyle name="Moneda 2 4 2 2 2 7" xfId="10989" xr:uid="{3E6339E5-F5C8-4026-9AC8-5441DF459C28}"/>
    <cellStyle name="Moneda 2 4 2 2 2 8" xfId="22729" xr:uid="{6DB88952-3E48-4734-9C91-FCD53454418B}"/>
    <cellStyle name="Moneda 2 4 2 2 3" xfId="1613" xr:uid="{00000000-0005-0000-0000-000050020000}"/>
    <cellStyle name="Moneda 2 4 2 2 3 2" xfId="3134" xr:uid="{2AE9C920-4F63-4839-979E-7653B45D6BA7}"/>
    <cellStyle name="Moneda 2 4 2 2 3 2 2" xfId="8100" xr:uid="{53DA079A-CED1-45F2-B293-6FEA7A0B4FB4}"/>
    <cellStyle name="Moneda 2 4 2 2 3 2 2 2" xfId="17610" xr:uid="{481EFFB8-B07F-4A29-B3D5-C5731C575AE9}"/>
    <cellStyle name="Moneda 2 4 2 2 3 2 3" xfId="12896" xr:uid="{432EB8C5-66B5-4940-870A-38627F575BDE}"/>
    <cellStyle name="Moneda 2 4 2 2 3 2 4" xfId="25773" xr:uid="{58A3EB2F-455F-4C22-BB6E-0D31A2035939}"/>
    <cellStyle name="Moneda 2 4 2 2 3 3" xfId="6583" xr:uid="{685D8B69-C480-4B76-9D27-C37625C7E6F3}"/>
    <cellStyle name="Moneda 2 4 2 2 3 3 2" xfId="16093" xr:uid="{8D2D323B-7952-4F15-9E28-A226427879DF}"/>
    <cellStyle name="Moneda 2 4 2 2 3 4" xfId="11379" xr:uid="{C6585688-43B4-4FE6-88CF-3C716477F612}"/>
    <cellStyle name="Moneda 2 4 2 2 3 5" xfId="22169" xr:uid="{9EDCD0B3-808A-40BE-9FF0-8F20A4C9F483}"/>
    <cellStyle name="Moneda 2 4 2 2 4" xfId="2366" xr:uid="{28A7BADE-9A59-4670-803C-48FAD37E5632}"/>
    <cellStyle name="Moneda 2 4 2 2 4 2" xfId="7334" xr:uid="{66DB1013-E6C0-41D9-9361-3EE7C2B664C3}"/>
    <cellStyle name="Moneda 2 4 2 2 4 2 2" xfId="16844" xr:uid="{3F47B923-7B32-4EF8-A1DA-F2BD9A7453D8}"/>
    <cellStyle name="Moneda 2 4 2 2 4 2 3" xfId="27168" xr:uid="{2CC3FAB4-A59C-40B9-A197-20CB710803B7}"/>
    <cellStyle name="Moneda 2 4 2 2 4 3" xfId="12130" xr:uid="{28303EA9-EF1F-44A9-90EE-722DD16DC4C3}"/>
    <cellStyle name="Moneda 2 4 2 2 4 4" xfId="23573" xr:uid="{AEAB6C66-5E54-4576-BA26-527E465647BF}"/>
    <cellStyle name="Moneda 2 4 2 2 5" xfId="4290" xr:uid="{196CA7C5-8372-4C9A-A305-BB098BA33FA9}"/>
    <cellStyle name="Moneda 2 4 2 2 5 2" xfId="9030" xr:uid="{6836F619-06E9-4557-879F-7A488D01E067}"/>
    <cellStyle name="Moneda 2 4 2 2 5 2 2" xfId="18540" xr:uid="{B5E6290B-5A24-49B1-8797-44E61264B017}"/>
    <cellStyle name="Moneda 2 4 2 2 5 2 3" xfId="25120" xr:uid="{9535E8B7-E528-43CB-996C-FB2904574BB8}"/>
    <cellStyle name="Moneda 2 4 2 2 5 3" xfId="13826" xr:uid="{E342F657-FAAD-4CFE-B195-7030FC43A80E}"/>
    <cellStyle name="Moneda 2 4 2 2 5 4" xfId="21303" xr:uid="{B7D0589B-CB20-41D7-B02B-EEBEED035244}"/>
    <cellStyle name="Moneda 2 4 2 2 6" xfId="5159" xr:uid="{B7FFF1FC-CDE5-40C5-949B-02DEE8E5BF37}"/>
    <cellStyle name="Moneda 2 4 2 2 6 2" xfId="9879" xr:uid="{2D7D3323-03A3-44F4-AF8A-DEFDE02BA9A1}"/>
    <cellStyle name="Moneda 2 4 2 2 6 2 2" xfId="19388" xr:uid="{87112CCC-5520-4539-817B-A39C45C1C4D3}"/>
    <cellStyle name="Moneda 2 4 2 2 6 3" xfId="14674" xr:uid="{5C30EE44-4B45-4949-9742-52EFE7EF9293}"/>
    <cellStyle name="Moneda 2 4 2 2 6 4" xfId="24480" xr:uid="{ADDC4D96-BFE4-4EAA-A811-863724D3A9D2}"/>
    <cellStyle name="Moneda 2 4 2 2 7" xfId="5817" xr:uid="{ECFB45E6-480C-4334-82FF-3F8A92C2DAA6}"/>
    <cellStyle name="Moneda 2 4 2 2 7 2" xfId="15327" xr:uid="{39205F04-C1AB-4285-9708-C2D14FD24C7D}"/>
    <cellStyle name="Moneda 2 4 2 2 8" xfId="10609" xr:uid="{791C13B2-B827-4A3F-B0EA-2AC8ABBBB5F0}"/>
    <cellStyle name="Moneda 2 4 2 2 9" xfId="20660" xr:uid="{324DF289-21A1-4E51-A18B-31882B21F05F}"/>
    <cellStyle name="Moneda 2 4 2 3" xfId="1066" xr:uid="{00000000-0005-0000-0000-000052020000}"/>
    <cellStyle name="Moneda 2 4 2 3 2" xfId="1837" xr:uid="{00000000-0005-0000-0000-000052020000}"/>
    <cellStyle name="Moneda 2 4 2 3 2 2" xfId="3358" xr:uid="{75598005-BD38-476B-8AC3-3C04D9E95482}"/>
    <cellStyle name="Moneda 2 4 2 3 2 2 2" xfId="8324" xr:uid="{C9EB1230-F284-41B4-8715-79F80838C664}"/>
    <cellStyle name="Moneda 2 4 2 3 2 2 2 2" xfId="17834" xr:uid="{BA81EEEC-D69C-43BD-AE85-306EB278D103}"/>
    <cellStyle name="Moneda 2 4 2 3 2 2 3" xfId="13120" xr:uid="{5BEA5AF7-95F3-4925-84E8-926FD6C9D41B}"/>
    <cellStyle name="Moneda 2 4 2 3 2 2 4" xfId="26216" xr:uid="{D95532F1-E270-453D-8D8A-108CCB5B14A6}"/>
    <cellStyle name="Moneda 2 4 2 3 2 3" xfId="6807" xr:uid="{EDB888C3-62BC-4801-9CA4-AB50CD88BA5E}"/>
    <cellStyle name="Moneda 2 4 2 3 2 3 2" xfId="16317" xr:uid="{7817B129-F715-420D-AEF4-F00A9D37622A}"/>
    <cellStyle name="Moneda 2 4 2 3 2 4" xfId="11603" xr:uid="{0168ED7B-AE09-4AF5-A758-FD15178F7863}"/>
    <cellStyle name="Moneda 2 4 2 3 2 5" xfId="22612" xr:uid="{3469C1FE-66CE-4639-A417-5DA50EE8BD8D}"/>
    <cellStyle name="Moneda 2 4 2 3 3" xfId="2590" xr:uid="{42F3C660-C110-4A1D-8997-442FDC4C0096}"/>
    <cellStyle name="Moneda 2 4 2 3 3 2" xfId="7558" xr:uid="{7B57CC6F-8A02-4DC4-9532-956AC7435677}"/>
    <cellStyle name="Moneda 2 4 2 3 3 2 2" xfId="17068" xr:uid="{26DB13F5-9136-49C2-97EA-391AFAB5FA65}"/>
    <cellStyle name="Moneda 2 4 2 3 3 3" xfId="12354" xr:uid="{3F9AE86F-8B3B-49B9-BF68-5E9A739A5565}"/>
    <cellStyle name="Moneda 2 4 2 3 3 4" xfId="25271" xr:uid="{55EE11A1-3ACE-4522-A91A-F2DA2ECBC3A0}"/>
    <cellStyle name="Moneda 2 4 2 3 4" xfId="4474" xr:uid="{C1A2F794-24F8-457C-A543-239784751089}"/>
    <cellStyle name="Moneda 2 4 2 3 4 2" xfId="9207" xr:uid="{0E869B61-CD4D-4F6C-9D74-0F50BF82F5F3}"/>
    <cellStyle name="Moneda 2 4 2 3 4 2 2" xfId="18717" xr:uid="{77DA7D7A-4534-4319-AE43-5D73D26762BB}"/>
    <cellStyle name="Moneda 2 4 2 3 4 3" xfId="14003" xr:uid="{A5E33EE6-BA67-4B5C-8D9E-F2997A94F3ED}"/>
    <cellStyle name="Moneda 2 4 2 3 5" xfId="5339" xr:uid="{B4A58D56-0D67-4FC8-9B19-8D8329C22150}"/>
    <cellStyle name="Moneda 2 4 2 3 5 2" xfId="10059" xr:uid="{29EBE69E-7449-45D8-957F-8E580B874646}"/>
    <cellStyle name="Moneda 2 4 2 3 5 2 2" xfId="19568" xr:uid="{329A119D-85D2-491B-96CC-EC9835964935}"/>
    <cellStyle name="Moneda 2 4 2 3 5 3" xfId="14854" xr:uid="{757945AE-3CD0-4081-AEC1-3A521C86F359}"/>
    <cellStyle name="Moneda 2 4 2 3 6" xfId="6041" xr:uid="{2F6DF813-646A-47AC-8BE3-DDF10C488222}"/>
    <cellStyle name="Moneda 2 4 2 3 6 2" xfId="15551" xr:uid="{68DF2047-F5F6-4F6B-8779-12837CAC2B66}"/>
    <cellStyle name="Moneda 2 4 2 3 7" xfId="10837" xr:uid="{85AC9799-D417-40AD-97A0-BF9804CF6489}"/>
    <cellStyle name="Moneda 2 4 2 3 8" xfId="21464" xr:uid="{D21E9ABA-AC8B-4C0F-9430-101565AC99E4}"/>
    <cellStyle name="Moneda 2 4 2 4" xfId="1461" xr:uid="{00000000-0005-0000-0000-00004F020000}"/>
    <cellStyle name="Moneda 2 4 2 4 2" xfId="2982" xr:uid="{BBBCA36E-AB2F-45D7-96B8-7C78872B5704}"/>
    <cellStyle name="Moneda 2 4 2 4 2 2" xfId="7948" xr:uid="{207DD40D-55B9-4768-8DED-57BF4ED38751}"/>
    <cellStyle name="Moneda 2 4 2 4 2 2 2" xfId="17458" xr:uid="{83877B15-7AF7-4378-A40F-87670B818990}"/>
    <cellStyle name="Moneda 2 4 2 4 2 2 3" xfId="26503" xr:uid="{7CCA99DD-7248-4CB3-98B9-E3278C2D10FD}"/>
    <cellStyle name="Moneda 2 4 2 4 2 3" xfId="12744" xr:uid="{35EA9E50-9494-4A20-A3F2-E7EA42AFB552}"/>
    <cellStyle name="Moneda 2 4 2 4 2 4" xfId="22902" xr:uid="{68CCEE74-15CD-48FF-8539-1728F7BC1590}"/>
    <cellStyle name="Moneda 2 4 2 4 3" xfId="6431" xr:uid="{117E347B-436F-488E-AA07-87E7AAC82401}"/>
    <cellStyle name="Moneda 2 4 2 4 3 2" xfId="15941" xr:uid="{61ACB4F0-D016-47D8-90D9-EB879A2DF332}"/>
    <cellStyle name="Moneda 2 4 2 4 3 3" xfId="25577" xr:uid="{C5533FFE-393F-49C7-B040-22ECB5707F3E}"/>
    <cellStyle name="Moneda 2 4 2 4 4" xfId="11227" xr:uid="{678F257C-3F99-4408-A361-E6269BB39E28}"/>
    <cellStyle name="Moneda 2 4 2 4 5" xfId="21795" xr:uid="{945933DC-3DEC-4B08-8921-BAB2DA54A7CD}"/>
    <cellStyle name="Moneda 2 4 2 5" xfId="2214" xr:uid="{2814B0E7-15C7-4CC9-9643-55592A69A91B}"/>
    <cellStyle name="Moneda 2 4 2 5 2" xfId="7182" xr:uid="{5614563C-3822-4B63-8CE4-EFC4EA6177CC}"/>
    <cellStyle name="Moneda 2 4 2 5 2 2" xfId="16692" xr:uid="{E715DD87-4782-48CC-9ED5-D97BAF7FB5A0}"/>
    <cellStyle name="Moneda 2 4 2 5 2 3" xfId="25836" xr:uid="{41143C2B-C07D-4099-92C2-0AF53ACC8AB5}"/>
    <cellStyle name="Moneda 2 4 2 5 3" xfId="11978" xr:uid="{A9C4A3D4-B80A-4E2C-9844-43A5E73A0A80}"/>
    <cellStyle name="Moneda 2 4 2 5 4" xfId="22232" xr:uid="{64ADB69F-FD6C-459D-9781-71FEE179C16F}"/>
    <cellStyle name="Moneda 2 4 2 6" xfId="4138" xr:uid="{4F6E4BBE-6005-49FF-A34D-ECA4251CCD2A}"/>
    <cellStyle name="Moneda 2 4 2 6 2" xfId="8878" xr:uid="{D6F42778-EEBC-4209-A35F-95A039BB1875}"/>
    <cellStyle name="Moneda 2 4 2 6 2 2" xfId="18388" xr:uid="{FFD3358A-C16F-498B-8EB8-05A43E54A470}"/>
    <cellStyle name="Moneda 2 4 2 6 2 3" xfId="26694" xr:uid="{448CBA68-0A25-4134-920E-6F3E4AD4FD6C}"/>
    <cellStyle name="Moneda 2 4 2 6 3" xfId="13674" xr:uid="{78C0EB3A-0BDB-45EC-8823-DCF446388A0C}"/>
    <cellStyle name="Moneda 2 4 2 6 4" xfId="23099" xr:uid="{BB7A0137-2A35-4C05-A4DE-7F7A65CA3249}"/>
    <cellStyle name="Moneda 2 4 2 7" xfId="4877" xr:uid="{3BD76B43-9384-40D9-9C3D-B333BD563EBB}"/>
    <cellStyle name="Moneda 2 4 2 7 2" xfId="9599" xr:uid="{D4A53823-8B2A-403A-BE4A-117AE5DC3023}"/>
    <cellStyle name="Moneda 2 4 2 7 2 2" xfId="19108" xr:uid="{0F5E694A-2E69-4C20-9A66-0E6600264E2F}"/>
    <cellStyle name="Moneda 2 4 2 7 2 3" xfId="26915" xr:uid="{ADC36C92-973E-4F40-BB0E-59B423506826}"/>
    <cellStyle name="Moneda 2 4 2 7 3" xfId="14394" xr:uid="{0B662573-4631-436D-958F-44AA287F8CC8}"/>
    <cellStyle name="Moneda 2 4 2 7 4" xfId="23320" xr:uid="{4BB36B2B-0251-49B8-8228-61AF575AB322}"/>
    <cellStyle name="Moneda 2 4 2 8" xfId="5665" xr:uid="{A124D380-3E31-45F6-A0B4-8C8B385ABACE}"/>
    <cellStyle name="Moneda 2 4 2 8 2" xfId="15175" xr:uid="{D9CB6C70-4789-463D-A6D9-06D3CA09611F}"/>
    <cellStyle name="Moneda 2 4 2 8 2 2" xfId="24903" xr:uid="{A0A522E2-F0AE-4F77-B2AC-20EC52F4D5BF}"/>
    <cellStyle name="Moneda 2 4 2 8 3" xfId="21083" xr:uid="{395D15A7-FE6F-4BD7-B238-B70825D3429F}"/>
    <cellStyle name="Moneda 2 4 2 9" xfId="10457" xr:uid="{E29AC8D6-2856-49B4-9D39-D5354AE86364}"/>
    <cellStyle name="Moneda 2 4 2 9 2" xfId="24037" xr:uid="{4BA8BF9E-A57A-405F-BE47-13A3C6FDB44D}"/>
    <cellStyle name="Moneda 2 4 3" xfId="623" xr:uid="{00000000-0005-0000-0000-000053020000}"/>
    <cellStyle name="Moneda 2 4 3 10" xfId="20302" xr:uid="{EE8644F4-D8D9-48B4-B039-0B7D9E792AB0}"/>
    <cellStyle name="Moneda 2 4 3 2" xfId="816" xr:uid="{00000000-0005-0000-0000-000054020000}"/>
    <cellStyle name="Moneda 2 4 3 2 2" xfId="1227" xr:uid="{00000000-0005-0000-0000-000055020000}"/>
    <cellStyle name="Moneda 2 4 3 2 2 2" xfId="1998" xr:uid="{00000000-0005-0000-0000-000055020000}"/>
    <cellStyle name="Moneda 2 4 3 2 2 2 2" xfId="3519" xr:uid="{9E025C4C-24E7-4FF7-B0C5-144648641DA4}"/>
    <cellStyle name="Moneda 2 4 3 2 2 2 2 2" xfId="8485" xr:uid="{047C4083-7787-4232-9B56-36C3664E1757}"/>
    <cellStyle name="Moneda 2 4 3 2 2 2 2 2 2" xfId="17995" xr:uid="{D70BC2F6-8794-431A-A744-0D1EBC09A381}"/>
    <cellStyle name="Moneda 2 4 3 2 2 2 2 3" xfId="13281" xr:uid="{FB809584-6BA7-4BAE-B1EA-DE2E48461A35}"/>
    <cellStyle name="Moneda 2 4 3 2 2 2 3" xfId="6968" xr:uid="{B9B3DE63-2478-4495-A4D0-DFBC14CF2301}"/>
    <cellStyle name="Moneda 2 4 3 2 2 2 3 2" xfId="16478" xr:uid="{9833687D-61E0-4738-B9E2-388A8950FE89}"/>
    <cellStyle name="Moneda 2 4 3 2 2 2 4" xfId="11764" xr:uid="{6B50F7FA-7A0B-4D94-B6E0-C1A1E38A12EF}"/>
    <cellStyle name="Moneda 2 4 3 2 2 2 5" xfId="26398" xr:uid="{8330F7F6-F9AC-4CC5-9CB7-8AD76ECD990E}"/>
    <cellStyle name="Moneda 2 4 3 2 2 3" xfId="2751" xr:uid="{D8D2DB93-BB93-440D-BA2A-0744C990C331}"/>
    <cellStyle name="Moneda 2 4 3 2 2 3 2" xfId="7719" xr:uid="{71FB469E-657B-43FF-8F33-BAC7C34D4F71}"/>
    <cellStyle name="Moneda 2 4 3 2 2 3 2 2" xfId="17229" xr:uid="{13835E6F-1FB2-4D88-8676-BF4E9755DF09}"/>
    <cellStyle name="Moneda 2 4 3 2 2 3 3" xfId="12515" xr:uid="{46C6DA6A-3AC0-493B-B636-D86BDCFA3651}"/>
    <cellStyle name="Moneda 2 4 3 2 2 4" xfId="4591" xr:uid="{A5721FB4-B79A-41D5-86BA-B894A6F56893}"/>
    <cellStyle name="Moneda 2 4 3 2 2 4 2" xfId="9324" xr:uid="{3D86D89E-1018-4913-95D6-A5F23950B328}"/>
    <cellStyle name="Moneda 2 4 3 2 2 4 2 2" xfId="18834" xr:uid="{C03953E3-AF77-4DEA-867A-012A5020940E}"/>
    <cellStyle name="Moneda 2 4 3 2 2 4 3" xfId="14120" xr:uid="{231DEE2D-D5A3-48FF-8EE2-6EAC60C5890B}"/>
    <cellStyle name="Moneda 2 4 3 2 2 5" xfId="5584" xr:uid="{0888C6D1-5365-4632-9640-045247AD7856}"/>
    <cellStyle name="Moneda 2 4 3 2 2 5 2" xfId="10304" xr:uid="{F382941F-BE39-43FE-9A07-F268D70426E0}"/>
    <cellStyle name="Moneda 2 4 3 2 2 5 2 2" xfId="19813" xr:uid="{B4707C85-8E42-421E-8189-34C6F21B5DC2}"/>
    <cellStyle name="Moneda 2 4 3 2 2 5 3" xfId="15099" xr:uid="{C36F7556-DB0B-4097-A198-CE9D81C543AE}"/>
    <cellStyle name="Moneda 2 4 3 2 2 6" xfId="6202" xr:uid="{75230E85-0980-4DF6-A32D-904211E8F58F}"/>
    <cellStyle name="Moneda 2 4 3 2 2 6 2" xfId="15712" xr:uid="{BE57BB54-57ED-438D-8299-4D197AA2D58E}"/>
    <cellStyle name="Moneda 2 4 3 2 2 7" xfId="10998" xr:uid="{2FE4CB4C-B553-4F5E-9216-BE6147DF3A7F}"/>
    <cellStyle name="Moneda 2 4 3 2 2 8" xfId="22794" xr:uid="{C02DC91C-81CB-4657-8A32-664385F97009}"/>
    <cellStyle name="Moneda 2 4 3 2 3" xfId="1622" xr:uid="{00000000-0005-0000-0000-000054020000}"/>
    <cellStyle name="Moneda 2 4 3 2 3 2" xfId="3143" xr:uid="{46CDBF1D-535B-4886-900F-890A42B9592B}"/>
    <cellStyle name="Moneda 2 4 3 2 3 2 2" xfId="8109" xr:uid="{6195F690-56BB-4568-A8BD-383927BF98A0}"/>
    <cellStyle name="Moneda 2 4 3 2 3 2 2 2" xfId="17619" xr:uid="{8A4BC8ED-DF07-4074-B7F6-04A397E6158C}"/>
    <cellStyle name="Moneda 2 4 3 2 3 2 3" xfId="12905" xr:uid="{70392EE3-D1B6-4DC9-B39C-37DAB1CC5B52}"/>
    <cellStyle name="Moneda 2 4 3 2 3 2 4" xfId="25708" xr:uid="{847B0160-F975-4C36-8AF3-F849B9DF7245}"/>
    <cellStyle name="Moneda 2 4 3 2 3 3" xfId="6592" xr:uid="{C2945FA9-B790-4C9D-A9BE-2ED5B0B48BDE}"/>
    <cellStyle name="Moneda 2 4 3 2 3 3 2" xfId="16102" xr:uid="{4A041B81-07DD-4953-B060-3D7338B2E62D}"/>
    <cellStyle name="Moneda 2 4 3 2 3 4" xfId="11388" xr:uid="{B0534372-9E3B-431F-A32B-D35A9D4DA189}"/>
    <cellStyle name="Moneda 2 4 3 2 3 5" xfId="22104" xr:uid="{56F7F415-A10D-4411-8275-4B2835539AAA}"/>
    <cellStyle name="Moneda 2 4 3 2 4" xfId="2375" xr:uid="{AE6F197A-667A-408D-8284-51D3E2C1DAE4}"/>
    <cellStyle name="Moneda 2 4 3 2 4 2" xfId="7343" xr:uid="{5E57C7A2-C22E-42F3-A473-47EC7C408E68}"/>
    <cellStyle name="Moneda 2 4 3 2 4 2 2" xfId="16853" xr:uid="{95C54399-F42B-4145-B5F8-5D92D02BE6F8}"/>
    <cellStyle name="Moneda 2 4 3 2 4 2 3" xfId="27253" xr:uid="{4BBCD424-D73A-4501-8336-C8E6D70F4244}"/>
    <cellStyle name="Moneda 2 4 3 2 4 3" xfId="12139" xr:uid="{AA8AE99B-1463-403D-826F-2D88F52BA81F}"/>
    <cellStyle name="Moneda 2 4 3 2 4 4" xfId="23658" xr:uid="{70D27F90-84E9-4AD6-872C-A112955C562D}"/>
    <cellStyle name="Moneda 2 4 3 2 5" xfId="4299" xr:uid="{91942888-BC4E-4460-ACB4-0461B5029198}"/>
    <cellStyle name="Moneda 2 4 3 2 5 2" xfId="9039" xr:uid="{C2E505B0-CCA4-40A8-94DE-A366F5A5D024}"/>
    <cellStyle name="Moneda 2 4 3 2 5 2 2" xfId="18549" xr:uid="{3D948D49-784C-42E4-8921-D0CACD29F648}"/>
    <cellStyle name="Moneda 2 4 3 2 5 2 3" xfId="25352" xr:uid="{5F88364C-6C50-4388-8B12-8E687844BFDB}"/>
    <cellStyle name="Moneda 2 4 3 2 5 3" xfId="13835" xr:uid="{BF2A83E5-8688-4806-96D6-5A66D0066692}"/>
    <cellStyle name="Moneda 2 4 3 2 5 4" xfId="21545" xr:uid="{9E5678EE-B0A8-42AB-8AEB-1C4EEB7BA5FF}"/>
    <cellStyle name="Moneda 2 4 3 2 6" xfId="5224" xr:uid="{4260C999-A9FD-4124-ADE5-B6F6724529FA}"/>
    <cellStyle name="Moneda 2 4 3 2 6 2" xfId="9944" xr:uid="{D33EFAC6-2187-49DE-A0DB-F1639D9BD099}"/>
    <cellStyle name="Moneda 2 4 3 2 6 2 2" xfId="19453" xr:uid="{A5D52EF8-16F0-4779-BED4-1BD9C0DF83DC}"/>
    <cellStyle name="Moneda 2 4 3 2 6 3" xfId="14739" xr:uid="{25C3B88A-1380-427C-A4C2-E77D2D6B580A}"/>
    <cellStyle name="Moneda 2 4 3 2 6 4" xfId="24565" xr:uid="{A2E9C1B0-8723-4DC8-A95A-101E044B1C66}"/>
    <cellStyle name="Moneda 2 4 3 2 7" xfId="5826" xr:uid="{49FA2463-D57B-4212-8E5F-9808AC07819D}"/>
    <cellStyle name="Moneda 2 4 3 2 7 2" xfId="15336" xr:uid="{EBC28EAB-696A-4F63-AEBD-0AB90527143E}"/>
    <cellStyle name="Moneda 2 4 3 2 8" xfId="10618" xr:uid="{B2D0C608-44B4-4EA8-9B4B-030089A8999F}"/>
    <cellStyle name="Moneda 2 4 3 2 9" xfId="20745" xr:uid="{3CB716A1-ED19-46BA-A137-CA2C7BE0FC22}"/>
    <cellStyle name="Moneda 2 4 3 3" xfId="1075" xr:uid="{00000000-0005-0000-0000-000056020000}"/>
    <cellStyle name="Moneda 2 4 3 3 2" xfId="1846" xr:uid="{00000000-0005-0000-0000-000056020000}"/>
    <cellStyle name="Moneda 2 4 3 3 2 2" xfId="3367" xr:uid="{1E54739E-5468-4F3B-A3B9-B89D055745C1}"/>
    <cellStyle name="Moneda 2 4 3 3 2 2 2" xfId="8333" xr:uid="{CA137F9A-852F-4A60-8608-50226C5A7974}"/>
    <cellStyle name="Moneda 2 4 3 3 2 2 2 2" xfId="17843" xr:uid="{E1B98882-225D-4443-8059-2598AF10F40F}"/>
    <cellStyle name="Moneda 2 4 3 3 2 2 3" xfId="13129" xr:uid="{90DE390E-3C35-41FD-9FE3-2642FE8C675F}"/>
    <cellStyle name="Moneda 2 4 3 3 2 3" xfId="6816" xr:uid="{64C2B20A-24A3-4AA6-9234-802D7ED3B250}"/>
    <cellStyle name="Moneda 2 4 3 3 2 3 2" xfId="16326" xr:uid="{997D9DDD-E9CB-408C-A1BE-F879F6D70C76}"/>
    <cellStyle name="Moneda 2 4 3 3 2 4" xfId="11612" xr:uid="{59E364B0-61F1-4C3C-B217-AC35DA31C3EE}"/>
    <cellStyle name="Moneda 2 4 3 3 2 5" xfId="25943" xr:uid="{E496C4A4-4A2B-4FD8-9308-4D14817EC352}"/>
    <cellStyle name="Moneda 2 4 3 3 3" xfId="2599" xr:uid="{2527DC99-23D6-403A-986F-7688FE247604}"/>
    <cellStyle name="Moneda 2 4 3 3 3 2" xfId="7567" xr:uid="{77AFC449-4003-4F32-B2C3-AB14A7F239FA}"/>
    <cellStyle name="Moneda 2 4 3 3 3 2 2" xfId="17077" xr:uid="{F3DCB09D-04ED-4AB4-9ADE-2F9E22101BFD}"/>
    <cellStyle name="Moneda 2 4 3 3 3 3" xfId="12363" xr:uid="{D3D547AA-05FD-4832-ACE9-8505FD89120F}"/>
    <cellStyle name="Moneda 2 4 3 3 4" xfId="4482" xr:uid="{D0D4F370-FCE4-4D7C-9307-0B46686AAAC0}"/>
    <cellStyle name="Moneda 2 4 3 3 4 2" xfId="9215" xr:uid="{288FDCD6-714B-4941-B7E4-33FFE4E31215}"/>
    <cellStyle name="Moneda 2 4 3 3 4 2 2" xfId="18725" xr:uid="{9C9FEB1C-2D55-40E3-AEAD-66917B844839}"/>
    <cellStyle name="Moneda 2 4 3 3 4 3" xfId="14011" xr:uid="{BC1B289F-C511-421B-8BCE-1B18147F46D1}"/>
    <cellStyle name="Moneda 2 4 3 3 5" xfId="5404" xr:uid="{E32E85EE-CBDC-4B24-BCEE-54157C3B1FFD}"/>
    <cellStyle name="Moneda 2 4 3 3 5 2" xfId="10124" xr:uid="{4A46B743-84D0-4462-AB00-91206FBDA504}"/>
    <cellStyle name="Moneda 2 4 3 3 5 2 2" xfId="19633" xr:uid="{ECDC6075-5A24-491F-9276-6D4C645D504A}"/>
    <cellStyle name="Moneda 2 4 3 3 5 3" xfId="14919" xr:uid="{7594930E-4AFD-4248-815D-74DE361C82DA}"/>
    <cellStyle name="Moneda 2 4 3 3 6" xfId="6050" xr:uid="{14B0D5C3-2B06-4C84-8B49-762BE35C0454}"/>
    <cellStyle name="Moneda 2 4 3 3 6 2" xfId="15560" xr:uid="{1D1E256B-B83F-4248-93D3-8E636FE18754}"/>
    <cellStyle name="Moneda 2 4 3 3 7" xfId="10846" xr:uid="{6CBA84B3-DD77-4998-BDC0-6B199522BB04}"/>
    <cellStyle name="Moneda 2 4 3 3 8" xfId="22339" xr:uid="{3D8905EB-3DE7-4CF8-AB48-6D6069E8DC82}"/>
    <cellStyle name="Moneda 2 4 3 4" xfId="1470" xr:uid="{00000000-0005-0000-0000-000053020000}"/>
    <cellStyle name="Moneda 2 4 3 4 2" xfId="2991" xr:uid="{70A28EA6-9862-45CF-A8C7-5FF7F3DF3A51}"/>
    <cellStyle name="Moneda 2 4 3 4 2 2" xfId="7957" xr:uid="{67ADE9BA-42D5-43C2-840F-5EE9308F3B29}"/>
    <cellStyle name="Moneda 2 4 3 4 2 2 2" xfId="17467" xr:uid="{F8E34B7D-DFCA-4374-BEBC-0467B2E9A271}"/>
    <cellStyle name="Moneda 2 4 3 4 2 3" xfId="12753" xr:uid="{A7AADF7E-9DE1-488E-85AC-BE753AE4FBD8}"/>
    <cellStyle name="Moneda 2 4 3 4 2 4" xfId="26558" xr:uid="{B88975AE-1DB8-446E-9D6A-45D9B09D1F7A}"/>
    <cellStyle name="Moneda 2 4 3 4 3" xfId="6440" xr:uid="{03913B5D-2FA6-4B0D-8327-3EFB4422291D}"/>
    <cellStyle name="Moneda 2 4 3 4 3 2" xfId="15950" xr:uid="{807E4753-2BCF-4E87-B7EE-77384FF0C9FF}"/>
    <cellStyle name="Moneda 2 4 3 4 4" xfId="11236" xr:uid="{55EA1791-DC09-4A7E-9749-86A7ED887E82}"/>
    <cellStyle name="Moneda 2 4 3 4 5" xfId="22957" xr:uid="{744DB8BF-A3EC-49E0-9F5E-C092B0BD41E4}"/>
    <cellStyle name="Moneda 2 4 3 5" xfId="2223" xr:uid="{580CD4B2-B33E-421A-B3D0-420B5DFEB4BA}"/>
    <cellStyle name="Moneda 2 4 3 5 2" xfId="7191" xr:uid="{AE8CFC12-4B67-4BEE-8B3A-34ED6E2D1E67}"/>
    <cellStyle name="Moneda 2 4 3 5 2 2" xfId="16701" xr:uid="{373E0152-E55B-4E1F-876A-CF39148B03AF}"/>
    <cellStyle name="Moneda 2 4 3 5 2 3" xfId="26775" xr:uid="{99DCE113-B75C-4F37-AB19-0CC361AF7656}"/>
    <cellStyle name="Moneda 2 4 3 5 3" xfId="11987" xr:uid="{93D4FF8E-A55A-419D-A0CA-41A8E77BC340}"/>
    <cellStyle name="Moneda 2 4 3 5 4" xfId="23180" xr:uid="{30631849-F5FC-4179-871F-0F8C55C9C31C}"/>
    <cellStyle name="Moneda 2 4 3 6" xfId="4147" xr:uid="{181255D1-F340-4ED0-A974-4F4B6614BC5A}"/>
    <cellStyle name="Moneda 2 4 3 6 2" xfId="8887" xr:uid="{A5970FAE-2CDC-4CB9-9496-9DBB2334878F}"/>
    <cellStyle name="Moneda 2 4 3 6 2 2" xfId="18397" xr:uid="{4A95872C-C107-4A3B-BB44-97A9A504F09F}"/>
    <cellStyle name="Moneda 2 4 3 6 2 3" xfId="26996" xr:uid="{143FB2B8-2BCB-4EFE-951C-6D9474F54CF6}"/>
    <cellStyle name="Moneda 2 4 3 6 3" xfId="13683" xr:uid="{A04576D3-BBCD-432A-B36C-A1798FFA13DD}"/>
    <cellStyle name="Moneda 2 4 3 6 4" xfId="23401" xr:uid="{C8940DD5-208D-426A-B206-71DDFD96F769}"/>
    <cellStyle name="Moneda 2 4 3 7" xfId="5044" xr:uid="{BDFBED9B-33D8-4A03-9C48-05F15ADEA13F}"/>
    <cellStyle name="Moneda 2 4 3 7 2" xfId="9764" xr:uid="{CCA2639E-DA7C-436F-9267-5F2BF6F6ADDA}"/>
    <cellStyle name="Moneda 2 4 3 7 2 2" xfId="19273" xr:uid="{C7655E83-86CF-4D20-9494-A9091DD4F894}"/>
    <cellStyle name="Moneda 2 4 3 7 2 3" xfId="24988" xr:uid="{6CC9C5D9-9DEB-4E4D-B8E0-E376B5FD46CB}"/>
    <cellStyle name="Moneda 2 4 3 7 3" xfId="14559" xr:uid="{89523CD6-B47F-45BC-AF9D-3C07B14549C8}"/>
    <cellStyle name="Moneda 2 4 3 7 4" xfId="21168" xr:uid="{73EFC7B5-EB3E-4C32-A3AA-162691F7228A}"/>
    <cellStyle name="Moneda 2 4 3 8" xfId="5674" xr:uid="{F9D903CF-8AC0-4362-915E-6F26A257B3B2}"/>
    <cellStyle name="Moneda 2 4 3 8 2" xfId="15184" xr:uid="{08D1E839-A663-401F-8982-25DA11DD4FD4}"/>
    <cellStyle name="Moneda 2 4 3 8 3" xfId="24122" xr:uid="{068AECEF-C5A4-46A4-B231-5CD8BD2549F2}"/>
    <cellStyle name="Moneda 2 4 3 9" xfId="10466" xr:uid="{33D0F768-7618-48F6-B11D-E08CC077D005}"/>
    <cellStyle name="Moneda 2 4 4" xfId="593" xr:uid="{00000000-0005-0000-0000-000057020000}"/>
    <cellStyle name="Moneda 2 4 4 10" xfId="20413" xr:uid="{2658A1C9-94E8-4B61-B8FF-F68312ED3C98}"/>
    <cellStyle name="Moneda 2 4 4 2" xfId="792" xr:uid="{00000000-0005-0000-0000-000058020000}"/>
    <cellStyle name="Moneda 2 4 4 2 2" xfId="1203" xr:uid="{00000000-0005-0000-0000-000059020000}"/>
    <cellStyle name="Moneda 2 4 4 2 2 2" xfId="1974" xr:uid="{00000000-0005-0000-0000-000059020000}"/>
    <cellStyle name="Moneda 2 4 4 2 2 2 2" xfId="3495" xr:uid="{D328953D-BD84-4B3D-9EA4-B758D71B94BD}"/>
    <cellStyle name="Moneda 2 4 4 2 2 2 2 2" xfId="8461" xr:uid="{6D155DA3-6901-41AF-8B0D-6CF446002263}"/>
    <cellStyle name="Moneda 2 4 4 2 2 2 2 2 2" xfId="17971" xr:uid="{B5104F44-F015-497A-B13F-BF17622A239C}"/>
    <cellStyle name="Moneda 2 4 4 2 2 2 2 3" xfId="13257" xr:uid="{4E61B1D9-BFBA-474C-AD64-5AC547CBE7D4}"/>
    <cellStyle name="Moneda 2 4 4 2 2 2 3" xfId="6944" xr:uid="{D7A3E0DD-E175-4FC7-8303-BD63AC4AC5D8}"/>
    <cellStyle name="Moneda 2 4 4 2 2 2 3 2" xfId="16454" xr:uid="{D0E54065-21CB-44F7-B73B-861885F9117C}"/>
    <cellStyle name="Moneda 2 4 4 2 2 2 4" xfId="11740" xr:uid="{5EDEF68E-5AC2-4033-A5B7-A3BDF3022087}"/>
    <cellStyle name="Moneda 2 4 4 2 2 2 5" xfId="26306" xr:uid="{9725457B-84D6-47E0-9372-384E6DB928E1}"/>
    <cellStyle name="Moneda 2 4 4 2 2 3" xfId="2727" xr:uid="{946A8F04-1A22-4887-9ACF-127FA9DCDC7A}"/>
    <cellStyle name="Moneda 2 4 4 2 2 3 2" xfId="7695" xr:uid="{FFB68F78-1827-4889-AE62-4E1BC0F5C527}"/>
    <cellStyle name="Moneda 2 4 4 2 2 3 2 2" xfId="17205" xr:uid="{FCABCF6F-1D4F-43CD-B2F9-0E9C191E2484}"/>
    <cellStyle name="Moneda 2 4 4 2 2 3 3" xfId="12491" xr:uid="{029094E8-315E-403D-A896-95096162036F}"/>
    <cellStyle name="Moneda 2 4 4 2 2 4" xfId="4574" xr:uid="{B05A5F13-F10F-49F0-BD1F-C5311413EC4C}"/>
    <cellStyle name="Moneda 2 4 4 2 2 4 2" xfId="9307" xr:uid="{83B1F696-6B77-4584-92DE-891840D0F254}"/>
    <cellStyle name="Moneda 2 4 4 2 2 4 2 2" xfId="18817" xr:uid="{8063A3BB-A862-4717-A13E-7F41E211D7D1}"/>
    <cellStyle name="Moneda 2 4 4 2 2 4 3" xfId="14103" xr:uid="{8DD95BA3-0193-4361-ACCD-2CB502DA74B5}"/>
    <cellStyle name="Moneda 2 4 4 2 2 5" xfId="5483" xr:uid="{D335344C-463A-4AE9-8B0B-20AE5B48CB78}"/>
    <cellStyle name="Moneda 2 4 4 2 2 5 2" xfId="10203" xr:uid="{0D32D919-9964-41EC-AD74-48024842FCF6}"/>
    <cellStyle name="Moneda 2 4 4 2 2 5 2 2" xfId="19712" xr:uid="{CEC72D70-AD1A-4F6B-89BB-B8A3C61C41F9}"/>
    <cellStyle name="Moneda 2 4 4 2 2 5 3" xfId="14998" xr:uid="{73027CB5-4DA0-46FB-873B-E97BF9D467B9}"/>
    <cellStyle name="Moneda 2 4 4 2 2 6" xfId="6178" xr:uid="{88979CDF-CF93-40A8-BB3F-66502E5F6CE9}"/>
    <cellStyle name="Moneda 2 4 4 2 2 6 2" xfId="15688" xr:uid="{E02F7007-3A42-4E7D-B095-5D8D2CF352FC}"/>
    <cellStyle name="Moneda 2 4 4 2 2 7" xfId="10974" xr:uid="{B8AE1FB4-0E1E-475E-8FE1-E891F678882E}"/>
    <cellStyle name="Moneda 2 4 4 2 2 8" xfId="22702" xr:uid="{AC3463D6-F915-4E93-B0C6-E4B341BA6F82}"/>
    <cellStyle name="Moneda 2 4 4 2 3" xfId="1598" xr:uid="{00000000-0005-0000-0000-000058020000}"/>
    <cellStyle name="Moneda 2 4 4 2 3 2" xfId="3119" xr:uid="{F25140A2-2496-4ACF-AAE2-FAEE6AFFE291}"/>
    <cellStyle name="Moneda 2 4 4 2 3 2 2" xfId="8085" xr:uid="{75597D4A-A103-48B5-9131-BB8380DD02D0}"/>
    <cellStyle name="Moneda 2 4 4 2 3 2 2 2" xfId="17595" xr:uid="{63181880-13CD-49C8-BD6B-1A8345FED159}"/>
    <cellStyle name="Moneda 2 4 4 2 3 2 3" xfId="12881" xr:uid="{2FDD4E15-A80B-4207-B2D9-DDF52C17D296}"/>
    <cellStyle name="Moneda 2 4 4 2 3 3" xfId="6568" xr:uid="{AF64F4EB-B49C-4DA1-ADF1-C32FD0E7482C}"/>
    <cellStyle name="Moneda 2 4 4 2 3 3 2" xfId="16078" xr:uid="{803DE093-D348-40B1-A88D-D81E967D66FE}"/>
    <cellStyle name="Moneda 2 4 4 2 3 4" xfId="11364" xr:uid="{F2195E33-A0F7-41BC-B498-009AFB15026C}"/>
    <cellStyle name="Moneda 2 4 4 2 3 5" xfId="25800" xr:uid="{76ABE11B-4739-44AE-8D9B-D3444F62F134}"/>
    <cellStyle name="Moneda 2 4 4 2 4" xfId="2351" xr:uid="{3BCA0638-A5AB-43FD-A085-2CCE695ED42B}"/>
    <cellStyle name="Moneda 2 4 4 2 4 2" xfId="7319" xr:uid="{6969D55A-91FF-4325-9133-CD648D6A6C33}"/>
    <cellStyle name="Moneda 2 4 4 2 4 2 2" xfId="16829" xr:uid="{2F462183-BAFD-4F1E-89DE-5D96E4B22F42}"/>
    <cellStyle name="Moneda 2 4 4 2 4 3" xfId="12115" xr:uid="{C0EBD629-AFA9-4DAC-B39F-766CA6CED32C}"/>
    <cellStyle name="Moneda 2 4 4 2 5" xfId="4275" xr:uid="{621374E5-598D-4651-A994-78F29A8E08BA}"/>
    <cellStyle name="Moneda 2 4 4 2 5 2" xfId="9015" xr:uid="{00FE3476-CE49-49F8-876E-D9F7C711AC98}"/>
    <cellStyle name="Moneda 2 4 4 2 5 2 2" xfId="18525" xr:uid="{7B266FCD-D6C2-4AC1-90ED-7898F77B6767}"/>
    <cellStyle name="Moneda 2 4 4 2 5 3" xfId="13811" xr:uid="{433A65B6-C8EA-4C8A-9970-28F26C16F0C3}"/>
    <cellStyle name="Moneda 2 4 4 2 6" xfId="5123" xr:uid="{BCAA09DB-8F4D-49D9-B7EA-919CD4452200}"/>
    <cellStyle name="Moneda 2 4 4 2 6 2" xfId="9843" xr:uid="{3319817F-6704-43B9-A821-4EB652CD16F5}"/>
    <cellStyle name="Moneda 2 4 4 2 6 2 2" xfId="19352" xr:uid="{4917566D-87D4-4BE8-AA4D-44EE99F05636}"/>
    <cellStyle name="Moneda 2 4 4 2 6 3" xfId="14638" xr:uid="{1B1AA00E-BB57-446A-904E-460F3D4AB0F0}"/>
    <cellStyle name="Moneda 2 4 4 2 7" xfId="5802" xr:uid="{C7109FE4-C35B-499B-9A17-58129DB08F02}"/>
    <cellStyle name="Moneda 2 4 4 2 7 2" xfId="15312" xr:uid="{193B04D2-C078-4758-8E3A-D99AEBD6FED9}"/>
    <cellStyle name="Moneda 2 4 4 2 8" xfId="10594" xr:uid="{09A40686-A278-40CB-B115-39FA8E111F7B}"/>
    <cellStyle name="Moneda 2 4 4 2 9" xfId="22196" xr:uid="{80DE7517-31AF-4312-9349-9CE799469384}"/>
    <cellStyle name="Moneda 2 4 4 3" xfId="1051" xr:uid="{00000000-0005-0000-0000-00005A020000}"/>
    <cellStyle name="Moneda 2 4 4 3 2" xfId="1822" xr:uid="{00000000-0005-0000-0000-00005A020000}"/>
    <cellStyle name="Moneda 2 4 4 3 2 2" xfId="3343" xr:uid="{73DCB6A1-E77D-42F9-B5F1-45E98B8BEE53}"/>
    <cellStyle name="Moneda 2 4 4 3 2 2 2" xfId="8309" xr:uid="{5EBBD6C9-04D7-4BC0-A30D-B97060B796F8}"/>
    <cellStyle name="Moneda 2 4 4 3 2 2 2 2" xfId="17819" xr:uid="{04ACF586-BDD4-4BC5-9FD4-28F58DACDE69}"/>
    <cellStyle name="Moneda 2 4 4 3 2 2 3" xfId="13105" xr:uid="{6495CC7B-546B-46A0-AB32-F02DF2E06C2E}"/>
    <cellStyle name="Moneda 2 4 4 3 2 3" xfId="6792" xr:uid="{B75046F0-FFAC-4AB5-A747-66DE637D8DA8}"/>
    <cellStyle name="Moneda 2 4 4 3 2 3 2" xfId="16302" xr:uid="{1C45AEE6-254C-4B75-AE71-DC78ACE7342C}"/>
    <cellStyle name="Moneda 2 4 4 3 2 4" xfId="11588" xr:uid="{56B1990A-7825-46DD-91E8-ADCE35CECD13}"/>
    <cellStyle name="Moneda 2 4 4 3 2 5" xfId="26268" xr:uid="{ADB49A37-0EB8-41D4-8E2C-E65E50B06F53}"/>
    <cellStyle name="Moneda 2 4 4 3 3" xfId="2575" xr:uid="{169F4962-E66E-4E32-ADEE-981EB0B95509}"/>
    <cellStyle name="Moneda 2 4 4 3 3 2" xfId="7543" xr:uid="{5A7754BC-782F-4FB0-87FD-4C50C3400212}"/>
    <cellStyle name="Moneda 2 4 4 3 3 2 2" xfId="17053" xr:uid="{CD2E5F27-D5A2-40F8-98E8-003850691B38}"/>
    <cellStyle name="Moneda 2 4 4 3 3 3" xfId="12339" xr:uid="{C7809968-BE70-4051-B8BC-A36D591298B7}"/>
    <cellStyle name="Moneda 2 4 4 3 4" xfId="4465" xr:uid="{49176750-7CF4-49EB-ABEE-E65F35C84EE5}"/>
    <cellStyle name="Moneda 2 4 4 3 4 2" xfId="9198" xr:uid="{D914D2D7-B5E2-40D2-9BCB-66F21CEF5136}"/>
    <cellStyle name="Moneda 2 4 4 3 4 2 2" xfId="18708" xr:uid="{53053D2B-4EE8-4BD8-8533-2C9D79E64C8E}"/>
    <cellStyle name="Moneda 2 4 4 3 4 3" xfId="13994" xr:uid="{25BC1419-EE2E-4CF4-9506-01687846296B}"/>
    <cellStyle name="Moneda 2 4 4 3 5" xfId="5303" xr:uid="{912DCBDA-94DE-450D-A801-345E74B9653A}"/>
    <cellStyle name="Moneda 2 4 4 3 5 2" xfId="10023" xr:uid="{395B4E8B-CE00-4EC2-AF84-E8D60BBBEA65}"/>
    <cellStyle name="Moneda 2 4 4 3 5 2 2" xfId="19532" xr:uid="{54C9F21E-5992-4CE0-BB51-0CD6EE19662D}"/>
    <cellStyle name="Moneda 2 4 4 3 5 3" xfId="14818" xr:uid="{F4ACEBEE-7004-43FB-BA7A-72F30AE1DF73}"/>
    <cellStyle name="Moneda 2 4 4 3 6" xfId="6026" xr:uid="{BCC4EC5E-7FEF-4A21-B4CB-23AF7259EFAE}"/>
    <cellStyle name="Moneda 2 4 4 3 6 2" xfId="15536" xr:uid="{E2440031-A8A2-4ABC-91B7-97EE3022F53D}"/>
    <cellStyle name="Moneda 2 4 4 3 7" xfId="10822" xr:uid="{3076AD9D-9875-4D22-A89B-98EC3CE2B442}"/>
    <cellStyle name="Moneda 2 4 4 3 8" xfId="22664" xr:uid="{2B3AA303-162B-4530-BA9F-1B9D37149D07}"/>
    <cellStyle name="Moneda 2 4 4 4" xfId="1446" xr:uid="{00000000-0005-0000-0000-000057020000}"/>
    <cellStyle name="Moneda 2 4 4 4 2" xfId="2967" xr:uid="{3D3F86B3-E405-4B64-918D-F56980B7EF63}"/>
    <cellStyle name="Moneda 2 4 4 4 2 2" xfId="7933" xr:uid="{25577584-8741-448A-AEB6-B6908E8B5E59}"/>
    <cellStyle name="Moneda 2 4 4 4 2 2 2" xfId="17443" xr:uid="{E691459F-2414-45DB-A180-D97CBBFA481F}"/>
    <cellStyle name="Moneda 2 4 4 4 2 3" xfId="12729" xr:uid="{995B6AF6-09F9-4725-9343-39374B5AEDD3}"/>
    <cellStyle name="Moneda 2 4 4 4 2 4" xfId="27075" xr:uid="{D597B2BD-98C3-4901-BDF2-B9E5B851B514}"/>
    <cellStyle name="Moneda 2 4 4 4 3" xfId="6416" xr:uid="{F60E5BEB-CE50-4B1F-B1B1-2D7825208AA3}"/>
    <cellStyle name="Moneda 2 4 4 4 3 2" xfId="15926" xr:uid="{DBEBF21D-79AE-4F1A-84F6-2AA4CC60BFBF}"/>
    <cellStyle name="Moneda 2 4 4 4 4" xfId="11212" xr:uid="{43FFA99A-D66E-430A-9B27-440CA4EA042E}"/>
    <cellStyle name="Moneda 2 4 4 4 5" xfId="23480" xr:uid="{7A913329-10A3-482A-9C64-DAB1AAD1F602}"/>
    <cellStyle name="Moneda 2 4 4 5" xfId="2199" xr:uid="{73ACC593-EB8E-4F81-8E53-0CEF47D80FEE}"/>
    <cellStyle name="Moneda 2 4 4 5 2" xfId="7167" xr:uid="{BAB14D31-6F2B-42DA-AC8F-AA4238E9BD82}"/>
    <cellStyle name="Moneda 2 4 4 5 2 2" xfId="16677" xr:uid="{0EE6F989-3118-4737-B6EB-417BFE726626}"/>
    <cellStyle name="Moneda 2 4 4 5 2 3" xfId="25032" xr:uid="{D9C6886A-BEA8-4FD0-A5F7-51692E545850}"/>
    <cellStyle name="Moneda 2 4 4 5 3" xfId="11963" xr:uid="{3A31ADD6-952B-4B68-AA52-A4CF3449624A}"/>
    <cellStyle name="Moneda 2 4 4 5 4" xfId="21214" xr:uid="{433AA016-2719-4EE2-958C-5E259D3861E9}"/>
    <cellStyle name="Moneda 2 4 4 6" xfId="4123" xr:uid="{2B712A78-F2A3-435E-BA07-35E44583C91B}"/>
    <cellStyle name="Moneda 2 4 4 6 2" xfId="8863" xr:uid="{35BEEC7F-2781-4CCF-A242-B77EE9AB78C4}"/>
    <cellStyle name="Moneda 2 4 4 6 2 2" xfId="18373" xr:uid="{72CAD699-7A85-4A71-BBFB-7DDEE77A216A}"/>
    <cellStyle name="Moneda 2 4 4 6 3" xfId="13659" xr:uid="{32C2118D-F118-46E9-9A28-5A7BE24E35E9}"/>
    <cellStyle name="Moneda 2 4 4 6 4" xfId="24233" xr:uid="{6034F047-7B40-42E0-BC97-85E1A9B08D3C}"/>
    <cellStyle name="Moneda 2 4 4 7" xfId="4840" xr:uid="{CD0AC1BD-2F25-40B5-9910-37D57754A3AA}"/>
    <cellStyle name="Moneda 2 4 4 7 2" xfId="9563" xr:uid="{772BAB85-7468-4A68-BA17-F62353F61375}"/>
    <cellStyle name="Moneda 2 4 4 7 2 2" xfId="19072" xr:uid="{08FB5570-5DAA-448C-B35E-7DB6E97DEBF3}"/>
    <cellStyle name="Moneda 2 4 4 7 3" xfId="14358" xr:uid="{65E9190C-6DBA-44CC-81EA-770AE3E5592E}"/>
    <cellStyle name="Moneda 2 4 4 8" xfId="5650" xr:uid="{6C664BF8-183B-4C4A-90B1-1FE499FAC7D5}"/>
    <cellStyle name="Moneda 2 4 4 8 2" xfId="15160" xr:uid="{AA7470EB-C887-46D0-83ED-8B421B27B42E}"/>
    <cellStyle name="Moneda 2 4 4 9" xfId="10442" xr:uid="{12B3E95E-5FC1-4A13-891D-94A3060854B5}"/>
    <cellStyle name="Moneda 2 4 5" xfId="3965" xr:uid="{1607EC46-E2E7-41E5-812C-18FE0784FD79}"/>
    <cellStyle name="Moneda 2 4 5 2" xfId="5440" xr:uid="{1D9A4CE1-5945-4A36-9D33-AB710FEB0BE5}"/>
    <cellStyle name="Moneda 2 4 5 2 2" xfId="10160" xr:uid="{9F7844F1-10D5-4879-96C0-303D6FD9D7FF}"/>
    <cellStyle name="Moneda 2 4 5 2 2 2" xfId="19669" xr:uid="{7C56EDE3-603A-4A5A-846D-560F94C95240}"/>
    <cellStyle name="Moneda 2 4 5 2 2 3" xfId="26189" xr:uid="{9ECACF0C-1846-403C-92CC-65A0E26D583C}"/>
    <cellStyle name="Moneda 2 4 5 2 3" xfId="14955" xr:uid="{031ABD13-F0A7-42DA-A272-B07808F82CC4}"/>
    <cellStyle name="Moneda 2 4 5 2 4" xfId="22585" xr:uid="{22FD551A-5B7E-469C-8E18-5E5497382784}"/>
    <cellStyle name="Moneda 2 4 5 3" xfId="5080" xr:uid="{C72C40E5-146C-485C-8717-4C61AA082AB0}"/>
    <cellStyle name="Moneda 2 4 5 3 2" xfId="9800" xr:uid="{894A11A5-4195-4F40-ADAD-64004D397C25}"/>
    <cellStyle name="Moneda 2 4 5 3 2 2" xfId="19309" xr:uid="{B9EAA2EC-86D2-47CB-AFF8-B79EFDAC7882}"/>
    <cellStyle name="Moneda 2 4 5 3 3" xfId="14595" xr:uid="{EB5863F8-E0B7-45CE-BFE9-7A5F532F038C}"/>
    <cellStyle name="Moneda 2 4 5 3 4" xfId="25183" xr:uid="{780EBF11-1D4E-4C14-9F4E-26212B199ED4}"/>
    <cellStyle name="Moneda 2 4 5 4" xfId="8760" xr:uid="{38C8D038-BBB5-4518-9AD6-085FD1EE58F4}"/>
    <cellStyle name="Moneda 2 4 5 4 2" xfId="18270" xr:uid="{3CC0C7BB-98DC-4F15-88D5-1B4D62FD0474}"/>
    <cellStyle name="Moneda 2 4 5 5" xfId="13556" xr:uid="{05E5D8B6-24C2-43F3-A7EC-5B6DF32BDDCF}"/>
    <cellStyle name="Moneda 2 4 5 6" xfId="21376" xr:uid="{F940C337-B982-4ADE-8693-D960F88E50D7}"/>
    <cellStyle name="Moneda 2 4 6" xfId="5260" xr:uid="{B6D5468F-83F8-42E4-8919-C2F55B4B9780}"/>
    <cellStyle name="Moneda 2 4 6 2" xfId="9980" xr:uid="{5F407448-EB03-44C2-95CC-166BAE8BFD91}"/>
    <cellStyle name="Moneda 2 4 6 2 2" xfId="19489" xr:uid="{5FF84745-1A9E-4148-963E-97EDF1083664}"/>
    <cellStyle name="Moneda 2 4 6 2 2 2" xfId="25904" xr:uid="{3E573746-0B09-44EB-9B7C-B89535DD8B0B}"/>
    <cellStyle name="Moneda 2 4 6 2 3" xfId="22300" xr:uid="{AA3E68A4-0E63-4A0C-B329-D0A772C1AFEA}"/>
    <cellStyle name="Moneda 2 4 6 3" xfId="14775" xr:uid="{9A2E70B2-B4D5-473E-B109-7F8798B2CE42}"/>
    <cellStyle name="Moneda 2 4 6 3 2" xfId="25442" xr:uid="{7D877579-C1C1-47AA-A79A-53FB39894646}"/>
    <cellStyle name="Moneda 2 4 6 4" xfId="21643" xr:uid="{5F1CC907-457D-40A9-8522-CDFBC745F03E}"/>
    <cellStyle name="Moneda 2 4 7" xfId="4790" xr:uid="{ACB809A6-5A0F-4854-A56D-F783F72F5FA0}"/>
    <cellStyle name="Moneda 2 4 7 2" xfId="9520" xr:uid="{050A3280-2717-4964-86EC-58CA47B4AEF5}"/>
    <cellStyle name="Moneda 2 4 7 2 2" xfId="19029" xr:uid="{C214F4E5-0E5C-46C1-B02D-170421B045B2}"/>
    <cellStyle name="Moneda 2 4 7 2 3" xfId="25754" xr:uid="{C079CA88-D04D-4C81-8415-4F6A2AB42B85}"/>
    <cellStyle name="Moneda 2 4 7 3" xfId="14315" xr:uid="{FDF20A40-F321-4EE1-BA47-78176F9AABF9}"/>
    <cellStyle name="Moneda 2 4 7 4" xfId="22150" xr:uid="{A59CAB97-AF92-4588-9185-BD3E4041ECB6}"/>
    <cellStyle name="Moneda 2 4 8" xfId="23011" xr:uid="{A8A23586-C631-4F3C-82D5-3B6998D9D719}"/>
    <cellStyle name="Moneda 2 4 8 2" xfId="26606" xr:uid="{200AE519-9E97-4E41-8919-B1D5D638045E}"/>
    <cellStyle name="Moneda 2 4 9" xfId="23232" xr:uid="{6C5F1F48-E53B-40F7-8CB4-2A59483C1B78}"/>
    <cellStyle name="Moneda 2 4 9 2" xfId="26827" xr:uid="{08E20652-F170-4617-AEBB-8BF296D18941}"/>
    <cellStyle name="Moneda 2 5" xfId="243" xr:uid="{00000000-0005-0000-0000-00005B020000}"/>
    <cellStyle name="Moneda 2 5 10" xfId="23917" xr:uid="{7D2CD2E6-C7BF-4166-BB09-E669CC8E47F6}"/>
    <cellStyle name="Moneda 2 5 11" xfId="20094" xr:uid="{8A0470BA-901A-4BF9-8CE5-16D7609E5539}"/>
    <cellStyle name="Moneda 2 5 2" xfId="624" xr:uid="{00000000-0005-0000-0000-00005C020000}"/>
    <cellStyle name="Moneda 2 5 2 10" xfId="20268" xr:uid="{287EE7D4-E75E-457E-B145-6CFB13347F5A}"/>
    <cellStyle name="Moneda 2 5 2 2" xfId="817" xr:uid="{00000000-0005-0000-0000-00005D020000}"/>
    <cellStyle name="Moneda 2 5 2 2 2" xfId="1228" xr:uid="{00000000-0005-0000-0000-00005E020000}"/>
    <cellStyle name="Moneda 2 5 2 2 2 2" xfId="1999" xr:uid="{00000000-0005-0000-0000-00005E020000}"/>
    <cellStyle name="Moneda 2 5 2 2 2 2 2" xfId="3520" xr:uid="{DDC83D66-BF84-458D-8F81-790540EDFF0E}"/>
    <cellStyle name="Moneda 2 5 2 2 2 2 2 2" xfId="8486" xr:uid="{062B807E-46A6-445C-BDC7-23935621D845}"/>
    <cellStyle name="Moneda 2 5 2 2 2 2 2 2 2" xfId="17996" xr:uid="{6F1E3585-EA54-4624-AB68-3CD5A300A142}"/>
    <cellStyle name="Moneda 2 5 2 2 2 2 2 3" xfId="13282" xr:uid="{A8B82909-BB12-459E-BB9E-FEEB68AD8FCF}"/>
    <cellStyle name="Moneda 2 5 2 2 2 2 3" xfId="6969" xr:uid="{C383E9F8-485C-4214-9047-3881F0DA540E}"/>
    <cellStyle name="Moneda 2 5 2 2 2 2 3 2" xfId="16479" xr:uid="{BCE2612D-881B-4405-8738-637AFC889765}"/>
    <cellStyle name="Moneda 2 5 2 2 2 2 4" xfId="11765" xr:uid="{387B786B-4C47-4E05-8982-BB556545DD7B}"/>
    <cellStyle name="Moneda 2 5 2 2 2 2 5" xfId="26364" xr:uid="{D71B05BF-FF79-4D0F-8B6E-5A5ADF316C53}"/>
    <cellStyle name="Moneda 2 5 2 2 2 3" xfId="2752" xr:uid="{B4A7B79A-D3E5-4BD1-AFC7-CC7AF4F7540B}"/>
    <cellStyle name="Moneda 2 5 2 2 2 3 2" xfId="7720" xr:uid="{2CB81C0C-C7FF-4717-B650-60E7F8C4103D}"/>
    <cellStyle name="Moneda 2 5 2 2 2 3 2 2" xfId="17230" xr:uid="{1D3370AC-171A-490B-9064-8CFD6DE0D8B0}"/>
    <cellStyle name="Moneda 2 5 2 2 2 3 3" xfId="12516" xr:uid="{E78343FD-7079-49C0-9014-95F1F90ADD88}"/>
    <cellStyle name="Moneda 2 5 2 2 2 4" xfId="4592" xr:uid="{7EC0E34D-B980-412D-BAF3-E4B48A1B12D8}"/>
    <cellStyle name="Moneda 2 5 2 2 2 4 2" xfId="9325" xr:uid="{49AA9006-7E2E-424C-B0E1-7186B59F4CAF}"/>
    <cellStyle name="Moneda 2 5 2 2 2 4 2 2" xfId="18835" xr:uid="{C4D008AF-A48E-41F0-8A54-48BA78E4119A}"/>
    <cellStyle name="Moneda 2 5 2 2 2 4 3" xfId="14121" xr:uid="{D2868C01-176E-4C4E-BDA7-19001815DE4B}"/>
    <cellStyle name="Moneda 2 5 2 2 2 5" xfId="5550" xr:uid="{080DE74D-2AA4-44FD-BB62-B54B9A4B5AF3}"/>
    <cellStyle name="Moneda 2 5 2 2 2 5 2" xfId="10270" xr:uid="{94AC8645-0C9F-480D-A060-02EA258A2077}"/>
    <cellStyle name="Moneda 2 5 2 2 2 5 2 2" xfId="19779" xr:uid="{402E1C84-6A73-4BF9-B72E-C81583388298}"/>
    <cellStyle name="Moneda 2 5 2 2 2 5 3" xfId="15065" xr:uid="{2A6D93A6-23B5-4113-9C91-949EB0293017}"/>
    <cellStyle name="Moneda 2 5 2 2 2 6" xfId="6203" xr:uid="{9139D161-4415-4831-91A2-3F600A14CB0F}"/>
    <cellStyle name="Moneda 2 5 2 2 2 6 2" xfId="15713" xr:uid="{7BF413F2-985A-49A9-BCB3-89C83D7F1B2B}"/>
    <cellStyle name="Moneda 2 5 2 2 2 7" xfId="10999" xr:uid="{EBFFF586-8F5A-4BC5-8647-21D61FE58953}"/>
    <cellStyle name="Moneda 2 5 2 2 2 8" xfId="22760" xr:uid="{A3A0C478-327B-4E9A-8E8E-1E8A8A53847F}"/>
    <cellStyle name="Moneda 2 5 2 2 3" xfId="1623" xr:uid="{00000000-0005-0000-0000-00005D020000}"/>
    <cellStyle name="Moneda 2 5 2 2 3 2" xfId="3144" xr:uid="{67B0E6E3-A18B-4A59-88DB-2577E4194F4B}"/>
    <cellStyle name="Moneda 2 5 2 2 3 2 2" xfId="8110" xr:uid="{DB14A247-7AC0-4A12-AC3A-54ED09AC207F}"/>
    <cellStyle name="Moneda 2 5 2 2 3 2 2 2" xfId="17620" xr:uid="{71B8637E-68CA-4DB1-AD05-EC7240F62C7F}"/>
    <cellStyle name="Moneda 2 5 2 2 3 2 3" xfId="12906" xr:uid="{042FC5E4-103F-49DE-A37B-0B8AA33CB6EB}"/>
    <cellStyle name="Moneda 2 5 2 2 3 2 4" xfId="25945" xr:uid="{39400632-DD54-4144-8030-825018A51C63}"/>
    <cellStyle name="Moneda 2 5 2 2 3 3" xfId="6593" xr:uid="{963907CB-B228-4D7B-A59B-4041BA42CA1B}"/>
    <cellStyle name="Moneda 2 5 2 2 3 3 2" xfId="16103" xr:uid="{6C518AF5-6D88-4CCE-AE38-0E34D064582D}"/>
    <cellStyle name="Moneda 2 5 2 2 3 4" xfId="11389" xr:uid="{8AA39F0B-D407-405B-ACA3-1162B2DE56A6}"/>
    <cellStyle name="Moneda 2 5 2 2 3 5" xfId="22341" xr:uid="{4F175FDD-C524-474B-A8E4-2EB6E0FB2543}"/>
    <cellStyle name="Moneda 2 5 2 2 4" xfId="2376" xr:uid="{B6C64BB0-EB12-48AA-85E2-884A21FBB196}"/>
    <cellStyle name="Moneda 2 5 2 2 4 2" xfId="7344" xr:uid="{A132971A-7910-4DDC-98B6-61D9A9930F61}"/>
    <cellStyle name="Moneda 2 5 2 2 4 2 2" xfId="16854" xr:uid="{CBCBAB0B-1ECE-492C-B529-08DC7E47ADAB}"/>
    <cellStyle name="Moneda 2 5 2 2 4 2 3" xfId="27219" xr:uid="{D197AF25-7340-486E-88A9-8CCE295A614B}"/>
    <cellStyle name="Moneda 2 5 2 2 4 3" xfId="12140" xr:uid="{38942328-FC55-4DF9-BEA6-D41AA2649E11}"/>
    <cellStyle name="Moneda 2 5 2 2 4 4" xfId="23624" xr:uid="{102514E2-E0EA-4192-AD84-CAAF735397EC}"/>
    <cellStyle name="Moneda 2 5 2 2 5" xfId="4300" xr:uid="{C92ADD25-5308-43C3-A5BB-A09AE8AF051F}"/>
    <cellStyle name="Moneda 2 5 2 2 5 2" xfId="9040" xr:uid="{0ED6DDCC-2F2E-4EAF-AD14-40A7B3E0914D}"/>
    <cellStyle name="Moneda 2 5 2 2 5 2 2" xfId="18550" xr:uid="{2F824E4B-873C-42F8-8AE0-4A2EEF9B4B18}"/>
    <cellStyle name="Moneda 2 5 2 2 5 2 3" xfId="25318" xr:uid="{05BE9E2F-6458-4D7F-B7C3-F8F23E4FD4ED}"/>
    <cellStyle name="Moneda 2 5 2 2 5 3" xfId="13836" xr:uid="{8F0B55C2-D81C-432E-8E42-176AF259AA30}"/>
    <cellStyle name="Moneda 2 5 2 2 5 4" xfId="21511" xr:uid="{A3D5B03E-C53E-430E-BCF5-945ED973D2C6}"/>
    <cellStyle name="Moneda 2 5 2 2 6" xfId="5190" xr:uid="{37C1F9D1-919B-4058-9816-EC3568AC6936}"/>
    <cellStyle name="Moneda 2 5 2 2 6 2" xfId="9910" xr:uid="{3DD48D9C-D85C-4894-9064-152D7DC0190A}"/>
    <cellStyle name="Moneda 2 5 2 2 6 2 2" xfId="19419" xr:uid="{4804D92E-E791-4D9F-A700-1A653146A4AB}"/>
    <cellStyle name="Moneda 2 5 2 2 6 3" xfId="14705" xr:uid="{76A15FF1-DF5A-4C57-B150-628C49300D68}"/>
    <cellStyle name="Moneda 2 5 2 2 6 4" xfId="24531" xr:uid="{9A9C6E2A-D8DF-473A-B4C4-AB041D093E6F}"/>
    <cellStyle name="Moneda 2 5 2 2 7" xfId="5827" xr:uid="{2771469B-1765-4F5E-AEFE-1E0E9D0D4BC7}"/>
    <cellStyle name="Moneda 2 5 2 2 7 2" xfId="15337" xr:uid="{99E51BD9-E257-4C19-AB47-5E82AFF921B6}"/>
    <cellStyle name="Moneda 2 5 2 2 8" xfId="10619" xr:uid="{81273E05-82B6-43F5-AF21-A10F8FF62288}"/>
    <cellStyle name="Moneda 2 5 2 2 9" xfId="20711" xr:uid="{E71ACE42-E3A7-4F13-9A62-FC4C4A49D550}"/>
    <cellStyle name="Moneda 2 5 2 3" xfId="1076" xr:uid="{00000000-0005-0000-0000-00005F020000}"/>
    <cellStyle name="Moneda 2 5 2 3 2" xfId="1847" xr:uid="{00000000-0005-0000-0000-00005F020000}"/>
    <cellStyle name="Moneda 2 5 2 3 2 2" xfId="3368" xr:uid="{8964D80E-2B03-4303-94B7-D991AD3E81FE}"/>
    <cellStyle name="Moneda 2 5 2 3 2 2 2" xfId="8334" xr:uid="{23A7E105-A097-4378-957A-F4C82B3BA785}"/>
    <cellStyle name="Moneda 2 5 2 3 2 2 2 2" xfId="17844" xr:uid="{901E646B-5F4C-4895-8C19-93D457784C81}"/>
    <cellStyle name="Moneda 2 5 2 3 2 2 3" xfId="13130" xr:uid="{58EFB8AB-2296-4137-8A54-F67A1DE865F9}"/>
    <cellStyle name="Moneda 2 5 2 3 2 3" xfId="6817" xr:uid="{FE081447-F679-4C97-8582-C20BF236E6B8}"/>
    <cellStyle name="Moneda 2 5 2 3 2 3 2" xfId="16327" xr:uid="{8ADC866C-C4BC-404A-9587-4703796DE51C}"/>
    <cellStyle name="Moneda 2 5 2 3 2 4" xfId="11613" xr:uid="{31AD4027-E038-4726-8FFA-871A56B26587}"/>
    <cellStyle name="Moneda 2 5 2 3 2 5" xfId="25873" xr:uid="{A9521F47-8C85-4D8F-9F2C-BD0E194D0137}"/>
    <cellStyle name="Moneda 2 5 2 3 3" xfId="2600" xr:uid="{CDA94EA6-B908-491C-A671-7BEEB2B68981}"/>
    <cellStyle name="Moneda 2 5 2 3 3 2" xfId="7568" xr:uid="{B189106A-677E-4316-8E8F-84484043E4FC}"/>
    <cellStyle name="Moneda 2 5 2 3 3 2 2" xfId="17078" xr:uid="{97D49AB5-1CD9-4ABE-90A0-19A32FD6205F}"/>
    <cellStyle name="Moneda 2 5 2 3 3 3" xfId="12364" xr:uid="{FE048A39-2D88-400C-B3D7-36937E33963F}"/>
    <cellStyle name="Moneda 2 5 2 3 4" xfId="4483" xr:uid="{3F33FFF3-2EEB-4DBD-8B8A-5EAD55039CCE}"/>
    <cellStyle name="Moneda 2 5 2 3 4 2" xfId="9216" xr:uid="{C8103D9C-E5F0-4DB7-BF05-A9E91F5A550D}"/>
    <cellStyle name="Moneda 2 5 2 3 4 2 2" xfId="18726" xr:uid="{27DA3B1B-C355-482F-8300-EB7BAF1CDC40}"/>
    <cellStyle name="Moneda 2 5 2 3 4 3" xfId="14012" xr:uid="{B0D771EB-A80A-408A-BEB5-964EA959FD5D}"/>
    <cellStyle name="Moneda 2 5 2 3 5" xfId="5370" xr:uid="{0ED32345-C208-4F8E-A086-AACEF68B07A0}"/>
    <cellStyle name="Moneda 2 5 2 3 5 2" xfId="10090" xr:uid="{AAA98694-D264-4D0C-8855-D0F1297A1C84}"/>
    <cellStyle name="Moneda 2 5 2 3 5 2 2" xfId="19599" xr:uid="{ED00EF2B-B1F2-4061-8F2B-B772A647B5EA}"/>
    <cellStyle name="Moneda 2 5 2 3 5 3" xfId="14885" xr:uid="{87FB654E-A32A-415D-B8F4-2E723278D200}"/>
    <cellStyle name="Moneda 2 5 2 3 6" xfId="6051" xr:uid="{E9442E32-EDC8-48C6-82CA-6AE1D2E07D40}"/>
    <cellStyle name="Moneda 2 5 2 3 6 2" xfId="15561" xr:uid="{9447E982-A6C7-433B-BCB0-A7AA243820E4}"/>
    <cellStyle name="Moneda 2 5 2 3 7" xfId="10847" xr:uid="{4FEB2D2F-7616-4147-979C-4CEF98867C59}"/>
    <cellStyle name="Moneda 2 5 2 3 8" xfId="22269" xr:uid="{5C7B8C18-0ADB-4EFF-9623-24C577167660}"/>
    <cellStyle name="Moneda 2 5 2 4" xfId="1471" xr:uid="{00000000-0005-0000-0000-00005C020000}"/>
    <cellStyle name="Moneda 2 5 2 4 2" xfId="2992" xr:uid="{5DF5CDE3-F743-4C43-815B-6CE04AC1E98B}"/>
    <cellStyle name="Moneda 2 5 2 4 2 2" xfId="7958" xr:uid="{85AF81DD-6472-4D89-B5C2-2E5457BF5C38}"/>
    <cellStyle name="Moneda 2 5 2 4 2 2 2" xfId="17468" xr:uid="{D289BD88-6296-4786-85A9-97CC1E99BAD6}"/>
    <cellStyle name="Moneda 2 5 2 4 2 3" xfId="12754" xr:uid="{168E89C7-05D1-4E47-AE7F-F2E9EEF2FA65}"/>
    <cellStyle name="Moneda 2 5 2 4 2 4" xfId="26539" xr:uid="{DE6B7A3C-2D0C-402C-B12A-DA98666EF08A}"/>
    <cellStyle name="Moneda 2 5 2 4 3" xfId="6441" xr:uid="{824B1573-84C7-45B4-9ECF-D86820D998D2}"/>
    <cellStyle name="Moneda 2 5 2 4 3 2" xfId="15951" xr:uid="{79CEE582-9209-47AC-B0FE-0C594A5DE6D4}"/>
    <cellStyle name="Moneda 2 5 2 4 4" xfId="11237" xr:uid="{133577C5-514D-4382-8B25-3A4452DCFF03}"/>
    <cellStyle name="Moneda 2 5 2 4 5" xfId="22938" xr:uid="{5BDEA0CC-0733-4058-8BBA-9E7545D5039D}"/>
    <cellStyle name="Moneda 2 5 2 5" xfId="2224" xr:uid="{507FB8D8-9F02-4981-8F06-85C16A9B4393}"/>
    <cellStyle name="Moneda 2 5 2 5 2" xfId="7192" xr:uid="{C470CBF8-7CB8-4371-AE06-BC86D9893541}"/>
    <cellStyle name="Moneda 2 5 2 5 2 2" xfId="16702" xr:uid="{25944F3C-0AAC-4FCF-9F7F-068323757171}"/>
    <cellStyle name="Moneda 2 5 2 5 2 3" xfId="26741" xr:uid="{F4888ED0-5BFE-4EFC-9C73-0DE4DD4134CB}"/>
    <cellStyle name="Moneda 2 5 2 5 3" xfId="11988" xr:uid="{0EDEFFCF-7871-426B-B78D-2347624A93EF}"/>
    <cellStyle name="Moneda 2 5 2 5 4" xfId="23146" xr:uid="{8E19E2E5-E8B1-462A-A992-E32AEC34B294}"/>
    <cellStyle name="Moneda 2 5 2 6" xfId="4148" xr:uid="{20B4ED7F-000D-4D86-A19D-C93A83D148AC}"/>
    <cellStyle name="Moneda 2 5 2 6 2" xfId="8888" xr:uid="{DB7D88A8-2D8D-4EC9-B49A-070ED13D5CCD}"/>
    <cellStyle name="Moneda 2 5 2 6 2 2" xfId="18398" xr:uid="{17F678F8-C3EC-45BA-95FF-D50CC5ADB53A}"/>
    <cellStyle name="Moneda 2 5 2 6 2 3" xfId="26962" xr:uid="{9F416305-3144-4791-AF79-E92E8E5876A9}"/>
    <cellStyle name="Moneda 2 5 2 6 3" xfId="13684" xr:uid="{9F44949A-4879-4EBA-9D46-E61F8BCB8D2A}"/>
    <cellStyle name="Moneda 2 5 2 6 4" xfId="23367" xr:uid="{1DD53D0D-3E8C-4CFC-A3FD-855A2AFC83D8}"/>
    <cellStyle name="Moneda 2 5 2 7" xfId="4924" xr:uid="{4E9373AB-7DA6-4B77-A79C-2157682C9AA5}"/>
    <cellStyle name="Moneda 2 5 2 7 2" xfId="9646" xr:uid="{5405D319-69F8-4EC7-AA8D-AE36D215511C}"/>
    <cellStyle name="Moneda 2 5 2 7 2 2" xfId="19155" xr:uid="{51BB82BA-7E85-478F-8AA9-6DCD1E01138C}"/>
    <cellStyle name="Moneda 2 5 2 7 2 3" xfId="24954" xr:uid="{63D5904A-2199-47F2-9CCA-EBB2D8294B0D}"/>
    <cellStyle name="Moneda 2 5 2 7 3" xfId="14441" xr:uid="{CC02DD4B-939A-4491-8770-BFDDD03CE48F}"/>
    <cellStyle name="Moneda 2 5 2 7 4" xfId="21134" xr:uid="{D3C2F580-721A-49C1-A413-0DF8D734ABDC}"/>
    <cellStyle name="Moneda 2 5 2 8" xfId="5675" xr:uid="{2FDDD9B1-5458-4CE0-B2DA-4962153DE9C2}"/>
    <cellStyle name="Moneda 2 5 2 8 2" xfId="15185" xr:uid="{D174E3ED-4552-4736-931C-4F03B91C6417}"/>
    <cellStyle name="Moneda 2 5 2 8 3" xfId="24088" xr:uid="{690E45F7-A26E-4B28-BD82-428C4BA1BC5D}"/>
    <cellStyle name="Moneda 2 5 2 9" xfId="10467" xr:uid="{5D4A40F5-D938-41D7-A9DC-CAAB568D1F33}"/>
    <cellStyle name="Moneda 2 5 3" xfId="5089" xr:uid="{56192A6F-2E1D-4951-900D-AB04A39B2096}"/>
    <cellStyle name="Moneda 2 5 3 2" xfId="5449" xr:uid="{7E475740-6EAB-4D34-AE8F-3D6C4832BFA1}"/>
    <cellStyle name="Moneda 2 5 3 2 2" xfId="10169" xr:uid="{E4C6D74C-4726-443F-8805-B7C4F090BB1C}"/>
    <cellStyle name="Moneda 2 5 3 2 2 2" xfId="19678" xr:uid="{EDED3503-C826-468E-A448-4E270E2EBCE2}"/>
    <cellStyle name="Moneda 2 5 3 2 2 3" xfId="26076" xr:uid="{90240DF7-D9EF-4B9C-8A63-DAF9D496B55E}"/>
    <cellStyle name="Moneda 2 5 3 2 3" xfId="14964" xr:uid="{0F56272E-AEFF-4858-8BC8-756E9ACFF0EB}"/>
    <cellStyle name="Moneda 2 5 3 2 4" xfId="22472" xr:uid="{329C6C03-3EC9-45C9-AB5C-3358B29D2A5B}"/>
    <cellStyle name="Moneda 2 5 3 3" xfId="9809" xr:uid="{12AF1AD9-533C-4EA7-A2D1-498AE2C9F671}"/>
    <cellStyle name="Moneda 2 5 3 3 2" xfId="19318" xr:uid="{A2AA5D85-73C5-4927-87CF-94A8F6B363E6}"/>
    <cellStyle name="Moneda 2 5 3 3 2 2" xfId="27134" xr:uid="{0B50FFA4-BD1A-4B90-A573-DD238441EBC8}"/>
    <cellStyle name="Moneda 2 5 3 3 3" xfId="23539" xr:uid="{F38A07D8-73E6-4CAB-8CF7-D6706D6A8C8F}"/>
    <cellStyle name="Moneda 2 5 3 4" xfId="14604" xr:uid="{0D51C01F-EA2A-43E6-87E9-6B22CF0676B7}"/>
    <cellStyle name="Moneda 2 5 3 4 2" xfId="25086" xr:uid="{206ECBE1-4736-4214-9916-AA38327C5E1F}"/>
    <cellStyle name="Moneda 2 5 3 4 3" xfId="21269" xr:uid="{BED30FA6-21D5-4145-B34B-978875923ED4}"/>
    <cellStyle name="Moneda 2 5 3 5" xfId="24360" xr:uid="{C1CEE246-0E76-4187-8B30-6697CC6F9870}"/>
    <cellStyle name="Moneda 2 5 3 6" xfId="20540" xr:uid="{ED1E8600-2051-41F2-BFBA-4E3DBA0449B8}"/>
    <cellStyle name="Moneda 2 5 4" xfId="5269" xr:uid="{88B14AEC-5BBA-449F-B2C2-3D12693F77C9}"/>
    <cellStyle name="Moneda 2 5 4 2" xfId="9989" xr:uid="{7E01E6C3-D849-461C-A743-C7D207BBF02B}"/>
    <cellStyle name="Moneda 2 5 4 2 2" xfId="19498" xr:uid="{B7B55463-7C1F-4723-80B9-7FB0C9C537E6}"/>
    <cellStyle name="Moneda 2 5 4 2 2 2" xfId="25658" xr:uid="{94DD7981-B1CD-43A3-8D3A-231F8A602B60}"/>
    <cellStyle name="Moneda 2 5 4 2 3" xfId="22053" xr:uid="{75663072-281C-4EF8-A142-C3ABCC824821}"/>
    <cellStyle name="Moneda 2 5 4 3" xfId="14784" xr:uid="{0D8E42B7-C325-446A-8315-006FCA91048B}"/>
    <cellStyle name="Moneda 2 5 4 3 2" xfId="25237" xr:uid="{6106F42B-2383-48F7-A41F-CE5247448091}"/>
    <cellStyle name="Moneda 2 5 4 4" xfId="21430" xr:uid="{48962156-CB37-4908-BDC5-DAF43121B1A2}"/>
    <cellStyle name="Moneda 2 5 5" xfId="4801" xr:uid="{BEB6D780-9CC3-42EB-9382-F43E08DFCC92}"/>
    <cellStyle name="Moneda 2 5 5 2" xfId="9529" xr:uid="{7DAE152E-5560-4709-90B9-35B94567667B}"/>
    <cellStyle name="Moneda 2 5 5 2 2" xfId="19038" xr:uid="{D027E814-3995-421E-8CEA-03AEB7B0EFFA}"/>
    <cellStyle name="Moneda 2 5 5 2 2 2" xfId="26451" xr:uid="{96537CE7-B5C3-4E10-A0EF-A39A9A35A13B}"/>
    <cellStyle name="Moneda 2 5 5 2 3" xfId="22849" xr:uid="{0273F71D-CE4E-48CC-9695-2875B5E2E382}"/>
    <cellStyle name="Moneda 2 5 5 3" xfId="14324" xr:uid="{6B1FF6D2-09CE-40E0-A306-208A91FBEAC4}"/>
    <cellStyle name="Moneda 2 5 5 3 2" xfId="25524" xr:uid="{D36441ED-EAAC-44E6-8E51-84FC1584A006}"/>
    <cellStyle name="Moneda 2 5 5 4" xfId="21727" xr:uid="{3DEFE9B9-587B-4F90-AF60-45DF2CB739DA}"/>
    <cellStyle name="Moneda 2 5 6" xfId="22159" xr:uid="{35F1F904-B1E3-41B0-8773-5F8673BEF01F}"/>
    <cellStyle name="Moneda 2 5 6 2" xfId="25763" xr:uid="{3939EB44-6F08-454A-A62B-C4FF1C4A8EA0}"/>
    <cellStyle name="Moneda 2 5 7" xfId="23065" xr:uid="{DD987415-AD6C-4962-98F1-81A7CF6E730B}"/>
    <cellStyle name="Moneda 2 5 7 2" xfId="26660" xr:uid="{5607B58E-7E83-46AE-AC82-8F87CAA7CEE3}"/>
    <cellStyle name="Moneda 2 5 8" xfId="23286" xr:uid="{5A063606-5B09-491F-B859-09039DE72B15}"/>
    <cellStyle name="Moneda 2 5 8 2" xfId="26881" xr:uid="{65DA6F5C-44C6-4614-B244-927FF9BA41B9}"/>
    <cellStyle name="Moneda 2 5 9" xfId="20963" xr:uid="{F7033934-2000-4BA7-BC12-934973EA1BFA}"/>
    <cellStyle name="Moneda 2 5 9 2" xfId="24783" xr:uid="{D7415EA1-11AB-4DC3-9818-7E88AD08AB7C}"/>
    <cellStyle name="Moneda 2 6" xfId="244" xr:uid="{00000000-0005-0000-0000-000060020000}"/>
    <cellStyle name="Moneda 2 6 10" xfId="20006" xr:uid="{A2CE4386-1D9A-49B1-A3DB-5E5CCFEB08DD}"/>
    <cellStyle name="Moneda 2 6 2" xfId="635" xr:uid="{00000000-0005-0000-0000-000061020000}"/>
    <cellStyle name="Moneda 2 6 2 10" xfId="20452" xr:uid="{744E1669-FD2B-44A4-B0AD-3EB64657406E}"/>
    <cellStyle name="Moneda 2 6 2 2" xfId="822" xr:uid="{00000000-0005-0000-0000-000062020000}"/>
    <cellStyle name="Moneda 2 6 2 2 2" xfId="1233" xr:uid="{00000000-0005-0000-0000-000063020000}"/>
    <cellStyle name="Moneda 2 6 2 2 2 2" xfId="2004" xr:uid="{00000000-0005-0000-0000-000063020000}"/>
    <cellStyle name="Moneda 2 6 2 2 2 2 2" xfId="3525" xr:uid="{DC252AB1-1CF1-4A76-951B-81EB7B835251}"/>
    <cellStyle name="Moneda 2 6 2 2 2 2 2 2" xfId="8491" xr:uid="{12086DE7-7353-4EDB-B54F-23FE785A61AD}"/>
    <cellStyle name="Moneda 2 6 2 2 2 2 2 2 2" xfId="18001" xr:uid="{31265135-FCB9-4284-9958-35C4A88E287D}"/>
    <cellStyle name="Moneda 2 6 2 2 2 2 2 3" xfId="13287" xr:uid="{A1D16FD6-3928-4DC9-99B3-6EEF38CBB43B}"/>
    <cellStyle name="Moneda 2 6 2 2 2 2 3" xfId="6974" xr:uid="{C8E6F77B-1DC5-428C-A951-E1F66B804423}"/>
    <cellStyle name="Moneda 2 6 2 2 2 2 3 2" xfId="16484" xr:uid="{5DD879A7-6D89-4F09-B91E-4B3355C8BA3F}"/>
    <cellStyle name="Moneda 2 6 2 2 2 2 4" xfId="11770" xr:uid="{B29DE2A9-A09C-4B95-B422-A35DE9541F46}"/>
    <cellStyle name="Moneda 2 6 2 2 2 3" xfId="2757" xr:uid="{9E41BBD9-B961-460C-8FD6-F7C664C9D69D}"/>
    <cellStyle name="Moneda 2 6 2 2 2 3 2" xfId="7725" xr:uid="{20E00CC9-0338-4E65-B703-BA6C75E9C7CE}"/>
    <cellStyle name="Moneda 2 6 2 2 2 3 2 2" xfId="17235" xr:uid="{D9A1FF01-223D-4FB5-9B4F-4F1A1FF292EE}"/>
    <cellStyle name="Moneda 2 6 2 2 2 3 3" xfId="12521" xr:uid="{0F7F68EF-9196-4F4B-BB46-54DAB30C776B}"/>
    <cellStyle name="Moneda 2 6 2 2 2 4" xfId="4596" xr:uid="{B07E850B-0054-4D94-BB08-EFA4C1B56849}"/>
    <cellStyle name="Moneda 2 6 2 2 2 4 2" xfId="9329" xr:uid="{583C3000-36AB-46BD-B0E6-8DFB180CA74F}"/>
    <cellStyle name="Moneda 2 6 2 2 2 4 2 2" xfId="18839" xr:uid="{A8F6B27A-7CAF-4B5A-A0DA-795682319DBD}"/>
    <cellStyle name="Moneda 2 6 2 2 2 4 3" xfId="14125" xr:uid="{15291460-6694-45EB-B64B-649BFADFE2AC}"/>
    <cellStyle name="Moneda 2 6 2 2 2 5" xfId="6208" xr:uid="{07B56C44-5E67-4B0E-A27E-0CAF7D352F54}"/>
    <cellStyle name="Moneda 2 6 2 2 2 5 2" xfId="15718" xr:uid="{9A083250-6DB2-4DC0-8602-0C1834FCDD4B}"/>
    <cellStyle name="Moneda 2 6 2 2 2 6" xfId="11004" xr:uid="{7BA917C4-F1F4-49F4-A5AF-8A98E4B083B1}"/>
    <cellStyle name="Moneda 2 6 2 2 2 7" xfId="26308" xr:uid="{E0A1C84A-5DA0-4BDD-B13B-58FF9678A908}"/>
    <cellStyle name="Moneda 2 6 2 2 3" xfId="1628" xr:uid="{00000000-0005-0000-0000-000062020000}"/>
    <cellStyle name="Moneda 2 6 2 2 3 2" xfId="3149" xr:uid="{8AD82C35-E821-4A01-9DEA-207F86BE365F}"/>
    <cellStyle name="Moneda 2 6 2 2 3 2 2" xfId="8115" xr:uid="{03F7E633-9364-4F4C-B876-93D7A15DBCC4}"/>
    <cellStyle name="Moneda 2 6 2 2 3 2 2 2" xfId="17625" xr:uid="{5A61FBA4-3409-4B5C-A2D9-F7781D7C39B1}"/>
    <cellStyle name="Moneda 2 6 2 2 3 2 3" xfId="12911" xr:uid="{16B48FDB-9FC6-4BEC-B658-2EB550BBD9FF}"/>
    <cellStyle name="Moneda 2 6 2 2 3 3" xfId="6598" xr:uid="{E858DF62-6B19-472E-96C4-ABB451F9D18A}"/>
    <cellStyle name="Moneda 2 6 2 2 3 3 2" xfId="16108" xr:uid="{75D7A936-1E83-4A7C-AC63-FE179EE4ED32}"/>
    <cellStyle name="Moneda 2 6 2 2 3 4" xfId="11394" xr:uid="{AE90B61A-D804-4BC0-BA8F-FE5BC5275364}"/>
    <cellStyle name="Moneda 2 6 2 2 4" xfId="2381" xr:uid="{309F13B1-5311-4593-9FD9-2B1E11B1F3C0}"/>
    <cellStyle name="Moneda 2 6 2 2 4 2" xfId="7349" xr:uid="{6E7F0837-D4DC-4531-9120-058F0B4E00C2}"/>
    <cellStyle name="Moneda 2 6 2 2 4 2 2" xfId="16859" xr:uid="{31BBC2B7-DA81-4EAC-8FD0-AF6E9BD8746C}"/>
    <cellStyle name="Moneda 2 6 2 2 4 3" xfId="12145" xr:uid="{2AAF00FC-8B9E-44D5-B4BB-C43C3609D7C8}"/>
    <cellStyle name="Moneda 2 6 2 2 5" xfId="4305" xr:uid="{CE1BC2A9-D992-4886-9E37-37D3C98D47F9}"/>
    <cellStyle name="Moneda 2 6 2 2 5 2" xfId="9045" xr:uid="{ADF98F1A-D0C3-4E48-AF07-FF8420962E4A}"/>
    <cellStyle name="Moneda 2 6 2 2 5 2 2" xfId="18555" xr:uid="{F05077B3-1619-4C27-ABF4-BFDA32CF19CE}"/>
    <cellStyle name="Moneda 2 6 2 2 5 3" xfId="13841" xr:uid="{84E98DC0-0182-4865-9993-C8773E2F0CD9}"/>
    <cellStyle name="Moneda 2 6 2 2 6" xfId="5485" xr:uid="{0A9E1F47-8805-4AF2-A7EF-C5D57CADB995}"/>
    <cellStyle name="Moneda 2 6 2 2 6 2" xfId="10205" xr:uid="{5B319603-FD2F-4A88-99C5-65F22A745FA7}"/>
    <cellStyle name="Moneda 2 6 2 2 6 2 2" xfId="19714" xr:uid="{D149E89D-7CD1-4430-B897-141FD6A0B2CF}"/>
    <cellStyle name="Moneda 2 6 2 2 6 3" xfId="15000" xr:uid="{4DCB84A1-6717-4B65-B4C1-D1B19D0090E7}"/>
    <cellStyle name="Moneda 2 6 2 2 7" xfId="5832" xr:uid="{27E29BAD-B0A3-41B9-9168-F459EA8E0E6D}"/>
    <cellStyle name="Moneda 2 6 2 2 7 2" xfId="15342" xr:uid="{242984A8-442D-4574-A857-648D27179D86}"/>
    <cellStyle name="Moneda 2 6 2 2 8" xfId="10624" xr:uid="{F693F572-55DF-4552-9571-F7480E56D6A1}"/>
    <cellStyle name="Moneda 2 6 2 2 9" xfId="22704" xr:uid="{E22F91C2-DD07-468B-AA57-AF1BF1DE72A1}"/>
    <cellStyle name="Moneda 2 6 2 3" xfId="1081" xr:uid="{00000000-0005-0000-0000-000064020000}"/>
    <cellStyle name="Moneda 2 6 2 3 2" xfId="1852" xr:uid="{00000000-0005-0000-0000-000064020000}"/>
    <cellStyle name="Moneda 2 6 2 3 2 2" xfId="3373" xr:uid="{0E1BCFB4-775E-4396-981B-7DCF6E9DFCF3}"/>
    <cellStyle name="Moneda 2 6 2 3 2 2 2" xfId="8339" xr:uid="{3BD06458-0E5D-46A9-AD29-A3387C57F102}"/>
    <cellStyle name="Moneda 2 6 2 3 2 2 2 2" xfId="17849" xr:uid="{6DF9C6E0-D8BC-412B-A829-46128EF543AA}"/>
    <cellStyle name="Moneda 2 6 2 3 2 2 3" xfId="13135" xr:uid="{5F4DA8AE-99CD-4B51-A0B3-A9F38B372CDE}"/>
    <cellStyle name="Moneda 2 6 2 3 2 3" xfId="6822" xr:uid="{505B9E5C-4C09-4AFA-9CB0-F838C77D85CB}"/>
    <cellStyle name="Moneda 2 6 2 3 2 3 2" xfId="16332" xr:uid="{0DAC0732-67BC-4A25-BBA3-9EF599E396EC}"/>
    <cellStyle name="Moneda 2 6 2 3 2 4" xfId="11618" xr:uid="{B3FA5A54-8123-4F0D-84A5-A63D76324B9E}"/>
    <cellStyle name="Moneda 2 6 2 3 2 5" xfId="26251" xr:uid="{641A6311-1552-4E7A-8630-CCC0D4C117F1}"/>
    <cellStyle name="Moneda 2 6 2 3 3" xfId="2605" xr:uid="{19989748-3945-4A76-AF55-43FF2A116EDB}"/>
    <cellStyle name="Moneda 2 6 2 3 3 2" xfId="7573" xr:uid="{24EB0AAD-737C-4CD8-AD16-70DBBD569D6D}"/>
    <cellStyle name="Moneda 2 6 2 3 3 2 2" xfId="17083" xr:uid="{E57657B7-0B1D-4EAF-9655-64E38CF570D9}"/>
    <cellStyle name="Moneda 2 6 2 3 3 3" xfId="12369" xr:uid="{367D3F33-5520-4AD2-A926-C424F06F1A83}"/>
    <cellStyle name="Moneda 2 6 2 3 4" xfId="4487" xr:uid="{182B6ECF-A25B-4C30-B03F-AA83EF4E081A}"/>
    <cellStyle name="Moneda 2 6 2 3 4 2" xfId="9220" xr:uid="{260EDF5E-6CB4-4D05-BCC7-C1B3B5155684}"/>
    <cellStyle name="Moneda 2 6 2 3 4 2 2" xfId="18730" xr:uid="{1698D744-3A03-4949-AE2D-731ACA3A803A}"/>
    <cellStyle name="Moneda 2 6 2 3 4 3" xfId="14016" xr:uid="{D4C41273-B945-452F-A6DC-1E882E520FF9}"/>
    <cellStyle name="Moneda 2 6 2 3 5" xfId="6056" xr:uid="{55DDA7E4-B6AB-421E-BF07-94CD218B2851}"/>
    <cellStyle name="Moneda 2 6 2 3 5 2" xfId="15566" xr:uid="{11F8ADCE-395A-404A-8611-006FDCC918CD}"/>
    <cellStyle name="Moneda 2 6 2 3 6" xfId="10852" xr:uid="{76320590-7A39-4755-B120-E5B691DF3E19}"/>
    <cellStyle name="Moneda 2 6 2 3 7" xfId="22647" xr:uid="{14E513F5-1EFC-4C30-B6EB-DB3A760FF0AB}"/>
    <cellStyle name="Moneda 2 6 2 4" xfId="1476" xr:uid="{00000000-0005-0000-0000-000061020000}"/>
    <cellStyle name="Moneda 2 6 2 4 2" xfId="2997" xr:uid="{9EF272E4-FB47-4EE6-B104-1CCC11AFCB69}"/>
    <cellStyle name="Moneda 2 6 2 4 2 2" xfId="7963" xr:uid="{0E759B6C-91B1-49DD-8030-D51992A6F139}"/>
    <cellStyle name="Moneda 2 6 2 4 2 2 2" xfId="17473" xr:uid="{65276F78-8037-4B4C-8F4B-35345DDCF265}"/>
    <cellStyle name="Moneda 2 6 2 4 2 3" xfId="12759" xr:uid="{88FC872C-444D-4D4D-AC06-B4B6759B2FD7}"/>
    <cellStyle name="Moneda 2 6 2 4 2 4" xfId="27107" xr:uid="{436964C5-334D-4673-9FEB-91F6F9DBF7D2}"/>
    <cellStyle name="Moneda 2 6 2 4 3" xfId="6446" xr:uid="{679B4913-6325-4AF5-870D-5DB1DCC96BD8}"/>
    <cellStyle name="Moneda 2 6 2 4 3 2" xfId="15956" xr:uid="{CBE41A86-D6F6-4854-AC1B-5FC688EB5BAA}"/>
    <cellStyle name="Moneda 2 6 2 4 4" xfId="11242" xr:uid="{96C91F21-EEC5-4AB5-B42B-C43D395834A5}"/>
    <cellStyle name="Moneda 2 6 2 4 5" xfId="23512" xr:uid="{7044B3B0-C9E0-45C3-B32D-F28FBC3491B5}"/>
    <cellStyle name="Moneda 2 6 2 5" xfId="2229" xr:uid="{9A73CB4E-0EA4-4AD9-B151-5E9ACF97B135}"/>
    <cellStyle name="Moneda 2 6 2 5 2" xfId="7197" xr:uid="{386A585C-DAC5-47F7-8A23-E1869B35B4B7}"/>
    <cellStyle name="Moneda 2 6 2 5 2 2" xfId="16707" xr:uid="{214D810A-695E-40FB-BBB6-43C87725730D}"/>
    <cellStyle name="Moneda 2 6 2 5 2 3" xfId="25061" xr:uid="{BD55E1C2-4203-4A67-A1D2-57E636277E8F}"/>
    <cellStyle name="Moneda 2 6 2 5 3" xfId="11993" xr:uid="{7A8B886E-2A38-4176-9A88-6AA59AFCE18F}"/>
    <cellStyle name="Moneda 2 6 2 5 4" xfId="21244" xr:uid="{2ED59567-3317-4DF2-9061-DD6173224D81}"/>
    <cellStyle name="Moneda 2 6 2 6" xfId="4153" xr:uid="{6DFAE28E-65E3-4BE7-882D-B8857A16D8F3}"/>
    <cellStyle name="Moneda 2 6 2 6 2" xfId="8893" xr:uid="{4BEB4EF3-9D50-48C4-BE7E-1DCB1389A3ED}"/>
    <cellStyle name="Moneda 2 6 2 6 2 2" xfId="18403" xr:uid="{A67CCA26-C55E-4C06-A110-51A78455697B}"/>
    <cellStyle name="Moneda 2 6 2 6 3" xfId="13689" xr:uid="{5E1D6C3C-B276-43E2-919E-7B1D88B5B268}"/>
    <cellStyle name="Moneda 2 6 2 6 4" xfId="24272" xr:uid="{885F308C-3E53-471F-B4F1-C2DE0903D565}"/>
    <cellStyle name="Moneda 2 6 2 7" xfId="5125" xr:uid="{0F20D552-0131-4291-9845-DA46C68A6DE0}"/>
    <cellStyle name="Moneda 2 6 2 7 2" xfId="9845" xr:uid="{CDFD0A43-CB00-4D4A-BD36-0D6AFE9050E8}"/>
    <cellStyle name="Moneda 2 6 2 7 2 2" xfId="19354" xr:uid="{1576E338-122B-44F6-85F7-555BE8AFB9C5}"/>
    <cellStyle name="Moneda 2 6 2 7 3" xfId="14640" xr:uid="{9FA094E1-73C3-487E-814E-84E7577243D1}"/>
    <cellStyle name="Moneda 2 6 2 8" xfId="5680" xr:uid="{AC9FE33A-1986-4EBE-9BE3-D1144BD155B8}"/>
    <cellStyle name="Moneda 2 6 2 8 2" xfId="15190" xr:uid="{4AC1C5A2-5892-4977-AB67-6213BBC38A06}"/>
    <cellStyle name="Moneda 2 6 2 9" xfId="10472" xr:uid="{BC7FD311-BD21-475C-94E5-B35BBE0F72D6}"/>
    <cellStyle name="Moneda 2 6 3" xfId="5305" xr:uid="{06B34260-CBE6-4562-9FA7-F5B47331EC52}"/>
    <cellStyle name="Moneda 2 6 3 2" xfId="10025" xr:uid="{EB5507A5-6645-44C7-8E3B-82FBB3E86DDB}"/>
    <cellStyle name="Moneda 2 6 3 2 2" xfId="19534" xr:uid="{276D1E6D-4D77-48CD-B75B-170466CA1A0A}"/>
    <cellStyle name="Moneda 2 6 3 2 2 2" xfId="26235" xr:uid="{FD55E88C-35D1-4AAD-86BD-A78E949304BE}"/>
    <cellStyle name="Moneda 2 6 3 2 3" xfId="22631" xr:uid="{1907BD8F-3F3D-4D3B-A434-649BCBD7C6F5}"/>
    <cellStyle name="Moneda 2 6 3 3" xfId="14820" xr:uid="{6D54F166-03C4-443C-9132-C6A696763584}"/>
    <cellStyle name="Moneda 2 6 3 3 2" xfId="25212" xr:uid="{DB7FF46A-BFB9-4588-BE27-2003EC6D6B61}"/>
    <cellStyle name="Moneda 2 6 3 4" xfId="21405" xr:uid="{C7C45753-2F9F-42AE-8B57-C26BB084AD25}"/>
    <cellStyle name="Moneda 2 6 4" xfId="4843" xr:uid="{B9B377E8-721C-4F75-874C-6832A46B137C}"/>
    <cellStyle name="Moneda 2 6 4 2" xfId="9565" xr:uid="{51B25F3E-4AB2-4743-B00D-37F1027F5A92}"/>
    <cellStyle name="Moneda 2 6 4 2 2" xfId="19074" xr:uid="{03706F5F-EDB6-4574-94A2-F80ADE3165D6}"/>
    <cellStyle name="Moneda 2 6 4 2 2 2" xfId="26438" xr:uid="{A86D3C9D-590A-4E76-8AFF-8D486C85CD6C}"/>
    <cellStyle name="Moneda 2 6 4 2 3" xfId="22836" xr:uid="{15DB832A-AA62-4911-860A-EF1A8C53602B}"/>
    <cellStyle name="Moneda 2 6 4 3" xfId="14360" xr:uid="{6805BA0E-ABE8-41D3-8284-9B35FCE0F878}"/>
    <cellStyle name="Moneda 2 6 4 3 2" xfId="25548" xr:uid="{0AD77E6D-1924-4BD2-BB17-C03B3CE8602A}"/>
    <cellStyle name="Moneda 2 6 4 4" xfId="21766" xr:uid="{B07BEA92-63C9-4BE2-83F2-D9A9AE1932A6}"/>
    <cellStyle name="Moneda 2 6 5" xfId="22198" xr:uid="{BF8C57B5-E85F-4236-8F45-77E6378C6125}"/>
    <cellStyle name="Moneda 2 6 5 2" xfId="25802" xr:uid="{BC526053-FEF3-4393-8DDD-700BB893A6A2}"/>
    <cellStyle name="Moneda 2 6 6" xfId="23040" xr:uid="{4889C23D-0938-4C40-B241-18742DC4CAA2}"/>
    <cellStyle name="Moneda 2 6 6 2" xfId="26635" xr:uid="{240BAD69-B66E-4868-A31F-5510E856E898}"/>
    <cellStyle name="Moneda 2 6 7" xfId="23261" xr:uid="{0D729C5F-9FBB-406D-A46C-ED30968E2964}"/>
    <cellStyle name="Moneda 2 6 7 2" xfId="26856" xr:uid="{36B90EFE-B763-442A-9F12-68C55F27E71F}"/>
    <cellStyle name="Moneda 2 6 8" xfId="20875" xr:uid="{EF0C85B4-6B53-4E14-8B6B-51CF590F5F49}"/>
    <cellStyle name="Moneda 2 6 8 2" xfId="24695" xr:uid="{25542287-A11E-44B7-9D74-F74E6ABD4BDB}"/>
    <cellStyle name="Moneda 2 6 9" xfId="23829" xr:uid="{0F820175-0AFF-493F-9898-9AFDFA44C6CD}"/>
    <cellStyle name="Moneda 2 7" xfId="245" xr:uid="{00000000-0005-0000-0000-000065020000}"/>
    <cellStyle name="Moneda 2 7 2" xfId="649" xr:uid="{00000000-0005-0000-0000-000066020000}"/>
    <cellStyle name="Moneda 2 7 2 10" xfId="20686" xr:uid="{625E127A-F8C1-4693-AF4E-7B726123A51B}"/>
    <cellStyle name="Moneda 2 7 2 2" xfId="828" xr:uid="{00000000-0005-0000-0000-000067020000}"/>
    <cellStyle name="Moneda 2 7 2 2 2" xfId="1239" xr:uid="{00000000-0005-0000-0000-000068020000}"/>
    <cellStyle name="Moneda 2 7 2 2 2 2" xfId="2010" xr:uid="{00000000-0005-0000-0000-000068020000}"/>
    <cellStyle name="Moneda 2 7 2 2 2 2 2" xfId="3531" xr:uid="{4F53A47C-5080-4DE3-9E46-26C6CEEAB81A}"/>
    <cellStyle name="Moneda 2 7 2 2 2 2 2 2" xfId="8497" xr:uid="{071A03C4-30DD-422E-B177-5795BD17D8D8}"/>
    <cellStyle name="Moneda 2 7 2 2 2 2 2 2 2" xfId="18007" xr:uid="{CB3DC738-CCD1-4CC8-9ED5-A2825824E16D}"/>
    <cellStyle name="Moneda 2 7 2 2 2 2 2 3" xfId="13293" xr:uid="{56056151-C1E5-41FF-869B-FEA3B1F13C2F}"/>
    <cellStyle name="Moneda 2 7 2 2 2 2 3" xfId="6980" xr:uid="{B34F8869-7E9A-4336-82C3-5C16B759043B}"/>
    <cellStyle name="Moneda 2 7 2 2 2 2 3 2" xfId="16490" xr:uid="{99B07654-521B-4FAE-B0BB-D7B2E23D69A2}"/>
    <cellStyle name="Moneda 2 7 2 2 2 2 4" xfId="11776" xr:uid="{3F16E09B-1960-4591-9734-152390DAD096}"/>
    <cellStyle name="Moneda 2 7 2 2 2 3" xfId="2763" xr:uid="{E689942F-CBE9-4896-AF84-729D98774B68}"/>
    <cellStyle name="Moneda 2 7 2 2 2 3 2" xfId="7731" xr:uid="{91607761-3059-4191-A4CE-1C40BDDBAF19}"/>
    <cellStyle name="Moneda 2 7 2 2 2 3 2 2" xfId="17241" xr:uid="{3280FD02-4903-4280-ACBF-95C5A498089F}"/>
    <cellStyle name="Moneda 2 7 2 2 2 3 3" xfId="12527" xr:uid="{E705B303-7886-415B-8D5A-F81C01F5AEE7}"/>
    <cellStyle name="Moneda 2 7 2 2 2 4" xfId="4600" xr:uid="{31135FB2-64D7-4D98-8F43-29C1550F2737}"/>
    <cellStyle name="Moneda 2 7 2 2 2 4 2" xfId="9333" xr:uid="{3FB0F565-25D3-40E3-82EA-6C11E5CB4175}"/>
    <cellStyle name="Moneda 2 7 2 2 2 4 2 2" xfId="18843" xr:uid="{FD2682FB-9C1F-4DDE-B529-09A3D51FD613}"/>
    <cellStyle name="Moneda 2 7 2 2 2 4 3" xfId="14129" xr:uid="{0F90ED4D-4AFC-4AC5-AE89-7803A9CD688E}"/>
    <cellStyle name="Moneda 2 7 2 2 2 5" xfId="6214" xr:uid="{ACF2C777-A67C-4EE3-9C1B-F37CCB29EDA6}"/>
    <cellStyle name="Moneda 2 7 2 2 2 5 2" xfId="15724" xr:uid="{4A1C374A-DF4D-441E-B3B3-713E377CFD6F}"/>
    <cellStyle name="Moneda 2 7 2 2 2 6" xfId="11010" xr:uid="{772CF9C6-247B-49A7-A4A5-92F3447B5FD7}"/>
    <cellStyle name="Moneda 2 7 2 2 2 7" xfId="26339" xr:uid="{544D8B53-4277-4B89-B694-5FEA1533DB15}"/>
    <cellStyle name="Moneda 2 7 2 2 3" xfId="1634" xr:uid="{00000000-0005-0000-0000-000067020000}"/>
    <cellStyle name="Moneda 2 7 2 2 3 2" xfId="3155" xr:uid="{3F95AD81-EADE-41B8-985A-FFD15111BBD6}"/>
    <cellStyle name="Moneda 2 7 2 2 3 2 2" xfId="8121" xr:uid="{F48B57F9-CC14-4EA9-B647-8CE997C8D094}"/>
    <cellStyle name="Moneda 2 7 2 2 3 2 2 2" xfId="17631" xr:uid="{23F4C1C8-C968-4B7B-A4F0-6035C770047E}"/>
    <cellStyle name="Moneda 2 7 2 2 3 2 3" xfId="12917" xr:uid="{2F5FDFA0-0CF6-4E96-B0F7-CA06C2F06DC1}"/>
    <cellStyle name="Moneda 2 7 2 2 3 3" xfId="6604" xr:uid="{C9114857-FAAB-488E-83A5-1EB999F711A4}"/>
    <cellStyle name="Moneda 2 7 2 2 3 3 2" xfId="16114" xr:uid="{6D7C928B-AC2A-43AD-8CEC-56AB7253EAFB}"/>
    <cellStyle name="Moneda 2 7 2 2 3 4" xfId="11400" xr:uid="{6DE18F0D-EB2F-4972-8EF7-98B9C8D9DF9F}"/>
    <cellStyle name="Moneda 2 7 2 2 4" xfId="2387" xr:uid="{19524FAD-F2F2-4CE6-BBB1-08B151D25067}"/>
    <cellStyle name="Moneda 2 7 2 2 4 2" xfId="7355" xr:uid="{DFA62D7A-3ACC-42FE-9DFD-0DD5098219C8}"/>
    <cellStyle name="Moneda 2 7 2 2 4 2 2" xfId="16865" xr:uid="{E65BA9A0-2872-44DF-8FC8-5E0E62BE5096}"/>
    <cellStyle name="Moneda 2 7 2 2 4 3" xfId="12151" xr:uid="{55DC2019-D23F-4832-952A-C13A5FC5EB58}"/>
    <cellStyle name="Moneda 2 7 2 2 5" xfId="4311" xr:uid="{8A291C04-35BD-4A2E-A60F-5958B25015C3}"/>
    <cellStyle name="Moneda 2 7 2 2 5 2" xfId="9051" xr:uid="{34EA4F3E-1522-48FB-A7C2-271119C8B665}"/>
    <cellStyle name="Moneda 2 7 2 2 5 2 2" xfId="18561" xr:uid="{E72CA562-9E09-4A7D-B8D5-C5863E27C206}"/>
    <cellStyle name="Moneda 2 7 2 2 5 3" xfId="13847" xr:uid="{39DE9EA9-D7D4-46BC-AC7E-64EFEF9DD879}"/>
    <cellStyle name="Moneda 2 7 2 2 6" xfId="5525" xr:uid="{1C58A7AA-1A05-4595-BDD6-86B143C12348}"/>
    <cellStyle name="Moneda 2 7 2 2 6 2" xfId="10245" xr:uid="{C1DF5FB4-279E-4994-A9A6-C9F8E80A61AF}"/>
    <cellStyle name="Moneda 2 7 2 2 6 2 2" xfId="19754" xr:uid="{AA333B64-A958-481C-8450-09E4E0D15B6A}"/>
    <cellStyle name="Moneda 2 7 2 2 6 3" xfId="15040" xr:uid="{12640F2B-BED8-4850-AB21-F0EFC07C295F}"/>
    <cellStyle name="Moneda 2 7 2 2 7" xfId="5838" xr:uid="{1225EF9A-4A79-4B65-BE94-A6D7DAA5FE9F}"/>
    <cellStyle name="Moneda 2 7 2 2 7 2" xfId="15348" xr:uid="{AA0E9245-D168-401D-B346-B7EA331043F9}"/>
    <cellStyle name="Moneda 2 7 2 2 8" xfId="10630" xr:uid="{EFB60142-F79A-439F-920F-EAAA3B4DCD1A}"/>
    <cellStyle name="Moneda 2 7 2 2 9" xfId="22735" xr:uid="{C7C2FAAF-41BB-4630-B85A-5BC3C666E1DF}"/>
    <cellStyle name="Moneda 2 7 2 3" xfId="1087" xr:uid="{00000000-0005-0000-0000-000069020000}"/>
    <cellStyle name="Moneda 2 7 2 3 2" xfId="1858" xr:uid="{00000000-0005-0000-0000-000069020000}"/>
    <cellStyle name="Moneda 2 7 2 3 2 2" xfId="3379" xr:uid="{EC323253-944A-4684-859D-616CD0B9308A}"/>
    <cellStyle name="Moneda 2 7 2 3 2 2 2" xfId="8345" xr:uid="{C79B63F2-CF97-4400-9EB6-D8F59B043983}"/>
    <cellStyle name="Moneda 2 7 2 3 2 2 2 2" xfId="17855" xr:uid="{A0385C0B-888A-4508-B25F-6E2F70F2E3EE}"/>
    <cellStyle name="Moneda 2 7 2 3 2 2 3" xfId="13141" xr:uid="{47C8840B-CF03-4084-B865-66393FEA369A}"/>
    <cellStyle name="Moneda 2 7 2 3 2 3" xfId="6828" xr:uid="{068536BE-0991-4A71-A300-017DBE9DFF47}"/>
    <cellStyle name="Moneda 2 7 2 3 2 3 2" xfId="16338" xr:uid="{7D464BB7-14C0-4BB0-B9E7-61D53B55ED46}"/>
    <cellStyle name="Moneda 2 7 2 3 2 4" xfId="11624" xr:uid="{D87DA389-176D-4B9B-A773-415CD1662D00}"/>
    <cellStyle name="Moneda 2 7 2 3 2 5" xfId="25906" xr:uid="{85A73148-18D1-4715-88C6-F62F2A6FAA42}"/>
    <cellStyle name="Moneda 2 7 2 3 3" xfId="2611" xr:uid="{D9091B68-F601-43EB-87C2-5A6C804D78A6}"/>
    <cellStyle name="Moneda 2 7 2 3 3 2" xfId="7579" xr:uid="{96B14D6D-D75E-4C40-80FD-9F6FBF7AA3FD}"/>
    <cellStyle name="Moneda 2 7 2 3 3 2 2" xfId="17089" xr:uid="{286E8FB1-F455-4172-BEDC-8D8D38304515}"/>
    <cellStyle name="Moneda 2 7 2 3 3 3" xfId="12375" xr:uid="{7F2880D3-E2E3-49F1-942B-F30F0648BBCC}"/>
    <cellStyle name="Moneda 2 7 2 3 4" xfId="4491" xr:uid="{9EB6A9F3-9516-4E68-862B-FD6C356FDF38}"/>
    <cellStyle name="Moneda 2 7 2 3 4 2" xfId="9224" xr:uid="{CFCBA6F6-025D-4B2A-9358-5F1A33C2A0C1}"/>
    <cellStyle name="Moneda 2 7 2 3 4 2 2" xfId="18734" xr:uid="{B865C5AF-8DD4-4548-A7E4-9B6BC3FF53E1}"/>
    <cellStyle name="Moneda 2 7 2 3 4 3" xfId="14020" xr:uid="{E622D04B-8BC5-4576-813D-0A7E7333858A}"/>
    <cellStyle name="Moneda 2 7 2 3 5" xfId="6062" xr:uid="{2A8638D8-B261-4B17-B951-C0C7371524DE}"/>
    <cellStyle name="Moneda 2 7 2 3 5 2" xfId="15572" xr:uid="{F93A5870-5F37-4730-8CF1-A5515278EBF4}"/>
    <cellStyle name="Moneda 2 7 2 3 6" xfId="10858" xr:uid="{6C8E88D8-0FE4-4252-B6F1-696FFCFE527D}"/>
    <cellStyle name="Moneda 2 7 2 3 7" xfId="22302" xr:uid="{54567AB0-BEFE-46EF-BCE5-08D95D0B2080}"/>
    <cellStyle name="Moneda 2 7 2 4" xfId="1482" xr:uid="{00000000-0005-0000-0000-000066020000}"/>
    <cellStyle name="Moneda 2 7 2 4 2" xfId="3003" xr:uid="{44FC8FD0-234E-4D4E-AFE2-5B11A1238DF0}"/>
    <cellStyle name="Moneda 2 7 2 4 2 2" xfId="7969" xr:uid="{432AAE05-B1CF-4529-A426-BC2F8A938D90}"/>
    <cellStyle name="Moneda 2 7 2 4 2 2 2" xfId="17479" xr:uid="{AE7D7FE1-9333-4027-9233-64DAADFE90FF}"/>
    <cellStyle name="Moneda 2 7 2 4 2 3" xfId="12765" xr:uid="{F577282E-75D0-426C-9204-AB6D4050DBF0}"/>
    <cellStyle name="Moneda 2 7 2 4 2 4" xfId="27194" xr:uid="{CBFA6EC7-963C-423A-BE75-1F12FB787031}"/>
    <cellStyle name="Moneda 2 7 2 4 3" xfId="6452" xr:uid="{83027DA2-A519-4118-9CD3-5ADA9A3E069F}"/>
    <cellStyle name="Moneda 2 7 2 4 3 2" xfId="15962" xr:uid="{6F5C647D-AEF8-4FFE-91E4-B10E9095F29D}"/>
    <cellStyle name="Moneda 2 7 2 4 4" xfId="11248" xr:uid="{DBF9D347-E006-46CA-B6B4-9D173CB227F6}"/>
    <cellStyle name="Moneda 2 7 2 4 5" xfId="23599" xr:uid="{9547C45E-D2AB-4168-A19D-0125F25543CD}"/>
    <cellStyle name="Moneda 2 7 2 5" xfId="2235" xr:uid="{BA4B9C69-6E10-49AF-9E4C-226829CBB361}"/>
    <cellStyle name="Moneda 2 7 2 5 2" xfId="7203" xr:uid="{DC5A1CFB-D701-4F19-92DD-974DD8213C93}"/>
    <cellStyle name="Moneda 2 7 2 5 2 2" xfId="16713" xr:uid="{964E0F87-2BF9-412D-AB8B-1657FD80C852}"/>
    <cellStyle name="Moneda 2 7 2 5 2 3" xfId="25293" xr:uid="{354EB3C0-4ACE-423F-A739-C29B31E021CC}"/>
    <cellStyle name="Moneda 2 7 2 5 3" xfId="11999" xr:uid="{BAE327F4-0FF5-4A29-9800-9143F6F04F4B}"/>
    <cellStyle name="Moneda 2 7 2 5 4" xfId="21486" xr:uid="{64FDD272-3CE1-4D45-B269-E946353C29E7}"/>
    <cellStyle name="Moneda 2 7 2 6" xfId="4159" xr:uid="{25A13D8C-218D-4653-B9D0-7F6594E690F1}"/>
    <cellStyle name="Moneda 2 7 2 6 2" xfId="8899" xr:uid="{54029FE7-0977-4216-9909-38578E6A542E}"/>
    <cellStyle name="Moneda 2 7 2 6 2 2" xfId="18409" xr:uid="{6ED10066-9993-4F93-A87E-16C52AB90339}"/>
    <cellStyle name="Moneda 2 7 2 6 3" xfId="13695" xr:uid="{7939390B-8656-4E03-9C17-B41919F52546}"/>
    <cellStyle name="Moneda 2 7 2 6 4" xfId="24506" xr:uid="{6822BF25-67C5-4DA2-902A-45E412C35188}"/>
    <cellStyle name="Moneda 2 7 2 7" xfId="5165" xr:uid="{DC0D1EFC-4E6B-46DD-BBE5-3BF73E44433D}"/>
    <cellStyle name="Moneda 2 7 2 7 2" xfId="9885" xr:uid="{A2689770-8604-49D5-A03A-B0693AF4F40F}"/>
    <cellStyle name="Moneda 2 7 2 7 2 2" xfId="19394" xr:uid="{D18011B4-67CD-40F6-A33D-61C2D40F5629}"/>
    <cellStyle name="Moneda 2 7 2 7 3" xfId="14680" xr:uid="{2C2285B5-4B5F-4CA9-BC05-A9C63C81726F}"/>
    <cellStyle name="Moneda 2 7 2 8" xfId="5686" xr:uid="{CD3EB12F-85EA-4C1C-A080-7286D1E5E9F0}"/>
    <cellStyle name="Moneda 2 7 2 8 2" xfId="15196" xr:uid="{3DDC5C5B-AF7C-45A0-BBD8-C9280C2FE1F7}"/>
    <cellStyle name="Moneda 2 7 2 9" xfId="10478" xr:uid="{AAD4C1E3-ECE8-4B0E-A955-383D4984069A}"/>
    <cellStyle name="Moneda 2 7 3" xfId="5345" xr:uid="{4FB8989B-D3ED-4EA4-94CF-AFEE3DD07468}"/>
    <cellStyle name="Moneda 2 7 3 2" xfId="10065" xr:uid="{99503106-ECB6-43B3-8F6B-FDAD55A12A3F}"/>
    <cellStyle name="Moneda 2 7 3 2 2" xfId="19574" xr:uid="{7EC851BC-4D6B-495E-8706-5543C96FB8FC}"/>
    <cellStyle name="Moneda 2 7 3 2 2 2" xfId="25625" xr:uid="{1358397D-35EA-4CAF-92FC-1CB0AD1865BE}"/>
    <cellStyle name="Moneda 2 7 3 2 3" xfId="22013" xr:uid="{F6DA069B-72F8-4682-81B4-D4A89C7C09A2}"/>
    <cellStyle name="Moneda 2 7 3 3" xfId="14860" xr:uid="{4FD87B58-3EEE-499E-90F4-14E5047DEC36}"/>
    <cellStyle name="Moneda 2 7 3 3 2" xfId="25381" xr:uid="{6665E82D-4000-41DB-A97E-BDEC813B76AD}"/>
    <cellStyle name="Moneda 2 7 3 4" xfId="21574" xr:uid="{A92110B2-F56D-42D2-8AF9-2617D4FCD048}"/>
    <cellStyle name="Moneda 2 7 4" xfId="4883" xr:uid="{4FA1E29E-1176-4AB6-8675-1294725E7B67}"/>
    <cellStyle name="Moneda 2 7 4 2" xfId="9605" xr:uid="{7100DFBF-FA85-4FC4-9AB0-511E6F6B4DF9}"/>
    <cellStyle name="Moneda 2 7 4 2 2" xfId="19114" xr:uid="{28E7FF0F-77D3-4B38-AE4F-44269BEEB8D0}"/>
    <cellStyle name="Moneda 2 7 4 2 3" xfId="25842" xr:uid="{E15C8D8A-070D-4761-91A1-5C3BB81E0461}"/>
    <cellStyle name="Moneda 2 7 4 3" xfId="14400" xr:uid="{23BED67D-2C15-4A83-81C1-327757FB238C}"/>
    <cellStyle name="Moneda 2 7 4 4" xfId="22238" xr:uid="{F28514B2-548F-43FD-B094-533F03289F5C}"/>
    <cellStyle name="Moneda 2 7 5" xfId="23121" xr:uid="{FB76545B-27DD-438A-A9D8-B0BD2385DA6A}"/>
    <cellStyle name="Moneda 2 7 5 2" xfId="26716" xr:uid="{B0D770E9-8FA9-408B-BDB8-60AE03168670}"/>
    <cellStyle name="Moneda 2 7 6" xfId="23342" xr:uid="{8A3BABFD-A426-4F89-B065-909353E90B08}"/>
    <cellStyle name="Moneda 2 7 6 2" xfId="26937" xr:uid="{75E46CA4-E15B-4C32-A883-1B17D5B9A061}"/>
    <cellStyle name="Moneda 2 7 7" xfId="21109" xr:uid="{11518037-3E81-4BA8-91ED-31DA4EC8703D}"/>
    <cellStyle name="Moneda 2 7 7 2" xfId="24929" xr:uid="{A2D461C5-4285-497A-ADBB-6A92B4D990DA}"/>
    <cellStyle name="Moneda 2 7 8" xfId="24063" xr:uid="{BB36F2D6-7D80-40E9-B17B-8CC412CE7122}"/>
    <cellStyle name="Moneda 2 7 9" xfId="20243" xr:uid="{D37113B3-FB5F-4195-866E-28ADBDCED1B3}"/>
    <cellStyle name="Moneda 2 8" xfId="246" xr:uid="{00000000-0005-0000-0000-00006A020000}"/>
    <cellStyle name="Moneda 2 8 2" xfId="656" xr:uid="{00000000-0005-0000-0000-00006B020000}"/>
    <cellStyle name="Moneda 2 8 2 10" xfId="21344" xr:uid="{7895A779-7EFB-48A9-BAC7-78AA011EC3CC}"/>
    <cellStyle name="Moneda 2 8 2 2" xfId="833" xr:uid="{00000000-0005-0000-0000-00006C020000}"/>
    <cellStyle name="Moneda 2 8 2 2 2" xfId="1244" xr:uid="{00000000-0005-0000-0000-00006D020000}"/>
    <cellStyle name="Moneda 2 8 2 2 2 2" xfId="2015" xr:uid="{00000000-0005-0000-0000-00006D020000}"/>
    <cellStyle name="Moneda 2 8 2 2 2 2 2" xfId="3536" xr:uid="{9E7635B5-4A6A-46C6-8AE3-88D7D5E77AEA}"/>
    <cellStyle name="Moneda 2 8 2 2 2 2 2 2" xfId="8502" xr:uid="{AE45C56C-EC29-4C1C-ADD0-038D28A5C721}"/>
    <cellStyle name="Moneda 2 8 2 2 2 2 2 2 2" xfId="18012" xr:uid="{84C7B377-1DD9-413B-B94D-C1537629B04C}"/>
    <cellStyle name="Moneda 2 8 2 2 2 2 2 3" xfId="13298" xr:uid="{58E502BD-1AC3-46E1-8F16-BB9505DCF79A}"/>
    <cellStyle name="Moneda 2 8 2 2 2 2 3" xfId="6985" xr:uid="{F6E2287B-4888-45A8-990C-BF1CF237A278}"/>
    <cellStyle name="Moneda 2 8 2 2 2 2 3 2" xfId="16495" xr:uid="{8477F5B0-C492-41E6-9A7E-E60F15FFF6A2}"/>
    <cellStyle name="Moneda 2 8 2 2 2 2 4" xfId="11781" xr:uid="{CB703FF9-32AE-4B35-8255-8991AD3A8AD1}"/>
    <cellStyle name="Moneda 2 8 2 2 2 3" xfId="2768" xr:uid="{DE115E06-95D9-49D7-BB0D-5FDD13C1AE2A}"/>
    <cellStyle name="Moneda 2 8 2 2 2 3 2" xfId="7736" xr:uid="{82737B38-52DB-4051-ABA8-ACAD09032CDE}"/>
    <cellStyle name="Moneda 2 8 2 2 2 3 2 2" xfId="17246" xr:uid="{66A27464-4E15-4A7C-914A-5A69A6DCCB8F}"/>
    <cellStyle name="Moneda 2 8 2 2 2 3 3" xfId="12532" xr:uid="{02D8D3C9-03E3-4C18-9FD0-BDB560E06697}"/>
    <cellStyle name="Moneda 2 8 2 2 2 4" xfId="4605" xr:uid="{38668DC2-BC83-466F-9755-9A468421ED91}"/>
    <cellStyle name="Moneda 2 8 2 2 2 4 2" xfId="9338" xr:uid="{38D7A03A-5178-47AB-901C-D53A7F9BA14A}"/>
    <cellStyle name="Moneda 2 8 2 2 2 4 2 2" xfId="18848" xr:uid="{62FAF5DB-8FC2-42D1-BB7C-4620D99004BA}"/>
    <cellStyle name="Moneda 2 8 2 2 2 4 3" xfId="14134" xr:uid="{2F983ECD-E4FA-4538-B6D3-5A8886CC2D39}"/>
    <cellStyle name="Moneda 2 8 2 2 2 5" xfId="6219" xr:uid="{86B06E49-CF92-497F-B247-88BE666C708E}"/>
    <cellStyle name="Moneda 2 8 2 2 2 5 2" xfId="15729" xr:uid="{E46A72CF-2665-4B16-ABD1-98C1E19C0177}"/>
    <cellStyle name="Moneda 2 8 2 2 2 6" xfId="11015" xr:uid="{186365B4-6C02-4A85-A835-8CD111B13B23}"/>
    <cellStyle name="Moneda 2 8 2 2 2 7" xfId="26111" xr:uid="{509B8DAA-106D-4CD8-ABBB-83A388003C39}"/>
    <cellStyle name="Moneda 2 8 2 2 3" xfId="1639" xr:uid="{00000000-0005-0000-0000-00006C020000}"/>
    <cellStyle name="Moneda 2 8 2 2 3 2" xfId="3160" xr:uid="{B2375671-72A8-4952-B115-589BFA1D0B48}"/>
    <cellStyle name="Moneda 2 8 2 2 3 2 2" xfId="8126" xr:uid="{87012E2D-B169-4C3A-BB2B-5FDD95D90372}"/>
    <cellStyle name="Moneda 2 8 2 2 3 2 2 2" xfId="17636" xr:uid="{CF28DC35-EF0A-4A96-BD32-46FE62BB1B9D}"/>
    <cellStyle name="Moneda 2 8 2 2 3 2 3" xfId="12922" xr:uid="{A9E893E6-1789-41D6-8E12-456F7DCE8212}"/>
    <cellStyle name="Moneda 2 8 2 2 3 3" xfId="6609" xr:uid="{2C80572A-9BDD-4B7B-9175-3BA7B99C4C36}"/>
    <cellStyle name="Moneda 2 8 2 2 3 3 2" xfId="16119" xr:uid="{4A92F7ED-343B-489D-A3F0-092EE00927BF}"/>
    <cellStyle name="Moneda 2 8 2 2 3 4" xfId="11405" xr:uid="{0751E6F6-2D24-4F62-BDE2-D040239DE72D}"/>
    <cellStyle name="Moneda 2 8 2 2 4" xfId="2392" xr:uid="{AD28BBCB-7BAA-4CB4-A698-A7B0BD7607C9}"/>
    <cellStyle name="Moneda 2 8 2 2 4 2" xfId="7360" xr:uid="{41A6D226-62A3-42DC-A57B-9F69F4685A42}"/>
    <cellStyle name="Moneda 2 8 2 2 4 2 2" xfId="16870" xr:uid="{21BC8586-0F5F-46EE-9752-DAE28F033AD0}"/>
    <cellStyle name="Moneda 2 8 2 2 4 3" xfId="12156" xr:uid="{33AB43AF-9CC9-4D9C-A960-3FAE0A5B0FCD}"/>
    <cellStyle name="Moneda 2 8 2 2 5" xfId="4316" xr:uid="{B6F8F23D-9451-4D22-850D-8B8E9EEC6EAA}"/>
    <cellStyle name="Moneda 2 8 2 2 5 2" xfId="9056" xr:uid="{8E558B65-F4EE-46A9-8D6D-CFBBB64BF54D}"/>
    <cellStyle name="Moneda 2 8 2 2 5 2 2" xfId="18566" xr:uid="{54C895D8-BC33-4545-A1FF-4AB0E7184EE1}"/>
    <cellStyle name="Moneda 2 8 2 2 5 3" xfId="13852" xr:uid="{6E18BBE1-8EFB-4210-A736-DC4881119E41}"/>
    <cellStyle name="Moneda 2 8 2 2 6" xfId="5447" xr:uid="{D5FFE378-23D7-4D2B-9D47-513861EC1DA2}"/>
    <cellStyle name="Moneda 2 8 2 2 6 2" xfId="10167" xr:uid="{1A051B31-2A64-4A3F-A893-9FA9CC21AC19}"/>
    <cellStyle name="Moneda 2 8 2 2 6 2 2" xfId="19676" xr:uid="{11FF8298-E5EC-4D8B-A50C-04EB2F655B9F}"/>
    <cellStyle name="Moneda 2 8 2 2 6 3" xfId="14962" xr:uid="{63BD6BE9-7FAC-4C1E-AED1-0824B9800ABC}"/>
    <cellStyle name="Moneda 2 8 2 2 7" xfId="5843" xr:uid="{FE3B42C7-2790-463E-8EA6-82A361477753}"/>
    <cellStyle name="Moneda 2 8 2 2 7 2" xfId="15353" xr:uid="{AEAE6E8F-37A0-43D3-B394-A88CF09CD22E}"/>
    <cellStyle name="Moneda 2 8 2 2 8" xfId="10635" xr:uid="{CFDDB75C-6A6F-4D19-A209-37E803A98317}"/>
    <cellStyle name="Moneda 2 8 2 2 9" xfId="22507" xr:uid="{0CA1BEA1-C4FF-44D8-B645-EEC7D060688B}"/>
    <cellStyle name="Moneda 2 8 2 3" xfId="1092" xr:uid="{00000000-0005-0000-0000-00006E020000}"/>
    <cellStyle name="Moneda 2 8 2 3 2" xfId="1863" xr:uid="{00000000-0005-0000-0000-00006E020000}"/>
    <cellStyle name="Moneda 2 8 2 3 2 2" xfId="3384" xr:uid="{CD2B1BAA-04EB-4A47-A0E9-D9F3A14C48D3}"/>
    <cellStyle name="Moneda 2 8 2 3 2 2 2" xfId="8350" xr:uid="{C38F3238-4347-47BC-A1CD-1B37F2A393D1}"/>
    <cellStyle name="Moneda 2 8 2 3 2 2 2 2" xfId="17860" xr:uid="{510059E9-7EA8-477D-A597-01BF0E80DB7C}"/>
    <cellStyle name="Moneda 2 8 2 3 2 2 3" xfId="13146" xr:uid="{73D02885-C2C2-4926-AB51-733FDFAA06FC}"/>
    <cellStyle name="Moneda 2 8 2 3 2 3" xfId="6833" xr:uid="{E45F6B35-D3C2-4329-9FF7-4C51A2E2D3EF}"/>
    <cellStyle name="Moneda 2 8 2 3 2 3 2" xfId="16343" xr:uid="{395F1238-A5F7-487C-A454-568B5851776B}"/>
    <cellStyle name="Moneda 2 8 2 3 2 4" xfId="11629" xr:uid="{883AAD0C-10A0-44B3-A7BD-05D990E8F35D}"/>
    <cellStyle name="Moneda 2 8 2 3 2 5" xfId="25704" xr:uid="{B64F9480-2C5D-4FB9-A5EB-71997779E489}"/>
    <cellStyle name="Moneda 2 8 2 3 3" xfId="2616" xr:uid="{9C87880D-7837-447D-A7C3-42E0661E1AC3}"/>
    <cellStyle name="Moneda 2 8 2 3 3 2" xfId="7584" xr:uid="{D9E5A816-8827-4C8D-8711-CB782DD5F013}"/>
    <cellStyle name="Moneda 2 8 2 3 3 2 2" xfId="17094" xr:uid="{D21032F9-D38B-4787-B5E2-AE7BB962693E}"/>
    <cellStyle name="Moneda 2 8 2 3 3 3" xfId="12380" xr:uid="{0FC91384-03E4-4481-A41E-C6B1B62C1984}"/>
    <cellStyle name="Moneda 2 8 2 3 4" xfId="4496" xr:uid="{ED32828E-4DD4-46E4-830C-3A9ED481DA67}"/>
    <cellStyle name="Moneda 2 8 2 3 4 2" xfId="9229" xr:uid="{566B806B-03E2-499B-A4C9-E4EBC30E8BE0}"/>
    <cellStyle name="Moneda 2 8 2 3 4 2 2" xfId="18739" xr:uid="{9D158992-D890-463D-9E05-18EEB745D57A}"/>
    <cellStyle name="Moneda 2 8 2 3 4 3" xfId="14025" xr:uid="{01BDED03-0B7E-48ED-9801-1BF74D4368F2}"/>
    <cellStyle name="Moneda 2 8 2 3 5" xfId="6067" xr:uid="{81F0C611-FD61-485E-8CB3-6DA3F74BF510}"/>
    <cellStyle name="Moneda 2 8 2 3 5 2" xfId="15577" xr:uid="{3EFFB43B-D6C2-4DEC-A0E1-0FE8F9796FA2}"/>
    <cellStyle name="Moneda 2 8 2 3 6" xfId="10863" xr:uid="{59B4AE88-D2DD-4C2C-85D2-08A4C0E315A6}"/>
    <cellStyle name="Moneda 2 8 2 3 7" xfId="22100" xr:uid="{647B5F48-A93C-4042-9A6E-A0C2942F83F7}"/>
    <cellStyle name="Moneda 2 8 2 4" xfId="1487" xr:uid="{00000000-0005-0000-0000-00006B020000}"/>
    <cellStyle name="Moneda 2 8 2 4 2" xfId="3008" xr:uid="{BB1D45D9-1061-4811-8CCC-509F1C17B98E}"/>
    <cellStyle name="Moneda 2 8 2 4 2 2" xfId="7974" xr:uid="{AAED30AE-4D43-4767-BCF3-02302C49842C}"/>
    <cellStyle name="Moneda 2 8 2 4 2 2 2" xfId="17484" xr:uid="{ACC8A17E-CBA8-4395-B376-3DF98435B9B0}"/>
    <cellStyle name="Moneda 2 8 2 4 2 3" xfId="12770" xr:uid="{A6CC8B6F-4471-45E8-BF39-1D2D9E684900}"/>
    <cellStyle name="Moneda 2 8 2 4 3" xfId="6457" xr:uid="{08A1F77F-64F1-4F22-B4E2-1252EE5F2C06}"/>
    <cellStyle name="Moneda 2 8 2 4 3 2" xfId="15967" xr:uid="{C74F525C-0EB3-474D-97C7-9ECC4532D076}"/>
    <cellStyle name="Moneda 2 8 2 4 4" xfId="11253" xr:uid="{447B8E6F-FA9A-4CDE-BD87-BA445E465635}"/>
    <cellStyle name="Moneda 2 8 2 4 5" xfId="25153" xr:uid="{B7CD2999-CEE8-478B-A5A9-F93AA6D322BF}"/>
    <cellStyle name="Moneda 2 8 2 5" xfId="2240" xr:uid="{3BE5EBA0-99A0-4438-B42B-1FF01AD8A917}"/>
    <cellStyle name="Moneda 2 8 2 5 2" xfId="7208" xr:uid="{BA2E9D4D-7294-4087-80BA-3A5C635599C9}"/>
    <cellStyle name="Moneda 2 8 2 5 2 2" xfId="16718" xr:uid="{9498A712-9EF7-42C8-BCFA-F12CF8E90355}"/>
    <cellStyle name="Moneda 2 8 2 5 3" xfId="12004" xr:uid="{86BD96C2-CE78-4143-9EF1-3F6FF85885AC}"/>
    <cellStyle name="Moneda 2 8 2 6" xfId="4164" xr:uid="{2BF0D31F-BDC7-432C-8B69-87BDEA9A5303}"/>
    <cellStyle name="Moneda 2 8 2 6 2" xfId="8904" xr:uid="{2E1E0974-9104-4445-AC1D-70CEFDA3C323}"/>
    <cellStyle name="Moneda 2 8 2 6 2 2" xfId="18414" xr:uid="{47F83894-92A3-4B19-8C65-890490B70087}"/>
    <cellStyle name="Moneda 2 8 2 6 3" xfId="13700" xr:uid="{50635DD5-5585-4A3F-88F4-99EE5EA66CF7}"/>
    <cellStyle name="Moneda 2 8 2 7" xfId="5087" xr:uid="{53725AF8-0865-4C6E-B1FA-1E949A2925BA}"/>
    <cellStyle name="Moneda 2 8 2 7 2" xfId="9807" xr:uid="{A1F16600-6394-4094-8EA6-1729B2D822F5}"/>
    <cellStyle name="Moneda 2 8 2 7 2 2" xfId="19316" xr:uid="{6600E85D-8E21-4BD1-A1B9-A12DAF44F358}"/>
    <cellStyle name="Moneda 2 8 2 7 3" xfId="14602" xr:uid="{508934AF-9600-4CBE-8958-77FD979E4BAC}"/>
    <cellStyle name="Moneda 2 8 2 8" xfId="5691" xr:uid="{03CAD162-4E23-4150-8C85-1D39B99EC69D}"/>
    <cellStyle name="Moneda 2 8 2 8 2" xfId="15201" xr:uid="{D853B5EC-BC3A-44DB-B533-808CCF04EBA7}"/>
    <cellStyle name="Moneda 2 8 2 9" xfId="10483" xr:uid="{4047E2E8-298F-469C-9A1A-879AB1A3DB15}"/>
    <cellStyle name="Moneda 2 8 3" xfId="5267" xr:uid="{85CE7194-6A29-4EB8-99E3-C4629BB352A3}"/>
    <cellStyle name="Moneda 2 8 3 2" xfId="9987" xr:uid="{E6160564-3D81-401E-93CA-B22455CACAD4}"/>
    <cellStyle name="Moneda 2 8 3 2 2" xfId="19496" xr:uid="{72CD78BF-0BAB-48CF-A25B-1A0DE7203F38}"/>
    <cellStyle name="Moneda 2 8 3 2 3" xfId="25761" xr:uid="{3D691471-3331-4CFC-AFF2-4FC081D6B70D}"/>
    <cellStyle name="Moneda 2 8 3 3" xfId="14782" xr:uid="{67A55394-52D1-455E-BB74-1CE9DB8FD8B6}"/>
    <cellStyle name="Moneda 2 8 3 4" xfId="22157" xr:uid="{BF43946A-44EE-48CD-A755-834A9DE8BDE0}"/>
    <cellStyle name="Moneda 2 8 4" xfId="4797" xr:uid="{028FD57B-A321-401D-874C-009D9D59511D}"/>
    <cellStyle name="Moneda 2 8 4 2" xfId="9527" xr:uid="{1CDB234A-2967-4946-8A16-5F9B5FD9012B}"/>
    <cellStyle name="Moneda 2 8 4 2 2" xfId="19036" xr:uid="{8275469E-B9D9-4CC3-BA59-FD4BD980CB0A}"/>
    <cellStyle name="Moneda 2 8 4 2 3" xfId="27032" xr:uid="{7147E6CD-DD13-45E5-A118-5899466BCF58}"/>
    <cellStyle name="Moneda 2 8 4 3" xfId="14322" xr:uid="{B90B7ABD-B7B3-4C9B-AA24-C3D2DD82123D}"/>
    <cellStyle name="Moneda 2 8 4 4" xfId="23437" xr:uid="{0808AE43-7338-4007-855E-16EDF28D5BAC}"/>
    <cellStyle name="Moneda 2 8 5" xfId="21183" xr:uid="{C1602CDE-84B8-474B-8BFC-A3813DBFFE04}"/>
    <cellStyle name="Moneda 2 8 5 2" xfId="25002" xr:uid="{740CDC91-7C76-4ADD-ABFB-404D850AB440}"/>
    <cellStyle name="Moneda 2 8 6" xfId="24178" xr:uid="{43DA4650-3ABA-4826-BF82-838C3EA489CA}"/>
    <cellStyle name="Moneda 2 8 7" xfId="20358" xr:uid="{9653F63F-42C1-43F9-81BB-5BE04F2B0627}"/>
    <cellStyle name="Moneda 2 9" xfId="247" xr:uid="{00000000-0005-0000-0000-00006F020000}"/>
    <cellStyle name="Moneda 2 9 2" xfId="667" xr:uid="{00000000-0005-0000-0000-000070020000}"/>
    <cellStyle name="Moneda 2 9 2 10" xfId="21984" xr:uid="{C10FD837-D9E1-4A18-9B92-9CE29E033A31}"/>
    <cellStyle name="Moneda 2 9 2 2" xfId="841" xr:uid="{00000000-0005-0000-0000-000071020000}"/>
    <cellStyle name="Moneda 2 9 2 2 2" xfId="1252" xr:uid="{00000000-0005-0000-0000-000072020000}"/>
    <cellStyle name="Moneda 2 9 2 2 2 2" xfId="2023" xr:uid="{00000000-0005-0000-0000-000072020000}"/>
    <cellStyle name="Moneda 2 9 2 2 2 2 2" xfId="3544" xr:uid="{1F0A075B-6045-45AA-A956-4AF135222933}"/>
    <cellStyle name="Moneda 2 9 2 2 2 2 2 2" xfId="8510" xr:uid="{4554893B-13D7-494C-A5DF-BECB3B0A2AC7}"/>
    <cellStyle name="Moneda 2 9 2 2 2 2 2 2 2" xfId="18020" xr:uid="{4D531C18-05A3-4DAC-91AC-E026EEC1C690}"/>
    <cellStyle name="Moneda 2 9 2 2 2 2 2 3" xfId="13306" xr:uid="{0C51768F-D1F2-40AE-8C22-93FE1A111AC1}"/>
    <cellStyle name="Moneda 2 9 2 2 2 2 3" xfId="6993" xr:uid="{39D4E05A-F64B-4D30-8F8C-C10D24AFD733}"/>
    <cellStyle name="Moneda 2 9 2 2 2 2 3 2" xfId="16503" xr:uid="{A12D9BB1-111D-4F25-9DEB-A717D047C507}"/>
    <cellStyle name="Moneda 2 9 2 2 2 2 4" xfId="11789" xr:uid="{F14DAB41-E9E2-440B-BB0C-922933E6F731}"/>
    <cellStyle name="Moneda 2 9 2 2 2 3" xfId="2776" xr:uid="{9564A0D9-37D9-4F9C-8647-65551FCF4A1B}"/>
    <cellStyle name="Moneda 2 9 2 2 2 3 2" xfId="7744" xr:uid="{8A956BAD-FFBF-435E-9D08-59EACD7764F1}"/>
    <cellStyle name="Moneda 2 9 2 2 2 3 2 2" xfId="17254" xr:uid="{1C7A4E1A-46A0-4C22-907D-4AF46AD2922D}"/>
    <cellStyle name="Moneda 2 9 2 2 2 3 3" xfId="12540" xr:uid="{C006E123-0350-4294-A59D-BAF531FBE4F2}"/>
    <cellStyle name="Moneda 2 9 2 2 2 4" xfId="4612" xr:uid="{BB56AEB3-EBDF-445A-810A-7C4F6EAE7014}"/>
    <cellStyle name="Moneda 2 9 2 2 2 4 2" xfId="9345" xr:uid="{523CD58D-381A-45E1-8784-2E54E9E51D73}"/>
    <cellStyle name="Moneda 2 9 2 2 2 4 2 2" xfId="18855" xr:uid="{A1E5AE57-0225-44B8-BEE8-46B81EAFF79A}"/>
    <cellStyle name="Moneda 2 9 2 2 2 4 3" xfId="14141" xr:uid="{11C157C9-49CA-4302-8088-2D00EA484717}"/>
    <cellStyle name="Moneda 2 9 2 2 2 5" xfId="6227" xr:uid="{5479AB56-9F04-4EDB-A2D5-BB45249438B5}"/>
    <cellStyle name="Moneda 2 9 2 2 2 5 2" xfId="15737" xr:uid="{4DB2E436-D7E2-4131-832F-5E14AE2522CB}"/>
    <cellStyle name="Moneda 2 9 2 2 2 6" xfId="11023" xr:uid="{F776A1BE-E35D-48EE-9E8D-8A30E6156CB6}"/>
    <cellStyle name="Moneda 2 9 2 2 3" xfId="1647" xr:uid="{00000000-0005-0000-0000-000071020000}"/>
    <cellStyle name="Moneda 2 9 2 2 3 2" xfId="3168" xr:uid="{EF62120C-BED8-42A8-AB0C-4627AC82931A}"/>
    <cellStyle name="Moneda 2 9 2 2 3 2 2" xfId="8134" xr:uid="{9BB2C154-AEFA-43B9-A1E8-9E05B96A9A97}"/>
    <cellStyle name="Moneda 2 9 2 2 3 2 2 2" xfId="17644" xr:uid="{16541479-311A-4333-9DC0-B616A5C36AB3}"/>
    <cellStyle name="Moneda 2 9 2 2 3 2 3" xfId="12930" xr:uid="{59AE8EB0-2498-48D4-9CC0-5A4432E8F719}"/>
    <cellStyle name="Moneda 2 9 2 2 3 3" xfId="6617" xr:uid="{1E3C61F5-22DF-43FA-BCDA-4FA674F35BE3}"/>
    <cellStyle name="Moneda 2 9 2 2 3 3 2" xfId="16127" xr:uid="{174754C4-6798-41DF-A107-A01C3A665A0C}"/>
    <cellStyle name="Moneda 2 9 2 2 3 4" xfId="11413" xr:uid="{DEF623A0-61B8-450E-B3A9-1E8EBFF84026}"/>
    <cellStyle name="Moneda 2 9 2 2 4" xfId="2400" xr:uid="{0EB322C7-A51E-4635-A17B-9618D8FC8DA2}"/>
    <cellStyle name="Moneda 2 9 2 2 4 2" xfId="7368" xr:uid="{E0DCC89C-44B6-4A18-B634-487BA9AE1B91}"/>
    <cellStyle name="Moneda 2 9 2 2 4 2 2" xfId="16878" xr:uid="{F031991F-C07D-486A-A240-D22F16766F6A}"/>
    <cellStyle name="Moneda 2 9 2 2 4 3" xfId="12164" xr:uid="{4BCBECE3-8CD6-48F2-849A-12580EE69B9D}"/>
    <cellStyle name="Moneda 2 9 2 2 5" xfId="4324" xr:uid="{09EDF77E-C557-4AA7-BFD3-5AA8BBAB2DA0}"/>
    <cellStyle name="Moneda 2 9 2 2 5 2" xfId="9064" xr:uid="{D565E3D3-0F46-4A76-B542-02FA730B80BF}"/>
    <cellStyle name="Moneda 2 9 2 2 5 2 2" xfId="18574" xr:uid="{99C548DC-5F0E-40E1-870A-7D168A6AA399}"/>
    <cellStyle name="Moneda 2 9 2 2 5 3" xfId="13860" xr:uid="{A40F4032-54FF-455F-AC93-EBF64D4B863C}"/>
    <cellStyle name="Moneda 2 9 2 2 6" xfId="5851" xr:uid="{EDBDEA36-70F6-4EC7-89E3-C09B9CE65E0C}"/>
    <cellStyle name="Moneda 2 9 2 2 6 2" xfId="15361" xr:uid="{560679CA-1AEB-473F-94C7-248490FCAED2}"/>
    <cellStyle name="Moneda 2 9 2 2 7" xfId="10643" xr:uid="{9EC763F9-5BCF-4120-9F5D-E2B9972A0D6E}"/>
    <cellStyle name="Moneda 2 9 2 2 8" xfId="25611" xr:uid="{4DEF1E70-A98A-4865-AFE7-609D83D54E31}"/>
    <cellStyle name="Moneda 2 9 2 3" xfId="1100" xr:uid="{00000000-0005-0000-0000-000073020000}"/>
    <cellStyle name="Moneda 2 9 2 3 2" xfId="1871" xr:uid="{00000000-0005-0000-0000-000073020000}"/>
    <cellStyle name="Moneda 2 9 2 3 2 2" xfId="3392" xr:uid="{D3386097-4524-424C-882F-184FD063939A}"/>
    <cellStyle name="Moneda 2 9 2 3 2 2 2" xfId="8358" xr:uid="{39D6C490-9561-499A-AFF9-8CF31C142823}"/>
    <cellStyle name="Moneda 2 9 2 3 2 2 2 2" xfId="17868" xr:uid="{19F1F722-E0B2-4916-A311-789BA303F57E}"/>
    <cellStyle name="Moneda 2 9 2 3 2 2 3" xfId="13154" xr:uid="{6F802123-85AD-4D07-8543-B9BED0EDB517}"/>
    <cellStyle name="Moneda 2 9 2 3 2 3" xfId="6841" xr:uid="{BF2D616F-D8A6-448B-9C21-054B2AE5E257}"/>
    <cellStyle name="Moneda 2 9 2 3 2 3 2" xfId="16351" xr:uid="{1A06FE2F-4566-41C3-8935-43EC1540C60B}"/>
    <cellStyle name="Moneda 2 9 2 3 2 4" xfId="11637" xr:uid="{8AFDEC71-6AF3-4814-BA1E-E16A2CCC4477}"/>
    <cellStyle name="Moneda 2 9 2 3 3" xfId="2624" xr:uid="{939C4769-81DD-4DDF-9F65-7C3B32ABB38C}"/>
    <cellStyle name="Moneda 2 9 2 3 3 2" xfId="7592" xr:uid="{D1C7BF02-37BF-4ABB-8620-5648F6768D26}"/>
    <cellStyle name="Moneda 2 9 2 3 3 2 2" xfId="17102" xr:uid="{8CC3D893-5564-4098-992B-8296C30AE4FE}"/>
    <cellStyle name="Moneda 2 9 2 3 3 3" xfId="12388" xr:uid="{B6496F25-009F-4D3D-AE82-3B96975EE62B}"/>
    <cellStyle name="Moneda 2 9 2 3 4" xfId="4503" xr:uid="{62E46D18-BD44-4B5E-90F0-6A0FE6EC697F}"/>
    <cellStyle name="Moneda 2 9 2 3 4 2" xfId="9236" xr:uid="{7E2C22F9-D89B-4169-AD1C-9698A8F860A7}"/>
    <cellStyle name="Moneda 2 9 2 3 4 2 2" xfId="18746" xr:uid="{2CE7EADD-C700-4A66-B5A1-2169C725A72D}"/>
    <cellStyle name="Moneda 2 9 2 3 4 3" xfId="14032" xr:uid="{E2D2EFB5-6BE7-4954-A477-248C38DEC56D}"/>
    <cellStyle name="Moneda 2 9 2 3 5" xfId="6075" xr:uid="{622C45A2-0BFB-4691-85A2-C74FBECFD1E5}"/>
    <cellStyle name="Moneda 2 9 2 3 5 2" xfId="15585" xr:uid="{EA9CA427-C25D-41E0-9D6E-3F6E038B70A0}"/>
    <cellStyle name="Moneda 2 9 2 3 6" xfId="10871" xr:uid="{6F774E3E-D7C6-472C-957A-188A7F855B27}"/>
    <cellStyle name="Moneda 2 9 2 4" xfId="1495" xr:uid="{00000000-0005-0000-0000-000070020000}"/>
    <cellStyle name="Moneda 2 9 2 4 2" xfId="3016" xr:uid="{6B785900-2E9D-424F-AAA1-9940F54A71B5}"/>
    <cellStyle name="Moneda 2 9 2 4 2 2" xfId="7982" xr:uid="{1BEE8773-F47C-4CED-B31D-945B51471381}"/>
    <cellStyle name="Moneda 2 9 2 4 2 2 2" xfId="17492" xr:uid="{068C8C5C-5A1F-4212-9A79-3F72F2501A03}"/>
    <cellStyle name="Moneda 2 9 2 4 2 3" xfId="12778" xr:uid="{33FE05A3-3E61-492F-BEAB-4668637EE2EE}"/>
    <cellStyle name="Moneda 2 9 2 4 3" xfId="6465" xr:uid="{5EC8939C-1159-4F07-8E66-B3A592D07B87}"/>
    <cellStyle name="Moneda 2 9 2 4 3 2" xfId="15975" xr:uid="{7F828D3E-5D6C-4125-9390-8931D60D9B7D}"/>
    <cellStyle name="Moneda 2 9 2 4 4" xfId="11261" xr:uid="{BB1EE1EA-5606-41DE-A32C-8D6AA3E3D703}"/>
    <cellStyle name="Moneda 2 9 2 5" xfId="2248" xr:uid="{3451BFDD-8F8B-4D5E-B77B-DBC848DE2267}"/>
    <cellStyle name="Moneda 2 9 2 5 2" xfId="7216" xr:uid="{4BDF34FB-1CD4-4934-8F53-9EFFCDEC5624}"/>
    <cellStyle name="Moneda 2 9 2 5 2 2" xfId="16726" xr:uid="{F760EE94-A64A-48BE-ADD5-182D7EA7B59F}"/>
    <cellStyle name="Moneda 2 9 2 5 3" xfId="12012" xr:uid="{6BAC644B-8864-4E0F-88B5-3B146C7C3539}"/>
    <cellStyle name="Moneda 2 9 2 6" xfId="4172" xr:uid="{CB371F19-CF14-4D26-BB3F-B88D4CE0C4B2}"/>
    <cellStyle name="Moneda 2 9 2 6 2" xfId="8912" xr:uid="{D6E0601E-28EE-45EB-B70D-8C868F8F0625}"/>
    <cellStyle name="Moneda 2 9 2 6 2 2" xfId="18422" xr:uid="{55A1DA7A-FEAB-4AE3-80A2-D13EA272F494}"/>
    <cellStyle name="Moneda 2 9 2 6 3" xfId="13708" xr:uid="{61364234-93DF-449D-8FA7-61AAC0216FEE}"/>
    <cellStyle name="Moneda 2 9 2 7" xfId="5406" xr:uid="{2D4BFAED-CEED-4CBF-982D-4D5711C25AE9}"/>
    <cellStyle name="Moneda 2 9 2 7 2" xfId="10126" xr:uid="{0F80205B-3E69-423D-8254-B8BFB280D39F}"/>
    <cellStyle name="Moneda 2 9 2 7 2 2" xfId="19635" xr:uid="{8FED219A-1E0B-4D25-9220-0C32DC267526}"/>
    <cellStyle name="Moneda 2 9 2 7 3" xfId="14921" xr:uid="{20CD7B32-5149-40AA-9737-F7A279254366}"/>
    <cellStyle name="Moneda 2 9 2 8" xfId="5699" xr:uid="{B342CF10-FE47-41E2-AC4A-0E966700FE0B}"/>
    <cellStyle name="Moneda 2 9 2 8 2" xfId="15209" xr:uid="{7B09F8BC-D7AB-4733-A519-1F2E41B8360C}"/>
    <cellStyle name="Moneda 2 9 2 9" xfId="10491" xr:uid="{D670BAE4-E276-4D93-93F0-890D837AC944}"/>
    <cellStyle name="Moneda 2 9 3" xfId="5046" xr:uid="{B332AE55-E984-4523-B8EC-17E6A0B9C351}"/>
    <cellStyle name="Moneda 2 9 3 2" xfId="9766" xr:uid="{FAFB43CD-86AE-4DFF-8CC0-2EA9EB83E9DD}"/>
    <cellStyle name="Moneda 2 9 3 2 2" xfId="19275" xr:uid="{65EADFE8-C0C6-4FDF-949B-CEFB45942BB8}"/>
    <cellStyle name="Moneda 2 9 3 3" xfId="14561" xr:uid="{B1229BF0-3515-4BB4-944D-7A9B737CD0CD}"/>
    <cellStyle name="Moneda 2 9 3 4" xfId="25135" xr:uid="{7BEC57A8-1232-4C97-92CC-1E7C2829AEED}"/>
    <cellStyle name="Moneda 2 9 4" xfId="21319" xr:uid="{C307D2C0-BE1F-4759-871F-377736C8C266}"/>
    <cellStyle name="Moneda 20" xfId="1384" xr:uid="{00000000-0005-0000-0000-000072050000}"/>
    <cellStyle name="Moneda 20 2" xfId="2905" xr:uid="{715F7225-4FC6-40D5-AE91-423F8C5B866F}"/>
    <cellStyle name="Moneda 20 2 2" xfId="7872" xr:uid="{4973331D-01FA-483F-A031-0A001FE2DFC5}"/>
    <cellStyle name="Moneda 20 2 2 2" xfId="17382" xr:uid="{C0BC991F-8482-4534-B707-525A7158E07C}"/>
    <cellStyle name="Moneda 20 2 3" xfId="12668" xr:uid="{102111A6-0AE0-4761-A45E-7B4C175C2E15}"/>
    <cellStyle name="Moneda 20 3" xfId="6355" xr:uid="{676D8B65-0544-4855-BF2F-450FE597BADA}"/>
    <cellStyle name="Moneda 20 3 2" xfId="15865" xr:uid="{4629D429-CF1A-4E16-9CC1-E394E9365DE8}"/>
    <cellStyle name="Moneda 20 4" xfId="11151" xr:uid="{C2DB764A-28FC-4EC8-B09A-3E70EFB6E391}"/>
    <cellStyle name="Moneda 21" xfId="1686" xr:uid="{00000000-0005-0000-0000-0000BA060000}"/>
    <cellStyle name="Moneda 21 2" xfId="3207" xr:uid="{577E42C1-BA4F-415F-B657-5D94C587FBD8}"/>
    <cellStyle name="Moneda 21 2 2" xfId="8173" xr:uid="{0A1EE819-C3E9-4849-B07E-AD5D53311F8B}"/>
    <cellStyle name="Moneda 21 2 2 2" xfId="17683" xr:uid="{32E8B0AC-9A2E-49D5-BDEF-74EA290D4575}"/>
    <cellStyle name="Moneda 21 2 3" xfId="12969" xr:uid="{111BCA6C-5761-4D1C-97E0-5B79ACC57001}"/>
    <cellStyle name="Moneda 21 3" xfId="6656" xr:uid="{608E555A-B4AE-4915-AFEA-223199650B6F}"/>
    <cellStyle name="Moneda 21 3 2" xfId="16166" xr:uid="{FEBAEE33-479E-4A43-8C32-824A2FEE5FC2}"/>
    <cellStyle name="Moneda 21 4" xfId="11452" xr:uid="{363D92BA-DDAC-44AF-BE8B-B0837720A6A9}"/>
    <cellStyle name="Moneda 22" xfId="2439" xr:uid="{361FD8BA-DADD-4D4F-BE0F-81556B44168E}"/>
    <cellStyle name="Moneda 22 2" xfId="7407" xr:uid="{570B655A-307F-466F-B17E-72347472BC83}"/>
    <cellStyle name="Moneda 22 2 2" xfId="16917" xr:uid="{89CCA194-6B67-4A64-9605-6382FB77461C}"/>
    <cellStyle name="Moneda 22 3" xfId="12203" xr:uid="{999394EB-A00C-4146-B886-BEEB243490CB}"/>
    <cellStyle name="Moneda 23" xfId="5890" xr:uid="{539D4865-122E-465F-9D60-9422A5393E0F}"/>
    <cellStyle name="Moneda 23 2" xfId="15400" xr:uid="{6E2C8BE4-B41A-401C-A5BD-D7C3E9893272}"/>
    <cellStyle name="Moneda 24" xfId="10309" xr:uid="{30AD48E0-ED38-4F00-8A27-2A7922E4DD90}"/>
    <cellStyle name="Moneda 24 2" xfId="19818" xr:uid="{5C7A1C16-6A0E-4682-B5A1-8A1FF5346547}"/>
    <cellStyle name="Moneda 25" xfId="10686" xr:uid="{3036C11F-5304-4806-A628-E449859169C4}"/>
    <cellStyle name="Moneda 3" xfId="248" xr:uid="{00000000-0005-0000-0000-000074020000}"/>
    <cellStyle name="Moneda 3 10" xfId="1414" xr:uid="{00000000-0005-0000-0000-000074020000}"/>
    <cellStyle name="Moneda 3 10 2" xfId="2935" xr:uid="{419436BD-EB8B-4814-89DA-1C21EE9B7007}"/>
    <cellStyle name="Moneda 3 10 2 2" xfId="7901" xr:uid="{CD84EBBA-B58B-429B-8701-7B150E1F535F}"/>
    <cellStyle name="Moneda 3 10 2 2 2" xfId="17411" xr:uid="{C8B5E9F7-3AFE-4E0D-B25B-EDBC973E33B0}"/>
    <cellStyle name="Moneda 3 10 2 3" xfId="12697" xr:uid="{F9A416BF-C67F-4887-BEC0-FED877EF5532}"/>
    <cellStyle name="Moneda 3 10 2 4" xfId="26578" xr:uid="{0E3E8F45-9536-491E-B361-F0132F7C0F46}"/>
    <cellStyle name="Moneda 3 10 3" xfId="4403" xr:uid="{E32A5EE6-99B6-4CAE-888F-4B84E0C0D3C3}"/>
    <cellStyle name="Moneda 3 10 3 2" xfId="9140" xr:uid="{CD6AF328-8590-4198-A112-13FDF9F3D5E9}"/>
    <cellStyle name="Moneda 3 10 3 2 2" xfId="18650" xr:uid="{E99BECE1-CC59-4CDB-8015-81DF2E3A2653}"/>
    <cellStyle name="Moneda 3 10 3 3" xfId="13936" xr:uid="{DFFC8186-7E79-43CC-9834-47B0A99CCEE5}"/>
    <cellStyle name="Moneda 3 10 4" xfId="6384" xr:uid="{1945B387-3398-43F5-A6E5-9EAE27207F25}"/>
    <cellStyle name="Moneda 3 10 4 2" xfId="15894" xr:uid="{0AC43F5E-84A1-4A4E-91D9-F3BA3D0C50E6}"/>
    <cellStyle name="Moneda 3 10 5" xfId="11180" xr:uid="{0C539DB0-C742-45B4-AF60-4DA7D21E02D3}"/>
    <cellStyle name="Moneda 3 10 6" xfId="22983" xr:uid="{57348AB0-0824-4BBE-8346-FD7269439927}"/>
    <cellStyle name="Moneda 3 11" xfId="2167" xr:uid="{6C21A2ED-B6C8-4BB1-94C5-4F18E589A4B4}"/>
    <cellStyle name="Moneda 3 11 2" xfId="7135" xr:uid="{3FBF9FB6-A0BD-43A5-BF38-AD076B86DCC2}"/>
    <cellStyle name="Moneda 3 11 2 2" xfId="16645" xr:uid="{5FE098FE-CA9C-4E54-AB72-FCE3573F16CA}"/>
    <cellStyle name="Moneda 3 11 2 3" xfId="26799" xr:uid="{CF54561D-44B6-479F-9CF8-08A0589FA7E5}"/>
    <cellStyle name="Moneda 3 11 3" xfId="11931" xr:uid="{B7707EA1-933D-45F1-8607-60A811151F8F}"/>
    <cellStyle name="Moneda 3 11 4" xfId="23204" xr:uid="{890B1F72-589B-46E0-9EDC-A00A6F1ADB87}"/>
    <cellStyle name="Moneda 3 12" xfId="3960" xr:uid="{52218385-D714-4AE7-811F-6321F79F7113}"/>
    <cellStyle name="Moneda 3 12 2" xfId="8755" xr:uid="{485993E8-4E52-45D7-99CB-0F094657DC35}"/>
    <cellStyle name="Moneda 3 12 2 2" xfId="18265" xr:uid="{ABAEFDAC-382A-4630-990B-26DB8907B00E}"/>
    <cellStyle name="Moneda 3 12 2 3" xfId="24628" xr:uid="{B0F002AF-1948-42FD-B370-80CA38412881}"/>
    <cellStyle name="Moneda 3 12 3" xfId="13551" xr:uid="{0D405ECB-6A76-47DF-BC6D-61B1B2FCEECC}"/>
    <cellStyle name="Moneda 3 12 4" xfId="20808" xr:uid="{D32A5D71-9554-453A-9464-4B34176B1F29}"/>
    <cellStyle name="Moneda 3 13" xfId="3988" xr:uid="{DAAF0B19-B032-4182-9931-144DA280600F}"/>
    <cellStyle name="Moneda 3 13 2" xfId="8779" xr:uid="{6FDB1DE6-C9D2-48AA-9588-E0DC19677004}"/>
    <cellStyle name="Moneda 3 13 2 2" xfId="18289" xr:uid="{E18599C7-320C-4383-8ABA-C0EEB6063681}"/>
    <cellStyle name="Moneda 3 13 3" xfId="13575" xr:uid="{30A6A858-AAED-49AA-8726-78B509027728}"/>
    <cellStyle name="Moneda 3 13 4" xfId="23762" xr:uid="{3883C712-0159-409D-BC69-E43EC0862556}"/>
    <cellStyle name="Moneda 3 14" xfId="4785" xr:uid="{E5B6C516-F206-478B-9276-25148B385482}"/>
    <cellStyle name="Moneda 3 14 2" xfId="9515" xr:uid="{AAED716E-2751-4F00-9B2A-FDCDF928634B}"/>
    <cellStyle name="Moneda 3 14 2 2" xfId="19024" xr:uid="{010DF7AC-7E17-44DD-8184-C7637AA41E4B}"/>
    <cellStyle name="Moneda 3 14 3" xfId="14310" xr:uid="{EEFEF0F2-C9A4-4536-8783-B398DFAE67CE}"/>
    <cellStyle name="Moneda 3 15" xfId="5618" xr:uid="{B72C81E0-7511-469E-AA57-603A9389B96E}"/>
    <cellStyle name="Moneda 3 15 2" xfId="15128" xr:uid="{818F6DC3-2F82-4373-8AB4-A989CBD1708F}"/>
    <cellStyle name="Moneda 3 16" xfId="10395" xr:uid="{37185E3A-BA41-4EAF-A95C-95C3ADDFF106}"/>
    <cellStyle name="Moneda 3 17" xfId="10320" xr:uid="{AA674877-5681-4EEE-BB68-EB2EFCF7342F}"/>
    <cellStyle name="Moneda 3 18" xfId="19899" xr:uid="{0E124747-483F-4E42-8509-3B73F03DDFD0}"/>
    <cellStyle name="Moneda 3 2" xfId="578" xr:uid="{00000000-0005-0000-0000-000075020000}"/>
    <cellStyle name="Moneda 3 2 10" xfId="1435" xr:uid="{00000000-0005-0000-0000-000075020000}"/>
    <cellStyle name="Moneda 3 2 10 2" xfId="2956" xr:uid="{CEECE770-372F-4E6A-A7D7-EC89BE6F5551}"/>
    <cellStyle name="Moneda 3 2 10 2 2" xfId="7922" xr:uid="{72753863-2DB8-4013-94E2-581B440BC9D2}"/>
    <cellStyle name="Moneda 3 2 10 2 2 2" xfId="17432" xr:uid="{8290520A-AE7C-423E-9489-466107EB70A2}"/>
    <cellStyle name="Moneda 3 2 10 2 3" xfId="12718" xr:uid="{247A10C7-CC0F-472E-99BA-5ACD41A03311}"/>
    <cellStyle name="Moneda 3 2 10 3" xfId="6405" xr:uid="{212C2955-F006-46AF-B4FF-AC618E0FE625}"/>
    <cellStyle name="Moneda 3 2 10 3 2" xfId="15915" xr:uid="{386A58C5-51AB-4788-A2E4-03B0BB70A29D}"/>
    <cellStyle name="Moneda 3 2 10 4" xfId="11201" xr:uid="{E8365399-D216-44A2-B7A6-D9DB05481B4A}"/>
    <cellStyle name="Moneda 3 2 10 5" xfId="23776" xr:uid="{5374C306-8DEE-4D6F-B7A0-64016CAB2C8A}"/>
    <cellStyle name="Moneda 3 2 11" xfId="2188" xr:uid="{E770D970-0FAA-4129-91ED-30237C79A560}"/>
    <cellStyle name="Moneda 3 2 11 2" xfId="7156" xr:uid="{9DADB1D9-F57D-4376-9989-FF1A8D75D595}"/>
    <cellStyle name="Moneda 3 2 11 2 2" xfId="16666" xr:uid="{1272B9C7-628F-4E80-8F44-B1F9C5E4EF9A}"/>
    <cellStyle name="Moneda 3 2 11 3" xfId="11952" xr:uid="{60917276-FB91-4EFA-B705-751EDB5B17EF}"/>
    <cellStyle name="Moneda 3 2 12" xfId="4111" xr:uid="{F5CDDEB2-C1D4-49A1-8CD9-5F7944A4F5C4}"/>
    <cellStyle name="Moneda 3 2 12 2" xfId="8852" xr:uid="{BDA9B695-9AA6-4875-819E-C02F1DC1A706}"/>
    <cellStyle name="Moneda 3 2 12 2 2" xfId="18362" xr:uid="{6F5C6529-9D3E-42C9-924D-DDFA1C4DB06D}"/>
    <cellStyle name="Moneda 3 2 12 3" xfId="13648" xr:uid="{5F07A9E3-247E-4A2B-A92A-59CC4B4249EC}"/>
    <cellStyle name="Moneda 3 2 13" xfId="4872" xr:uid="{EB06BF1D-BD81-4033-95B1-0C641674F69B}"/>
    <cellStyle name="Moneda 3 2 13 2" xfId="9594" xr:uid="{A78DB091-09AE-4F5C-AA84-469847998E0C}"/>
    <cellStyle name="Moneda 3 2 13 2 2" xfId="19103" xr:uid="{62FFC706-4C72-4FD1-B10F-1A5F0ACFDB9E}"/>
    <cellStyle name="Moneda 3 2 13 3" xfId="14389" xr:uid="{8D0DBF4D-9DBD-48B5-AC21-23F22936C3C3}"/>
    <cellStyle name="Moneda 3 2 14" xfId="5639" xr:uid="{5109B55A-D4FD-4775-8721-894B8D4C962C}"/>
    <cellStyle name="Moneda 3 2 14 2" xfId="15149" xr:uid="{AD8587B7-3F1E-4B46-83F9-F1B08CDFED6E}"/>
    <cellStyle name="Moneda 3 2 15" xfId="10431" xr:uid="{3F7F3E6E-94E3-43D2-8DCA-E63A48D3F23B}"/>
    <cellStyle name="Moneda 3 2 16" xfId="19913" xr:uid="{AC5D4259-855D-482D-88D1-9C96036C8368}"/>
    <cellStyle name="Moneda 3 2 2" xfId="596" xr:uid="{00000000-0005-0000-0000-000076020000}"/>
    <cellStyle name="Moneda 3 2 2 10" xfId="19945" xr:uid="{9321EA23-4E14-4FC8-8528-FCBAE149895F}"/>
    <cellStyle name="Moneda 3 2 2 2" xfId="794" xr:uid="{00000000-0005-0000-0000-000077020000}"/>
    <cellStyle name="Moneda 3 2 2 2 2" xfId="1205" xr:uid="{00000000-0005-0000-0000-000078020000}"/>
    <cellStyle name="Moneda 3 2 2 2 2 2" xfId="1976" xr:uid="{00000000-0005-0000-0000-000078020000}"/>
    <cellStyle name="Moneda 3 2 2 2 2 2 2" xfId="3497" xr:uid="{5FCED214-1F81-45A6-AB34-C2A715F7E6AA}"/>
    <cellStyle name="Moneda 3 2 2 2 2 2 2 2" xfId="8463" xr:uid="{FC6C9FDB-A8CF-4516-80F6-A0377F2FE630}"/>
    <cellStyle name="Moneda 3 2 2 2 2 2 2 2 2" xfId="17973" xr:uid="{BA04CD3C-A1F7-4AE4-B83C-6CBEF381C78D}"/>
    <cellStyle name="Moneda 3 2 2 2 2 2 2 3" xfId="13259" xr:uid="{830FBE06-14CD-4933-9497-55B596D31A95}"/>
    <cellStyle name="Moneda 3 2 2 2 2 2 3" xfId="6946" xr:uid="{314B8653-E73E-4043-B0A5-398204DBA504}"/>
    <cellStyle name="Moneda 3 2 2 2 2 2 3 2" xfId="16456" xr:uid="{3A640A07-8890-46DD-8F76-5F8975BAFFB7}"/>
    <cellStyle name="Moneda 3 2 2 2 2 2 4" xfId="11742" xr:uid="{F1ACEDC0-C52A-44B4-87AC-6D3E9498F3EB}"/>
    <cellStyle name="Moneda 3 2 2 2 2 2 5" xfId="26328" xr:uid="{14C601F1-0BA5-4C7B-9819-8F49406A3DF2}"/>
    <cellStyle name="Moneda 3 2 2 2 2 3" xfId="2729" xr:uid="{7CCDFF90-EBAC-43BF-B050-CEB2BF08F132}"/>
    <cellStyle name="Moneda 3 2 2 2 2 3 2" xfId="7697" xr:uid="{A517F926-ABF4-446D-ABAF-60AEE249976D}"/>
    <cellStyle name="Moneda 3 2 2 2 2 3 2 2" xfId="17207" xr:uid="{B596D978-9877-471E-918A-99A265DE702A}"/>
    <cellStyle name="Moneda 3 2 2 2 2 3 3" xfId="12493" xr:uid="{6B433F87-D3A7-485F-9F25-3BF0B4728CA8}"/>
    <cellStyle name="Moneda 3 2 2 2 2 4" xfId="4576" xr:uid="{F0A6975D-0426-4079-9218-67267CA496CD}"/>
    <cellStyle name="Moneda 3 2 2 2 2 4 2" xfId="9309" xr:uid="{44A6FE96-3F05-4A9E-B45E-6210C2AD75F7}"/>
    <cellStyle name="Moneda 3 2 2 2 2 4 2 2" xfId="18819" xr:uid="{2886518A-D9BF-429B-9416-C7D49AA09DDA}"/>
    <cellStyle name="Moneda 3 2 2 2 2 4 3" xfId="14105" xr:uid="{6E6EF97B-EFB9-455F-8B5A-04424C2DE93A}"/>
    <cellStyle name="Moneda 3 2 2 2 2 5" xfId="6180" xr:uid="{13062682-52A3-48D6-94A7-33C9A5FEBE0B}"/>
    <cellStyle name="Moneda 3 2 2 2 2 5 2" xfId="15690" xr:uid="{0AE213B5-4469-4BB6-BC27-5FF7A4515D10}"/>
    <cellStyle name="Moneda 3 2 2 2 2 6" xfId="10976" xr:uid="{DC6D3DA1-12BD-454D-983E-A83ABB46282B}"/>
    <cellStyle name="Moneda 3 2 2 2 2 7" xfId="22724" xr:uid="{7A25D3E1-A45B-4008-88A1-05725ABDA225}"/>
    <cellStyle name="Moneda 3 2 2 2 3" xfId="1600" xr:uid="{00000000-0005-0000-0000-000077020000}"/>
    <cellStyle name="Moneda 3 2 2 2 3 2" xfId="3121" xr:uid="{06F98EB0-A834-465F-8DDF-1F467BC11609}"/>
    <cellStyle name="Moneda 3 2 2 2 3 2 2" xfId="8087" xr:uid="{210EBB29-D208-4190-834D-84A0C8D85933}"/>
    <cellStyle name="Moneda 3 2 2 2 3 2 2 2" xfId="17597" xr:uid="{643BCA76-D116-4EC9-AADC-0D0D852ED3D5}"/>
    <cellStyle name="Moneda 3 2 2 2 3 2 3" xfId="12883" xr:uid="{9ADA18B0-A0FC-4705-9CE8-B0F2A10AC331}"/>
    <cellStyle name="Moneda 3 2 2 2 3 2 4" xfId="27091" xr:uid="{0FBE145E-A163-4DBE-BCA8-E47C4682B95F}"/>
    <cellStyle name="Moneda 3 2 2 2 3 3" xfId="6570" xr:uid="{21D57259-5BCE-4241-A02B-310B9901A37F}"/>
    <cellStyle name="Moneda 3 2 2 2 3 3 2" xfId="16080" xr:uid="{03ECBD7A-C036-4706-BE54-869AE0E3D77E}"/>
    <cellStyle name="Moneda 3 2 2 2 3 4" xfId="11366" xr:uid="{E7495106-6C73-472A-9C04-0F640042E791}"/>
    <cellStyle name="Moneda 3 2 2 2 3 5" xfId="23496" xr:uid="{03988593-A090-4059-B297-4CC1366B1F70}"/>
    <cellStyle name="Moneda 3 2 2 2 4" xfId="2353" xr:uid="{1255DB49-CB8B-4594-95DC-D923410EE632}"/>
    <cellStyle name="Moneda 3 2 2 2 4 2" xfId="7321" xr:uid="{BC007305-E0DF-4321-A061-800CF24AE1DF}"/>
    <cellStyle name="Moneda 3 2 2 2 4 2 2" xfId="16831" xr:uid="{DB62448D-115F-47C1-858F-B9F183677D99}"/>
    <cellStyle name="Moneda 3 2 2 2 4 2 3" xfId="25048" xr:uid="{19D8E615-C34E-4CC6-9881-DC2E59B0BADB}"/>
    <cellStyle name="Moneda 3 2 2 2 4 3" xfId="12117" xr:uid="{859B9537-0172-43E5-B53B-321710411184}"/>
    <cellStyle name="Moneda 3 2 2 2 4 4" xfId="21230" xr:uid="{367760C0-33BA-4A9F-91F8-327A25A88091}"/>
    <cellStyle name="Moneda 3 2 2 2 5" xfId="4277" xr:uid="{4464D874-DC0C-4CF6-8F8A-F13DC3AAEF5A}"/>
    <cellStyle name="Moneda 3 2 2 2 5 2" xfId="9017" xr:uid="{9A16DA26-60F7-46F4-990E-E810588A60DD}"/>
    <cellStyle name="Moneda 3 2 2 2 5 2 2" xfId="18527" xr:uid="{3C9723C4-3452-427F-94C2-7FECE40DD422}"/>
    <cellStyle name="Moneda 3 2 2 2 5 3" xfId="13813" xr:uid="{727DFEDA-092F-4537-B2D7-10D41C4213C4}"/>
    <cellStyle name="Moneda 3 2 2 2 5 4" xfId="24249" xr:uid="{4201BB65-4B4B-4908-B357-C3116877D697}"/>
    <cellStyle name="Moneda 3 2 2 2 6" xfId="5514" xr:uid="{6921641D-A35D-44B9-B4CF-CFBFA33953F0}"/>
    <cellStyle name="Moneda 3 2 2 2 6 2" xfId="10234" xr:uid="{B7614C81-BA45-4B2B-9525-C7682314D6F8}"/>
    <cellStyle name="Moneda 3 2 2 2 6 2 2" xfId="19743" xr:uid="{9FF646E2-26C7-41F1-AB08-7B0B08F5E009}"/>
    <cellStyle name="Moneda 3 2 2 2 6 3" xfId="15029" xr:uid="{4B26B259-AB30-430D-B884-5B3E94A62D4F}"/>
    <cellStyle name="Moneda 3 2 2 2 7" xfId="5804" xr:uid="{028A3816-1CE8-462D-9FCE-093F000A8CB7}"/>
    <cellStyle name="Moneda 3 2 2 2 7 2" xfId="15314" xr:uid="{52BF0C05-AFB9-41D3-AEEE-4F1C003BF3A5}"/>
    <cellStyle name="Moneda 3 2 2 2 8" xfId="10596" xr:uid="{8D60535B-467A-462C-8519-EE6D09E3675E}"/>
    <cellStyle name="Moneda 3 2 2 2 9" xfId="20429" xr:uid="{3FD0E487-D685-4E5F-ADD8-81193BE2E8DE}"/>
    <cellStyle name="Moneda 3 2 2 3" xfId="1053" xr:uid="{00000000-0005-0000-0000-000079020000}"/>
    <cellStyle name="Moneda 3 2 2 3 2" xfId="1824" xr:uid="{00000000-0005-0000-0000-000079020000}"/>
    <cellStyle name="Moneda 3 2 2 3 2 2" xfId="3345" xr:uid="{B5717E7F-FBE6-4754-A5A8-44366243C0F9}"/>
    <cellStyle name="Moneda 3 2 2 3 2 2 2" xfId="8311" xr:uid="{3F19041D-5C96-46C4-8611-A422C4A187DC}"/>
    <cellStyle name="Moneda 3 2 2 3 2 2 2 2" xfId="17821" xr:uid="{A0F238A3-F65C-4028-8B74-CCB88A8447A1}"/>
    <cellStyle name="Moneda 3 2 2 3 2 2 3" xfId="13107" xr:uid="{3EF7B89B-B433-4CA8-AB11-899953D70A6E}"/>
    <cellStyle name="Moneda 3 2 2 3 2 2 4" xfId="26461" xr:uid="{9A274777-6F8C-4A4D-B2A5-CAAC24A8B561}"/>
    <cellStyle name="Moneda 3 2 2 3 2 3" xfId="6794" xr:uid="{3D4DD98C-9A93-47A3-B12C-63DE45FB8C43}"/>
    <cellStyle name="Moneda 3 2 2 3 2 3 2" xfId="16304" xr:uid="{12357F46-4CEC-456D-B23D-0979D20C668D}"/>
    <cellStyle name="Moneda 3 2 2 3 2 4" xfId="11590" xr:uid="{BFC4F801-2D68-4045-B58B-BF45E459B0E5}"/>
    <cellStyle name="Moneda 3 2 2 3 2 5" xfId="22860" xr:uid="{FC6E2421-CBE6-49CF-BE37-A54EE7FBA301}"/>
    <cellStyle name="Moneda 3 2 2 3 3" xfId="2577" xr:uid="{D6385992-C41E-4A63-B8BB-00083CBA1BA1}"/>
    <cellStyle name="Moneda 3 2 2 3 3 2" xfId="7545" xr:uid="{89980F04-0521-4F45-BD74-A6567DF4E86D}"/>
    <cellStyle name="Moneda 3 2 2 3 3 2 2" xfId="17055" xr:uid="{3EC230BC-BEB8-47B5-BB3F-45C7C8DD6FC3}"/>
    <cellStyle name="Moneda 3 2 2 3 3 3" xfId="12341" xr:uid="{72A920F8-2757-46E7-BBA7-FE383DCEFE50}"/>
    <cellStyle name="Moneda 3 2 2 3 3 4" xfId="25199" xr:uid="{0DA886B9-F914-4642-86C2-29A17D0FCD7C}"/>
    <cellStyle name="Moneda 3 2 2 3 4" xfId="4467" xr:uid="{7BB4FD09-5680-41B6-BEA6-E84FC7D5555D}"/>
    <cellStyle name="Moneda 3 2 2 3 4 2" xfId="9200" xr:uid="{0EF97329-397A-46FC-95C2-9731DE89E09C}"/>
    <cellStyle name="Moneda 3 2 2 3 4 2 2" xfId="18710" xr:uid="{0AE2AB45-9E11-4BFB-AE13-310D180D2A7B}"/>
    <cellStyle name="Moneda 3 2 2 3 4 3" xfId="13996" xr:uid="{F1870BE3-12CE-4DC6-BDE0-CD8C37D46BA8}"/>
    <cellStyle name="Moneda 3 2 2 3 5" xfId="6028" xr:uid="{BFF9E772-6F4A-4A48-9802-B9DD76A01D29}"/>
    <cellStyle name="Moneda 3 2 2 3 5 2" xfId="15538" xr:uid="{842C53B3-E395-4A5D-A674-CE3ABC00ED56}"/>
    <cellStyle name="Moneda 3 2 2 3 6" xfId="10824" xr:uid="{B29FD220-480F-4D2D-8049-AB3591BAB4A5}"/>
    <cellStyle name="Moneda 3 2 2 3 7" xfId="21392" xr:uid="{26213AA7-6E4B-408A-9B35-49E370800B00}"/>
    <cellStyle name="Moneda 3 2 2 4" xfId="1448" xr:uid="{00000000-0005-0000-0000-000076020000}"/>
    <cellStyle name="Moneda 3 2 2 4 2" xfId="2969" xr:uid="{09DF0CC6-4394-4107-B1B2-28E79ECFD283}"/>
    <cellStyle name="Moneda 3 2 2 4 2 2" xfId="7935" xr:uid="{B575C5AF-9CFF-4610-BEA9-60927C3B8728}"/>
    <cellStyle name="Moneda 3 2 2 4 2 2 2" xfId="17445" xr:uid="{C39C3684-D5DF-4423-BC6A-27CCFDBE8B80}"/>
    <cellStyle name="Moneda 3 2 2 4 2 3" xfId="12731" xr:uid="{2B6261CB-568D-4EB5-8C29-6464B6734EED}"/>
    <cellStyle name="Moneda 3 2 2 4 2 4" xfId="25462" xr:uid="{290F890D-64C4-4613-8C19-3968B3BDB7F9}"/>
    <cellStyle name="Moneda 3 2 2 4 3" xfId="6418" xr:uid="{B864F861-19F2-4414-83C0-3DDD41F55C3D}"/>
    <cellStyle name="Moneda 3 2 2 4 3 2" xfId="15928" xr:uid="{3FFC2FD2-6292-41BD-9FED-DE24C541718C}"/>
    <cellStyle name="Moneda 3 2 2 4 4" xfId="11214" xr:uid="{C02A645A-39E2-4F08-8401-7CEA51832DE0}"/>
    <cellStyle name="Moneda 3 2 2 4 5" xfId="21663" xr:uid="{B0C52164-521A-490D-984E-176921072149}"/>
    <cellStyle name="Moneda 3 2 2 5" xfId="2201" xr:uid="{3958C64F-2CB7-4994-8EBB-D498CD64C36E}"/>
    <cellStyle name="Moneda 3 2 2 5 2" xfId="7169" xr:uid="{7A100CE0-034F-493C-A0BF-93C7CD562928}"/>
    <cellStyle name="Moneda 3 2 2 5 2 2" xfId="16679" xr:uid="{71794CFF-2E3A-45AE-8F8F-CA1B17152D07}"/>
    <cellStyle name="Moneda 3 2 2 5 2 3" xfId="25897" xr:uid="{BB72E67E-659E-4349-8C7D-0DCBB7760FA7}"/>
    <cellStyle name="Moneda 3 2 2 5 3" xfId="11965" xr:uid="{AD7055CB-ADB0-4D14-BEC7-CAFA0F2E6A74}"/>
    <cellStyle name="Moneda 3 2 2 5 4" xfId="22293" xr:uid="{A990BE43-6F47-408D-90B1-9E4BF0F06325}"/>
    <cellStyle name="Moneda 3 2 2 6" xfId="4125" xr:uid="{7C63B7F3-8197-4AB4-964F-900D5B5D878A}"/>
    <cellStyle name="Moneda 3 2 2 6 2" xfId="8865" xr:uid="{EFD421C2-ED54-4E6C-AC3E-AAB3E30A7980}"/>
    <cellStyle name="Moneda 3 2 2 6 2 2" xfId="18375" xr:uid="{4139B1F9-AB11-4BE0-82CC-744A1D11F5C6}"/>
    <cellStyle name="Moneda 3 2 2 6 2 3" xfId="26622" xr:uid="{DE3016EA-A577-4B65-AC61-D16FDB57E2E4}"/>
    <cellStyle name="Moneda 3 2 2 6 3" xfId="13661" xr:uid="{F97D6D27-710F-48E0-9C3C-3B8E70FE5425}"/>
    <cellStyle name="Moneda 3 2 2 6 4" xfId="23027" xr:uid="{7516DC6C-BC32-4ABE-BD29-F919D57F9C4E}"/>
    <cellStyle name="Moneda 3 2 2 7" xfId="5154" xr:uid="{CB7F4BAD-83DA-4767-AE26-9AF4345D2385}"/>
    <cellStyle name="Moneda 3 2 2 7 2" xfId="9874" xr:uid="{79AA8B22-1E39-4814-9A9F-B2B93330666F}"/>
    <cellStyle name="Moneda 3 2 2 7 2 2" xfId="19383" xr:uid="{C17FC18A-957E-429C-B48D-F9CB492333EF}"/>
    <cellStyle name="Moneda 3 2 2 7 2 3" xfId="26843" xr:uid="{D2B9274D-592B-4BC2-8EDA-5DBF019D8323}"/>
    <cellStyle name="Moneda 3 2 2 7 3" xfId="14669" xr:uid="{DFD6FAB4-0562-4490-B6C9-95D788CACED6}"/>
    <cellStyle name="Moneda 3 2 2 7 4" xfId="23248" xr:uid="{8195E0DD-E38A-4DAA-83CD-17D1C448E9E2}"/>
    <cellStyle name="Moneda 3 2 2 8" xfId="5652" xr:uid="{88E2746A-8F37-446B-9210-01D427A3DD53}"/>
    <cellStyle name="Moneda 3 2 2 8 2" xfId="15162" xr:uid="{04067A72-851B-4334-A005-23EFAD789613}"/>
    <cellStyle name="Moneda 3 2 2 8 2 2" xfId="24672" xr:uid="{43760054-00A2-4302-A4A3-A9580A94BE94}"/>
    <cellStyle name="Moneda 3 2 2 8 3" xfId="20852" xr:uid="{5AF573CA-B438-4235-819A-7DC06620263E}"/>
    <cellStyle name="Moneda 3 2 2 9" xfId="10444" xr:uid="{4215D539-A218-4F0B-8B46-D550E8A9D7C5}"/>
    <cellStyle name="Moneda 3 2 2 9 2" xfId="23806" xr:uid="{9D613494-59EF-4C12-9F04-E9C0AB69FE9F}"/>
    <cellStyle name="Moneda 3 2 3" xfId="642" xr:uid="{00000000-0005-0000-0000-00007A020000}"/>
    <cellStyle name="Moneda 3 2 3 10" xfId="20399" xr:uid="{9B2130A0-E835-4E34-BD4B-FD3C2A88A30F}"/>
    <cellStyle name="Moneda 3 2 3 2" xfId="826" xr:uid="{00000000-0005-0000-0000-00007B020000}"/>
    <cellStyle name="Moneda 3 2 3 2 2" xfId="1237" xr:uid="{00000000-0005-0000-0000-00007C020000}"/>
    <cellStyle name="Moneda 3 2 3 2 2 2" xfId="2008" xr:uid="{00000000-0005-0000-0000-00007C020000}"/>
    <cellStyle name="Moneda 3 2 3 2 2 2 2" xfId="3529" xr:uid="{E88888ED-E42A-4ACC-80FD-F300CA42400F}"/>
    <cellStyle name="Moneda 3 2 3 2 2 2 2 2" xfId="8495" xr:uid="{9B1748FF-F3D0-4BCB-B8C8-DF22393D14D4}"/>
    <cellStyle name="Moneda 3 2 3 2 2 2 2 2 2" xfId="18005" xr:uid="{F246DA03-E6C3-4C06-A8B4-B64545742669}"/>
    <cellStyle name="Moneda 3 2 3 2 2 2 2 3" xfId="13291" xr:uid="{9AAC45B7-9AD3-419E-B4C2-071FCC8E7465}"/>
    <cellStyle name="Moneda 3 2 3 2 2 2 3" xfId="6978" xr:uid="{DE588211-E946-4B26-9840-E88FD0570CC0}"/>
    <cellStyle name="Moneda 3 2 3 2 2 2 3 2" xfId="16488" xr:uid="{20002D20-9F77-4475-A71B-765CD1A57BCB}"/>
    <cellStyle name="Moneda 3 2 3 2 2 2 4" xfId="11774" xr:uid="{C2607630-09FE-4332-8060-F739DFD91621}"/>
    <cellStyle name="Moneda 3 2 3 2 2 3" xfId="2761" xr:uid="{F0B10911-86F1-4A55-B67C-A0A321F1587B}"/>
    <cellStyle name="Moneda 3 2 3 2 2 3 2" xfId="7729" xr:uid="{76B81B98-21E5-4BCE-B101-AA0DA3B236C9}"/>
    <cellStyle name="Moneda 3 2 3 2 2 3 2 2" xfId="17239" xr:uid="{5801A094-17D0-44B8-BB98-F110D748C217}"/>
    <cellStyle name="Moneda 3 2 3 2 2 3 3" xfId="12525" xr:uid="{DA57EA44-ACAB-4F7B-8B2A-923A2BAA757C}"/>
    <cellStyle name="Moneda 3 2 3 2 2 4" xfId="4599" xr:uid="{9669912C-4F0F-42D9-AC65-47FB78039367}"/>
    <cellStyle name="Moneda 3 2 3 2 2 4 2" xfId="9332" xr:uid="{96C15709-2A42-489D-9157-F48829B37B94}"/>
    <cellStyle name="Moneda 3 2 3 2 2 4 2 2" xfId="18842" xr:uid="{748D59A8-E337-4723-8841-CDF16203FA9A}"/>
    <cellStyle name="Moneda 3 2 3 2 2 4 3" xfId="14128" xr:uid="{66F67065-41E9-474F-8DD7-9E3E1A7ADE53}"/>
    <cellStyle name="Moneda 3 2 3 2 2 5" xfId="6212" xr:uid="{22AAF9E4-F22C-44D3-ACAE-F17A8E23AF61}"/>
    <cellStyle name="Moneda 3 2 3 2 2 5 2" xfId="15722" xr:uid="{CA98F908-9CCC-4627-973A-AAADB149793F}"/>
    <cellStyle name="Moneda 3 2 3 2 2 6" xfId="11008" xr:uid="{64354063-62D6-4535-8991-06DA9D9AB143}"/>
    <cellStyle name="Moneda 3 2 3 2 2 7" xfId="26290" xr:uid="{DC54CCA0-6337-4A1F-B3E6-B47E3E3965DA}"/>
    <cellStyle name="Moneda 3 2 3 2 3" xfId="1632" xr:uid="{00000000-0005-0000-0000-00007B020000}"/>
    <cellStyle name="Moneda 3 2 3 2 3 2" xfId="3153" xr:uid="{3FC06812-763E-401E-98C3-42F66E546D34}"/>
    <cellStyle name="Moneda 3 2 3 2 3 2 2" xfId="8119" xr:uid="{87C2F767-C594-4C24-8197-0CBA77DC46AD}"/>
    <cellStyle name="Moneda 3 2 3 2 3 2 2 2" xfId="17629" xr:uid="{D0EB1485-8BB2-4371-BB69-C67D91B01114}"/>
    <cellStyle name="Moneda 3 2 3 2 3 2 3" xfId="12915" xr:uid="{09ACFA5E-4FD2-49C1-A844-67577470F732}"/>
    <cellStyle name="Moneda 3 2 3 2 3 3" xfId="6602" xr:uid="{1DF30DD9-C4EE-4260-B224-3F66739DFEBF}"/>
    <cellStyle name="Moneda 3 2 3 2 3 3 2" xfId="16112" xr:uid="{CE4EB3FB-E4AB-4965-95C9-97CD8F2C5BC7}"/>
    <cellStyle name="Moneda 3 2 3 2 3 4" xfId="11398" xr:uid="{1B296009-A179-4E38-897C-8EB56402FE37}"/>
    <cellStyle name="Moneda 3 2 3 2 4" xfId="2385" xr:uid="{E8F17C3B-27C5-42D2-B21A-9AA66E118561}"/>
    <cellStyle name="Moneda 3 2 3 2 4 2" xfId="7353" xr:uid="{9A1AADA8-D4E0-4C63-9F5D-715A7CC7DB81}"/>
    <cellStyle name="Moneda 3 2 3 2 4 2 2" xfId="16863" xr:uid="{C50F2337-389B-4434-B67A-E26B1F94694D}"/>
    <cellStyle name="Moneda 3 2 3 2 4 3" xfId="12149" xr:uid="{7CD90166-2CBF-4839-9F8A-A1DC32F85EB4}"/>
    <cellStyle name="Moneda 3 2 3 2 5" xfId="4309" xr:uid="{2DA90A45-C500-4187-94D6-B0E079CA2138}"/>
    <cellStyle name="Moneda 3 2 3 2 5 2" xfId="9049" xr:uid="{30EA2FFA-6429-4C09-8AF3-06190D24F64E}"/>
    <cellStyle name="Moneda 3 2 3 2 5 2 2" xfId="18559" xr:uid="{C097C7A8-8F08-4C51-8E07-F30CA69BDEE4}"/>
    <cellStyle name="Moneda 3 2 3 2 5 3" xfId="13845" xr:uid="{F6FE4991-E5E1-4B33-98C4-690A3EACF359}"/>
    <cellStyle name="Moneda 3 2 3 2 6" xfId="5836" xr:uid="{D1A54260-668C-44E7-93AB-FE75769743DE}"/>
    <cellStyle name="Moneda 3 2 3 2 6 2" xfId="15346" xr:uid="{7D3D3BE3-0E19-47CF-B08D-56969CFC6E46}"/>
    <cellStyle name="Moneda 3 2 3 2 7" xfId="10628" xr:uid="{D9FF2EB8-8262-4BCD-8D95-36132FA25426}"/>
    <cellStyle name="Moneda 3 2 3 2 8" xfId="22686" xr:uid="{94AE09A8-9B0B-4C76-BBDB-777E44E0C74F}"/>
    <cellStyle name="Moneda 3 2 3 3" xfId="1085" xr:uid="{00000000-0005-0000-0000-00007D020000}"/>
    <cellStyle name="Moneda 3 2 3 3 2" xfId="1856" xr:uid="{00000000-0005-0000-0000-00007D020000}"/>
    <cellStyle name="Moneda 3 2 3 3 2 2" xfId="3377" xr:uid="{9D6CD949-A8EF-4175-94AB-0782EC38C837}"/>
    <cellStyle name="Moneda 3 2 3 3 2 2 2" xfId="8343" xr:uid="{59225B02-62F0-4642-9FCB-7BCD568F4041}"/>
    <cellStyle name="Moneda 3 2 3 3 2 2 2 2" xfId="17853" xr:uid="{E8A2ABC1-74E5-44E7-AE21-E41DCA457F07}"/>
    <cellStyle name="Moneda 3 2 3 3 2 2 3" xfId="13139" xr:uid="{4757F490-4BFB-499E-9BE9-2598646D6F8F}"/>
    <cellStyle name="Moneda 3 2 3 3 2 3" xfId="6826" xr:uid="{30710D5F-A52C-4506-B169-850F4C7378C0}"/>
    <cellStyle name="Moneda 3 2 3 3 2 3 2" xfId="16336" xr:uid="{5292596C-4214-480F-BBAE-B2EFBD93E708}"/>
    <cellStyle name="Moneda 3 2 3 3 2 4" xfId="11622" xr:uid="{EBDC4124-A1FF-47B4-9C85-0FF4A0D3451B}"/>
    <cellStyle name="Moneda 3 2 3 3 2 5" xfId="27061" xr:uid="{1C7C1A5C-E211-4FD6-943F-6536D87F65C7}"/>
    <cellStyle name="Moneda 3 2 3 3 3" xfId="2609" xr:uid="{C4354144-099C-41CB-9585-212C0AF78C59}"/>
    <cellStyle name="Moneda 3 2 3 3 3 2" xfId="7577" xr:uid="{8AC12556-CE28-41C1-BBEA-39F50906EFCD}"/>
    <cellStyle name="Moneda 3 2 3 3 3 2 2" xfId="17087" xr:uid="{5828724A-D612-420A-92E9-2D5D00EA39B1}"/>
    <cellStyle name="Moneda 3 2 3 3 3 3" xfId="12373" xr:uid="{F5B1F01B-0F6D-48BC-9966-6CE547CDE320}"/>
    <cellStyle name="Moneda 3 2 3 3 4" xfId="4490" xr:uid="{01CB547C-0234-48A8-B8D3-292BF3CA6364}"/>
    <cellStyle name="Moneda 3 2 3 3 4 2" xfId="9223" xr:uid="{869E7175-228E-4560-938B-044D3C1F4C47}"/>
    <cellStyle name="Moneda 3 2 3 3 4 2 2" xfId="18733" xr:uid="{16D45517-360A-45FE-83AD-48CCC8BFEE02}"/>
    <cellStyle name="Moneda 3 2 3 3 4 3" xfId="14019" xr:uid="{FFD930B9-2683-425B-9C13-36A07ECD5AAA}"/>
    <cellStyle name="Moneda 3 2 3 3 5" xfId="6060" xr:uid="{530BE2CE-2EC1-4F2D-98E9-FA5A0D53B0BF}"/>
    <cellStyle name="Moneda 3 2 3 3 5 2" xfId="15570" xr:uid="{1E92BA72-1BB1-4304-AF37-0E0CEA8EB77E}"/>
    <cellStyle name="Moneda 3 2 3 3 6" xfId="10856" xr:uid="{62611B71-2C6C-4577-9B7B-73C0EDDA97E0}"/>
    <cellStyle name="Moneda 3 2 3 3 7" xfId="23466" xr:uid="{4F179263-2CB5-46E3-AFE9-281589A89500}"/>
    <cellStyle name="Moneda 3 2 3 4" xfId="1480" xr:uid="{00000000-0005-0000-0000-00007A020000}"/>
    <cellStyle name="Moneda 3 2 3 4 2" xfId="3001" xr:uid="{90678622-ACB2-4DB0-9A5B-4DB88184B6E1}"/>
    <cellStyle name="Moneda 3 2 3 4 2 2" xfId="7967" xr:uid="{DFA0443B-C804-4D47-BCDA-AFB1A3D96FF4}"/>
    <cellStyle name="Moneda 3 2 3 4 2 2 2" xfId="17477" xr:uid="{C7C9512A-33A5-4BA7-85CD-6AB2AFFA84F9}"/>
    <cellStyle name="Moneda 3 2 3 4 2 3" xfId="12763" xr:uid="{A3637CF0-8885-43A6-9270-73078550C3A7}"/>
    <cellStyle name="Moneda 3 2 3 4 2 4" xfId="25018" xr:uid="{02C4ABC9-11AA-48A2-B3A8-98B3FB6DB556}"/>
    <cellStyle name="Moneda 3 2 3 4 3" xfId="6450" xr:uid="{EAFF3105-62EA-46E7-A0DE-8A94A621F9FD}"/>
    <cellStyle name="Moneda 3 2 3 4 3 2" xfId="15960" xr:uid="{18CDA532-7A71-479F-9538-D34129FBA03D}"/>
    <cellStyle name="Moneda 3 2 3 4 4" xfId="11246" xr:uid="{D48266C4-6CC5-40E4-90D3-69BB9CC7A13F}"/>
    <cellStyle name="Moneda 3 2 3 4 5" xfId="21199" xr:uid="{1E9B94FF-9DCC-4114-A7EA-B375C7A135DD}"/>
    <cellStyle name="Moneda 3 2 3 5" xfId="2233" xr:uid="{5910CE47-8D61-4275-BD7C-C2C03A4CCC55}"/>
    <cellStyle name="Moneda 3 2 3 5 2" xfId="7201" xr:uid="{6B689EB5-595C-45FA-BF15-7BBBC2EA2961}"/>
    <cellStyle name="Moneda 3 2 3 5 2 2" xfId="16711" xr:uid="{B754E0D7-9E45-43CC-BBCE-D46107139135}"/>
    <cellStyle name="Moneda 3 2 3 5 3" xfId="11997" xr:uid="{EFE559D3-A132-46C4-8BDE-E22CB6358E69}"/>
    <cellStyle name="Moneda 3 2 3 5 4" xfId="24219" xr:uid="{B8B4B158-C307-4C20-BC1D-D525C64E22D5}"/>
    <cellStyle name="Moneda 3 2 3 6" xfId="4157" xr:uid="{F7A5DE24-E7A5-447E-AD40-C4C826061A5D}"/>
    <cellStyle name="Moneda 3 2 3 6 2" xfId="8897" xr:uid="{6DCF19D2-A60C-4305-8AF4-DD8162CEB073}"/>
    <cellStyle name="Moneda 3 2 3 6 2 2" xfId="18407" xr:uid="{7BF704DE-6E93-45C4-A4ED-A0E694638451}"/>
    <cellStyle name="Moneda 3 2 3 6 3" xfId="13693" xr:uid="{968B397B-54C9-4701-ABB0-5BA012504F9B}"/>
    <cellStyle name="Moneda 3 2 3 7" xfId="5334" xr:uid="{189B9512-21B4-4465-8A56-E5A71F1D64DB}"/>
    <cellStyle name="Moneda 3 2 3 7 2" xfId="10054" xr:uid="{A3C35B98-13C6-485D-8491-529D01F61AF4}"/>
    <cellStyle name="Moneda 3 2 3 7 2 2" xfId="19563" xr:uid="{5AD4D7D3-3FEA-4012-A86B-AF2CA3EA8512}"/>
    <cellStyle name="Moneda 3 2 3 7 3" xfId="14849" xr:uid="{44B12DC2-3D37-4110-98F0-B2BBD35D86DC}"/>
    <cellStyle name="Moneda 3 2 3 8" xfId="5684" xr:uid="{D78BE43F-FECC-4A97-8404-84B30886F069}"/>
    <cellStyle name="Moneda 3 2 3 8 2" xfId="15194" xr:uid="{6FE60A52-8067-402B-8B61-3D3FD804500C}"/>
    <cellStyle name="Moneda 3 2 3 9" xfId="10476" xr:uid="{940FEA2E-084B-457F-B9D0-56E86D6C86AC}"/>
    <cellStyle name="Moneda 3 2 4" xfId="659" xr:uid="{00000000-0005-0000-0000-00007E020000}"/>
    <cellStyle name="Moneda 3 2 4 2" xfId="835" xr:uid="{00000000-0005-0000-0000-00007F020000}"/>
    <cellStyle name="Moneda 3 2 4 2 2" xfId="1246" xr:uid="{00000000-0005-0000-0000-000080020000}"/>
    <cellStyle name="Moneda 3 2 4 2 2 2" xfId="2017" xr:uid="{00000000-0005-0000-0000-000080020000}"/>
    <cellStyle name="Moneda 3 2 4 2 2 2 2" xfId="3538" xr:uid="{07AC90A2-3744-46E3-8A46-E1327E4E8521}"/>
    <cellStyle name="Moneda 3 2 4 2 2 2 2 2" xfId="8504" xr:uid="{6820F0DD-A21D-4F81-B61D-E81023E0B329}"/>
    <cellStyle name="Moneda 3 2 4 2 2 2 2 2 2" xfId="18014" xr:uid="{A4F132EE-AC33-41EE-890C-39ED1119E391}"/>
    <cellStyle name="Moneda 3 2 4 2 2 2 2 3" xfId="13300" xr:uid="{4CBB2317-06D9-409F-A23C-11DFE940E966}"/>
    <cellStyle name="Moneda 3 2 4 2 2 2 3" xfId="6987" xr:uid="{DC860AFA-296B-4E8C-BF85-D303AFE93428}"/>
    <cellStyle name="Moneda 3 2 4 2 2 2 3 2" xfId="16497" xr:uid="{A55DDB4A-EA69-496E-94CF-BD67D3660F3D}"/>
    <cellStyle name="Moneda 3 2 4 2 2 2 4" xfId="11783" xr:uid="{87C37805-8B24-494B-A5A9-8147F55BCE6E}"/>
    <cellStyle name="Moneda 3 2 4 2 2 3" xfId="2770" xr:uid="{5D1C0955-CB3D-44FA-8F59-239C890B0FD2}"/>
    <cellStyle name="Moneda 3 2 4 2 2 3 2" xfId="7738" xr:uid="{8F652D11-9423-453F-8694-E01F405796ED}"/>
    <cellStyle name="Moneda 3 2 4 2 2 3 2 2" xfId="17248" xr:uid="{803C94C5-2EF6-4AE1-A6BF-21CF8ECF30A1}"/>
    <cellStyle name="Moneda 3 2 4 2 2 3 3" xfId="12534" xr:uid="{A1ECD8E6-CAA3-4157-A509-27DF232D3C7B}"/>
    <cellStyle name="Moneda 3 2 4 2 2 4" xfId="4606" xr:uid="{163F6AB5-EFD6-4C6E-94E2-EC884D4CF9D5}"/>
    <cellStyle name="Moneda 3 2 4 2 2 4 2" xfId="9339" xr:uid="{16B72B25-5455-4636-8930-5CB7EA848E8C}"/>
    <cellStyle name="Moneda 3 2 4 2 2 4 2 2" xfId="18849" xr:uid="{2A14C74F-9D88-4725-AAB1-D5FB72E93924}"/>
    <cellStyle name="Moneda 3 2 4 2 2 4 3" xfId="14135" xr:uid="{85A993C4-41BF-4502-A2C5-B31C17480949}"/>
    <cellStyle name="Moneda 3 2 4 2 2 5" xfId="6221" xr:uid="{E297F682-C65F-45C7-91D6-79E7F6807F71}"/>
    <cellStyle name="Moneda 3 2 4 2 2 5 2" xfId="15731" xr:uid="{FC29DF81-CCBC-4EED-944B-D30F297E8E5C}"/>
    <cellStyle name="Moneda 3 2 4 2 2 6" xfId="11017" xr:uid="{81A3C52E-DBF8-4021-932B-BAB72770BC2B}"/>
    <cellStyle name="Moneda 3 2 4 2 2 7" xfId="26442" xr:uid="{8CD29997-8302-4F25-A1FD-C178E36EABB6}"/>
    <cellStyle name="Moneda 3 2 4 2 3" xfId="1641" xr:uid="{00000000-0005-0000-0000-00007F020000}"/>
    <cellStyle name="Moneda 3 2 4 2 3 2" xfId="3162" xr:uid="{E92D99BB-9175-435F-9D8E-CBA981C0CB99}"/>
    <cellStyle name="Moneda 3 2 4 2 3 2 2" xfId="8128" xr:uid="{736198E8-26CD-4556-8D69-5C192FF4EB31}"/>
    <cellStyle name="Moneda 3 2 4 2 3 2 2 2" xfId="17638" xr:uid="{5C700FF6-9220-4FC0-BB47-B2D8D33AF02E}"/>
    <cellStyle name="Moneda 3 2 4 2 3 2 3" xfId="12924" xr:uid="{07701B4B-8500-45CA-86D9-D2952D01F3DC}"/>
    <cellStyle name="Moneda 3 2 4 2 3 3" xfId="6611" xr:uid="{337E11B7-CE5E-4041-ADBE-D74CD4B760F9}"/>
    <cellStyle name="Moneda 3 2 4 2 3 3 2" xfId="16121" xr:uid="{014924F6-EF25-496D-B015-BF89837233FC}"/>
    <cellStyle name="Moneda 3 2 4 2 3 4" xfId="11407" xr:uid="{92604542-E8FA-4015-AB27-AB3AE7F4A50A}"/>
    <cellStyle name="Moneda 3 2 4 2 4" xfId="2394" xr:uid="{536429E0-0F81-46B5-BDF2-7242584F36E8}"/>
    <cellStyle name="Moneda 3 2 4 2 4 2" xfId="7362" xr:uid="{0ACA157A-9082-4984-872D-428780E19C9C}"/>
    <cellStyle name="Moneda 3 2 4 2 4 2 2" xfId="16872" xr:uid="{7C9CB730-9F4E-46FD-972F-F1FC9C07F57B}"/>
    <cellStyle name="Moneda 3 2 4 2 4 3" xfId="12158" xr:uid="{672280E8-50D6-4055-849F-6A7447091A3F}"/>
    <cellStyle name="Moneda 3 2 4 2 5" xfId="4318" xr:uid="{F021711B-D981-4E64-A08C-CD9C103F5CED}"/>
    <cellStyle name="Moneda 3 2 4 2 5 2" xfId="9058" xr:uid="{A1D102B4-3B8E-4596-BB5A-6816BCE40ADD}"/>
    <cellStyle name="Moneda 3 2 4 2 5 2 2" xfId="18568" xr:uid="{DDB9CA53-438F-4C37-B29C-17038E506F09}"/>
    <cellStyle name="Moneda 3 2 4 2 5 3" xfId="13854" xr:uid="{F9EBEFF6-5A49-4CB8-BC31-050E973CCA3F}"/>
    <cellStyle name="Moneda 3 2 4 2 6" xfId="5845" xr:uid="{6F9B9023-D746-4358-A13D-6632E9D1F777}"/>
    <cellStyle name="Moneda 3 2 4 2 6 2" xfId="15355" xr:uid="{C35BF16F-F16B-482D-928B-55D121707727}"/>
    <cellStyle name="Moneda 3 2 4 2 7" xfId="10637" xr:uid="{BFAFFDE6-3E25-4474-BFF1-2CDA06E84397}"/>
    <cellStyle name="Moneda 3 2 4 2 8" xfId="22840" xr:uid="{6FE44341-812F-49D3-BF8A-187FEBCA36E2}"/>
    <cellStyle name="Moneda 3 2 4 3" xfId="1094" xr:uid="{00000000-0005-0000-0000-000081020000}"/>
    <cellStyle name="Moneda 3 2 4 3 2" xfId="1865" xr:uid="{00000000-0005-0000-0000-000081020000}"/>
    <cellStyle name="Moneda 3 2 4 3 2 2" xfId="3386" xr:uid="{F95A8E55-507D-4D32-B3D8-EE56F14CEF44}"/>
    <cellStyle name="Moneda 3 2 4 3 2 2 2" xfId="8352" xr:uid="{0932D7EB-5517-4593-8539-72476CFAA6A1}"/>
    <cellStyle name="Moneda 3 2 4 3 2 2 2 2" xfId="17862" xr:uid="{FFF65F8F-9AD3-4E2A-9167-5C1664419CC7}"/>
    <cellStyle name="Moneda 3 2 4 3 2 2 3" xfId="13148" xr:uid="{9286FD66-0ECF-4B07-83E7-20CD5919644C}"/>
    <cellStyle name="Moneda 3 2 4 3 2 3" xfId="6835" xr:uid="{AC28804A-37B3-4A7C-8576-CF20720C686D}"/>
    <cellStyle name="Moneda 3 2 4 3 2 3 2" xfId="16345" xr:uid="{C0A16C1F-29EB-4A84-92D7-A6364BC9D259}"/>
    <cellStyle name="Moneda 3 2 4 3 2 4" xfId="11631" xr:uid="{FD14D4FE-637D-4988-A30E-117EF8E76E44}"/>
    <cellStyle name="Moneda 3 2 4 3 3" xfId="2618" xr:uid="{3DD1AB2A-49D3-47F6-A985-F1D626E28047}"/>
    <cellStyle name="Moneda 3 2 4 3 3 2" xfId="7586" xr:uid="{B200C9A6-995A-4CD4-83E5-92C80EEA7858}"/>
    <cellStyle name="Moneda 3 2 4 3 3 2 2" xfId="17096" xr:uid="{D22BD109-3754-402F-B8CC-2CACAAFD5AE8}"/>
    <cellStyle name="Moneda 3 2 4 3 3 3" xfId="12382" xr:uid="{C20C14D7-FA45-410D-B8AE-61EA01040B51}"/>
    <cellStyle name="Moneda 3 2 4 3 4" xfId="4497" xr:uid="{2A6D20BD-0D92-43FE-8121-99189E42E62A}"/>
    <cellStyle name="Moneda 3 2 4 3 4 2" xfId="9230" xr:uid="{92FB68F4-46AB-4EE5-B084-01CBA3ABA125}"/>
    <cellStyle name="Moneda 3 2 4 3 4 2 2" xfId="18740" xr:uid="{87873FBE-DFFE-4F09-B960-B71B2C394461}"/>
    <cellStyle name="Moneda 3 2 4 3 4 3" xfId="14026" xr:uid="{04E6BB05-A270-4FE8-90ED-C0227F70747D}"/>
    <cellStyle name="Moneda 3 2 4 3 5" xfId="6069" xr:uid="{D08AB694-C5E3-42BC-A60F-5F50951209C7}"/>
    <cellStyle name="Moneda 3 2 4 3 5 2" xfId="15579" xr:uid="{352C3314-D951-49BB-8AEE-7037145F4DB8}"/>
    <cellStyle name="Moneda 3 2 4 3 6" xfId="10865" xr:uid="{995E0308-9FBC-44F4-89AC-5DB163307A8B}"/>
    <cellStyle name="Moneda 3 2 4 3 7" xfId="25169" xr:uid="{2AAB3945-A870-4869-B8F2-1260EB51FFE2}"/>
    <cellStyle name="Moneda 3 2 4 4" xfId="1489" xr:uid="{00000000-0005-0000-0000-00007E020000}"/>
    <cellStyle name="Moneda 3 2 4 4 2" xfId="3010" xr:uid="{2636F04C-181A-497F-930B-46D35A2CE203}"/>
    <cellStyle name="Moneda 3 2 4 4 2 2" xfId="7976" xr:uid="{D16CA5A4-9B28-4943-8D80-73FCD4A32931}"/>
    <cellStyle name="Moneda 3 2 4 4 2 2 2" xfId="17486" xr:uid="{2C1A5F6A-1359-42EB-98B8-9AA0A5805671}"/>
    <cellStyle name="Moneda 3 2 4 4 2 3" xfId="12772" xr:uid="{86C8B929-1CEC-430D-B8C1-751EBA1598DA}"/>
    <cellStyle name="Moneda 3 2 4 4 3" xfId="6459" xr:uid="{A8E0810E-BC37-439C-9058-F6983360270C}"/>
    <cellStyle name="Moneda 3 2 4 4 3 2" xfId="15969" xr:uid="{62BDF3DD-FC4B-40D3-90FD-987C23AA4798}"/>
    <cellStyle name="Moneda 3 2 4 4 4" xfId="11255" xr:uid="{5FC56D50-AA53-43D4-A90C-168213708126}"/>
    <cellStyle name="Moneda 3 2 4 5" xfId="2242" xr:uid="{6A11DF5C-98A3-4608-8B00-1A5544BC59B3}"/>
    <cellStyle name="Moneda 3 2 4 5 2" xfId="7210" xr:uid="{21262D13-615F-4C87-9D80-0AC26D7FA38A}"/>
    <cellStyle name="Moneda 3 2 4 5 2 2" xfId="16720" xr:uid="{0608EECE-179E-462C-81D5-F47AB4817DE2}"/>
    <cellStyle name="Moneda 3 2 4 5 3" xfId="12006" xr:uid="{7515FDCD-9292-46CA-ADB1-9A5D30721C5A}"/>
    <cellStyle name="Moneda 3 2 4 6" xfId="4166" xr:uid="{64B420BE-B9C8-49D9-A50E-ED1700D4C562}"/>
    <cellStyle name="Moneda 3 2 4 6 2" xfId="8906" xr:uid="{126BB82F-A1C0-435D-AD4F-A81F38CC9294}"/>
    <cellStyle name="Moneda 3 2 4 6 2 2" xfId="18416" xr:uid="{C4902E43-04FC-4632-9AAB-D4B15B1EB691}"/>
    <cellStyle name="Moneda 3 2 4 6 3" xfId="13702" xr:uid="{CF3E467D-F002-48E2-BE93-C5619C7E2BF9}"/>
    <cellStyle name="Moneda 3 2 4 7" xfId="5693" xr:uid="{368FEFB7-767C-4AF0-87CB-7B93B53B3206}"/>
    <cellStyle name="Moneda 3 2 4 7 2" xfId="15203" xr:uid="{DFEFA7B1-7405-4319-B3E3-2C3F24CAE011}"/>
    <cellStyle name="Moneda 3 2 4 8" xfId="10485" xr:uid="{8289C388-180B-4177-B374-6257F86803DF}"/>
    <cellStyle name="Moneda 3 2 4 9" xfId="21361" xr:uid="{EBDA8C05-FEE9-4326-A8B8-4111C5E6CB67}"/>
    <cellStyle name="Moneda 3 2 5" xfId="669" xr:uid="{00000000-0005-0000-0000-000082020000}"/>
    <cellStyle name="Moneda 3 2 5 2" xfId="843" xr:uid="{00000000-0005-0000-0000-000083020000}"/>
    <cellStyle name="Moneda 3 2 5 2 2" xfId="1254" xr:uid="{00000000-0005-0000-0000-000084020000}"/>
    <cellStyle name="Moneda 3 2 5 2 2 2" xfId="2025" xr:uid="{00000000-0005-0000-0000-000084020000}"/>
    <cellStyle name="Moneda 3 2 5 2 2 2 2" xfId="3546" xr:uid="{DC1B6BAC-6DDB-48EF-BDB8-E3B2F4621268}"/>
    <cellStyle name="Moneda 3 2 5 2 2 2 2 2" xfId="8512" xr:uid="{194A561B-078B-4EBB-ADC9-9DB7520988DD}"/>
    <cellStyle name="Moneda 3 2 5 2 2 2 2 2 2" xfId="18022" xr:uid="{41C44734-62E6-47D9-99AB-594BDCB8EB0C}"/>
    <cellStyle name="Moneda 3 2 5 2 2 2 2 3" xfId="13308" xr:uid="{296E09BA-F800-42A5-A4A2-7D27DC2991FD}"/>
    <cellStyle name="Moneda 3 2 5 2 2 2 3" xfId="6995" xr:uid="{785EDDE7-5E7C-47EE-9A60-C7BBE643E1B1}"/>
    <cellStyle name="Moneda 3 2 5 2 2 2 3 2" xfId="16505" xr:uid="{421498AE-B67E-4AED-A329-B1A9FF745020}"/>
    <cellStyle name="Moneda 3 2 5 2 2 2 4" xfId="11791" xr:uid="{BD952925-0520-4DA4-9D5E-A03D09DCC79E}"/>
    <cellStyle name="Moneda 3 2 5 2 2 3" xfId="2778" xr:uid="{A5EC643D-D5E8-4808-8D62-061F85162D2E}"/>
    <cellStyle name="Moneda 3 2 5 2 2 3 2" xfId="7746" xr:uid="{9CBF1B7F-3877-4927-AD8F-F1A0BF54B98A}"/>
    <cellStyle name="Moneda 3 2 5 2 2 3 2 2" xfId="17256" xr:uid="{9AA07F78-7EC5-499E-B254-4482A2B790D8}"/>
    <cellStyle name="Moneda 3 2 5 2 2 3 3" xfId="12542" xr:uid="{804A87A7-3EA9-4D69-9290-01B0B850C446}"/>
    <cellStyle name="Moneda 3 2 5 2 2 4" xfId="4613" xr:uid="{4A24CA9B-63BB-4DFC-B92F-BF68CBAEB0F5}"/>
    <cellStyle name="Moneda 3 2 5 2 2 4 2" xfId="9346" xr:uid="{30F2C719-B6EB-4EAA-9EB7-9A4DB33E883B}"/>
    <cellStyle name="Moneda 3 2 5 2 2 4 2 2" xfId="18856" xr:uid="{3C77AE31-D734-4D25-B1E2-309750F92671}"/>
    <cellStyle name="Moneda 3 2 5 2 2 4 3" xfId="14142" xr:uid="{833B39F4-0CCB-4255-A744-F17D6F62F710}"/>
    <cellStyle name="Moneda 3 2 5 2 2 5" xfId="6229" xr:uid="{FDCDC80D-FD54-4F02-8405-E9F00E077DD6}"/>
    <cellStyle name="Moneda 3 2 5 2 2 5 2" xfId="15739" xr:uid="{9E76A9A2-D283-44EB-9399-3FD5B29618D8}"/>
    <cellStyle name="Moneda 3 2 5 2 2 6" xfId="11025" xr:uid="{CFB6D98D-C129-452A-874B-01FA6FD200CA}"/>
    <cellStyle name="Moneda 3 2 5 2 3" xfId="1649" xr:uid="{00000000-0005-0000-0000-000083020000}"/>
    <cellStyle name="Moneda 3 2 5 2 3 2" xfId="3170" xr:uid="{6AA6F74C-F015-425A-8695-42C2A1586B7A}"/>
    <cellStyle name="Moneda 3 2 5 2 3 2 2" xfId="8136" xr:uid="{61059D53-9938-4276-81F4-84037470D3B3}"/>
    <cellStyle name="Moneda 3 2 5 2 3 2 2 2" xfId="17646" xr:uid="{FB3810F2-24C8-48B6-A8D0-C039BE3100A4}"/>
    <cellStyle name="Moneda 3 2 5 2 3 2 3" xfId="12932" xr:uid="{F9F9B695-DF74-4B0B-8A06-B01F506FC44E}"/>
    <cellStyle name="Moneda 3 2 5 2 3 3" xfId="6619" xr:uid="{F8F692F7-93F4-4F07-B0E7-10B5593C1D42}"/>
    <cellStyle name="Moneda 3 2 5 2 3 3 2" xfId="16129" xr:uid="{9FCDB014-C72B-4E93-9103-8E553899615E}"/>
    <cellStyle name="Moneda 3 2 5 2 3 4" xfId="11415" xr:uid="{54223B6A-816F-44FA-BC87-87DB38014995}"/>
    <cellStyle name="Moneda 3 2 5 2 4" xfId="2402" xr:uid="{6A80BC53-057D-459E-9C7F-7B95B5FC1BFC}"/>
    <cellStyle name="Moneda 3 2 5 2 4 2" xfId="7370" xr:uid="{AFC94576-00C5-4B32-83D8-F4773F53B125}"/>
    <cellStyle name="Moneda 3 2 5 2 4 2 2" xfId="16880" xr:uid="{A780D2BD-75B7-437B-86FF-04EBE0BDCCA1}"/>
    <cellStyle name="Moneda 3 2 5 2 4 3" xfId="12166" xr:uid="{4784FAD5-E231-401C-8E0E-3C2EAF93A79C}"/>
    <cellStyle name="Moneda 3 2 5 2 5" xfId="4326" xr:uid="{9255E236-9B46-4060-961C-2DCB806A30CA}"/>
    <cellStyle name="Moneda 3 2 5 2 5 2" xfId="9066" xr:uid="{AB7320DD-24A5-43AD-9B8B-6930BBC7E582}"/>
    <cellStyle name="Moneda 3 2 5 2 5 2 2" xfId="18576" xr:uid="{85A88B9F-5E9C-477D-9ACC-9A66F28A060B}"/>
    <cellStyle name="Moneda 3 2 5 2 5 3" xfId="13862" xr:uid="{87ABFDDE-9388-45CA-B499-0EF1CBE8942A}"/>
    <cellStyle name="Moneda 3 2 5 2 6" xfId="5853" xr:uid="{46418ABC-DCE9-432D-8D7B-4E43A6516690}"/>
    <cellStyle name="Moneda 3 2 5 2 6 2" xfId="15363" xr:uid="{F93FB528-83BC-4547-8A59-ED1570B119D8}"/>
    <cellStyle name="Moneda 3 2 5 2 7" xfId="10645" xr:uid="{3CA590AA-0B0F-4ED8-892B-944AAB937441}"/>
    <cellStyle name="Moneda 3 2 5 2 8" xfId="25402" xr:uid="{8261D128-3651-4918-98F2-7029B5ADA7F2}"/>
    <cellStyle name="Moneda 3 2 5 3" xfId="1102" xr:uid="{00000000-0005-0000-0000-000085020000}"/>
    <cellStyle name="Moneda 3 2 5 3 2" xfId="1873" xr:uid="{00000000-0005-0000-0000-000085020000}"/>
    <cellStyle name="Moneda 3 2 5 3 2 2" xfId="3394" xr:uid="{D3C4E284-DD4F-4301-A331-8C1670D709A3}"/>
    <cellStyle name="Moneda 3 2 5 3 2 2 2" xfId="8360" xr:uid="{5831A71E-C3D9-4BDC-B496-041BC40D6FDF}"/>
    <cellStyle name="Moneda 3 2 5 3 2 2 2 2" xfId="17870" xr:uid="{DE2C3CFA-C438-4782-8984-165681F036A8}"/>
    <cellStyle name="Moneda 3 2 5 3 2 2 3" xfId="13156" xr:uid="{AC19519D-6D92-4FD4-B643-2FDEF2DDF676}"/>
    <cellStyle name="Moneda 3 2 5 3 2 3" xfId="6843" xr:uid="{004AD66D-92FB-426F-A81F-984F77614D2D}"/>
    <cellStyle name="Moneda 3 2 5 3 2 3 2" xfId="16353" xr:uid="{2D08A7A4-2B90-44AB-958B-CB90E43B5D28}"/>
    <cellStyle name="Moneda 3 2 5 3 2 4" xfId="11639" xr:uid="{A338F26C-A3AA-4367-9D22-728E81BB40E2}"/>
    <cellStyle name="Moneda 3 2 5 3 3" xfId="2626" xr:uid="{5FD18953-C288-4C71-8950-6980B750D51B}"/>
    <cellStyle name="Moneda 3 2 5 3 3 2" xfId="7594" xr:uid="{F4AC41C3-C1E6-43D2-9E23-A912D11AED41}"/>
    <cellStyle name="Moneda 3 2 5 3 3 2 2" xfId="17104" xr:uid="{16B3321B-86A5-43C3-BA7E-65DE3EB933AE}"/>
    <cellStyle name="Moneda 3 2 5 3 3 3" xfId="12390" xr:uid="{397FC98E-2AA5-4645-981A-48E86D83C0A7}"/>
    <cellStyle name="Moneda 3 2 5 3 4" xfId="4504" xr:uid="{23533246-7A5A-4D57-927F-9A11EB957C53}"/>
    <cellStyle name="Moneda 3 2 5 3 4 2" xfId="9237" xr:uid="{B00B7B11-1127-48AB-A1C9-2ACA308AFDFA}"/>
    <cellStyle name="Moneda 3 2 5 3 4 2 2" xfId="18747" xr:uid="{186DF510-6D87-4983-972D-875F88C4A02C}"/>
    <cellStyle name="Moneda 3 2 5 3 4 3" xfId="14033" xr:uid="{E0D770F9-A922-46D6-A7FC-537F03C0AE7C}"/>
    <cellStyle name="Moneda 3 2 5 3 5" xfId="6077" xr:uid="{B52909E3-B2B9-4EC6-B78F-5C0E66D21A8D}"/>
    <cellStyle name="Moneda 3 2 5 3 5 2" xfId="15587" xr:uid="{77F75AF3-5B4D-4D0F-B2F9-8156545E9B89}"/>
    <cellStyle name="Moneda 3 2 5 3 6" xfId="10873" xr:uid="{F79A0517-3814-4E61-BDB7-E2049643ED35}"/>
    <cellStyle name="Moneda 3 2 5 4" xfId="1497" xr:uid="{00000000-0005-0000-0000-000082020000}"/>
    <cellStyle name="Moneda 3 2 5 4 2" xfId="3018" xr:uid="{276B58C8-F7BF-49D8-BC10-4E8249BBDA5E}"/>
    <cellStyle name="Moneda 3 2 5 4 2 2" xfId="7984" xr:uid="{BAFEB25F-BF20-43FF-BE0A-8B1F01CD0750}"/>
    <cellStyle name="Moneda 3 2 5 4 2 2 2" xfId="17494" xr:uid="{4693A4F7-1B2A-464A-A7BF-539A56345A65}"/>
    <cellStyle name="Moneda 3 2 5 4 2 3" xfId="12780" xr:uid="{7F28E87F-6B45-4697-AC31-1579A07DDF56}"/>
    <cellStyle name="Moneda 3 2 5 4 3" xfId="6467" xr:uid="{D5BF2A8C-8475-4FEE-92DD-AF1E6D3545E4}"/>
    <cellStyle name="Moneda 3 2 5 4 3 2" xfId="15977" xr:uid="{AEABCF2B-F61A-4C2A-B532-9C7CE228A261}"/>
    <cellStyle name="Moneda 3 2 5 4 4" xfId="11263" xr:uid="{2692E744-D648-42E7-AFEE-C0E3D4D5E02A}"/>
    <cellStyle name="Moneda 3 2 5 5" xfId="2250" xr:uid="{C89E1816-2BD4-4459-918D-B17198E4DEE1}"/>
    <cellStyle name="Moneda 3 2 5 5 2" xfId="7218" xr:uid="{0EB5E95D-C6BA-4430-A8BD-EAB2C5600AF2}"/>
    <cellStyle name="Moneda 3 2 5 5 2 2" xfId="16728" xr:uid="{181FAE46-FDE6-41C6-9903-288953C43887}"/>
    <cellStyle name="Moneda 3 2 5 5 3" xfId="12014" xr:uid="{20E3B739-1FEF-44D5-9B0F-D1DF2758DA38}"/>
    <cellStyle name="Moneda 3 2 5 6" xfId="4174" xr:uid="{F78245D5-8764-4A3D-A992-21B7216EC5D0}"/>
    <cellStyle name="Moneda 3 2 5 6 2" xfId="8914" xr:uid="{3439D1D8-3C2C-4809-A5CB-0DBBADBB08C1}"/>
    <cellStyle name="Moneda 3 2 5 6 2 2" xfId="18424" xr:uid="{4C14BF3E-7F8C-4B75-A17F-020488A18D99}"/>
    <cellStyle name="Moneda 3 2 5 6 3" xfId="13710" xr:uid="{C9C6C209-9F4D-4CB3-A128-1FD4F7F9144B}"/>
    <cellStyle name="Moneda 3 2 5 7" xfId="5701" xr:uid="{81C4CBF4-3CAD-4883-A440-4C93354AA69B}"/>
    <cellStyle name="Moneda 3 2 5 7 2" xfId="15211" xr:uid="{8EE3E975-39E9-4463-AB14-F3A6E525AD4F}"/>
    <cellStyle name="Moneda 3 2 5 8" xfId="10493" xr:uid="{9E3C35B7-DF3A-41AF-91AA-D37B21618524}"/>
    <cellStyle name="Moneda 3 2 5 9" xfId="21601" xr:uid="{5DEC2B8C-8F54-4D7C-9358-A4BF35364803}"/>
    <cellStyle name="Moneda 3 2 6" xfId="677" xr:uid="{00000000-0005-0000-0000-000086020000}"/>
    <cellStyle name="Moneda 3 2 6 2" xfId="849" xr:uid="{00000000-0005-0000-0000-000087020000}"/>
    <cellStyle name="Moneda 3 2 6 2 2" xfId="1260" xr:uid="{00000000-0005-0000-0000-000088020000}"/>
    <cellStyle name="Moneda 3 2 6 2 2 2" xfId="2031" xr:uid="{00000000-0005-0000-0000-000088020000}"/>
    <cellStyle name="Moneda 3 2 6 2 2 2 2" xfId="3552" xr:uid="{43C46132-6C8E-4B3E-AA3A-E06B27EAF6F8}"/>
    <cellStyle name="Moneda 3 2 6 2 2 2 2 2" xfId="8518" xr:uid="{5FA7C32E-06DF-40E3-840D-40F5A212A310}"/>
    <cellStyle name="Moneda 3 2 6 2 2 2 2 2 2" xfId="18028" xr:uid="{DF748254-0E13-41B6-B493-B689E9271011}"/>
    <cellStyle name="Moneda 3 2 6 2 2 2 2 3" xfId="13314" xr:uid="{D1204E35-E6A7-47A9-BE0C-21680AD526F5}"/>
    <cellStyle name="Moneda 3 2 6 2 2 2 3" xfId="7001" xr:uid="{17FF407A-DFC3-4DBF-8035-17B368A74489}"/>
    <cellStyle name="Moneda 3 2 6 2 2 2 3 2" xfId="16511" xr:uid="{07403CDE-C352-478E-A22A-47C0F61CD664}"/>
    <cellStyle name="Moneda 3 2 6 2 2 2 4" xfId="11797" xr:uid="{33CC8AD6-FDAF-4359-8539-5D72CFD38070}"/>
    <cellStyle name="Moneda 3 2 6 2 2 3" xfId="2784" xr:uid="{369EA2A5-92BF-4C16-818C-47B3CEC7D670}"/>
    <cellStyle name="Moneda 3 2 6 2 2 3 2" xfId="7752" xr:uid="{47205514-12D9-4B38-A33B-86C7C1370F2B}"/>
    <cellStyle name="Moneda 3 2 6 2 2 3 2 2" xfId="17262" xr:uid="{E27BCFAC-C0CB-40E2-B282-9D017884B320}"/>
    <cellStyle name="Moneda 3 2 6 2 2 3 3" xfId="12548" xr:uid="{80DA9610-0FF4-40DF-87A7-887CB0C81509}"/>
    <cellStyle name="Moneda 3 2 6 2 2 4" xfId="4619" xr:uid="{0B481EC7-2239-4FF1-AF95-7ECE7EBCADBB}"/>
    <cellStyle name="Moneda 3 2 6 2 2 4 2" xfId="9352" xr:uid="{A5B7AE4A-7776-4F3C-A645-EDC1B6D593A9}"/>
    <cellStyle name="Moneda 3 2 6 2 2 4 2 2" xfId="18862" xr:uid="{A8B932D1-5E21-4365-AD82-E795FE93E149}"/>
    <cellStyle name="Moneda 3 2 6 2 2 4 3" xfId="14148" xr:uid="{7B6B149A-277D-4B02-BD6E-DBC0C53B51C5}"/>
    <cellStyle name="Moneda 3 2 6 2 2 5" xfId="6235" xr:uid="{F94B627B-1762-4950-B0CC-4E44B38ED248}"/>
    <cellStyle name="Moneda 3 2 6 2 2 5 2" xfId="15745" xr:uid="{14374430-F64E-4814-9492-755959C33B1E}"/>
    <cellStyle name="Moneda 3 2 6 2 2 6" xfId="11031" xr:uid="{F9B97594-32E0-4BE5-A3EA-A00118C36334}"/>
    <cellStyle name="Moneda 3 2 6 2 3" xfId="1655" xr:uid="{00000000-0005-0000-0000-000087020000}"/>
    <cellStyle name="Moneda 3 2 6 2 3 2" xfId="3176" xr:uid="{2CFFAFEA-03A2-4DC3-9C01-908EB19D816A}"/>
    <cellStyle name="Moneda 3 2 6 2 3 2 2" xfId="8142" xr:uid="{D6BBC1A1-3786-4A9A-8E87-3CD59E778594}"/>
    <cellStyle name="Moneda 3 2 6 2 3 2 2 2" xfId="17652" xr:uid="{094BAEBE-F8FE-4942-A347-5EEDB922C2CF}"/>
    <cellStyle name="Moneda 3 2 6 2 3 2 3" xfId="12938" xr:uid="{5CF867FF-6A30-41A1-9C8A-6073EBED9F3D}"/>
    <cellStyle name="Moneda 3 2 6 2 3 3" xfId="6625" xr:uid="{F3249CCB-6C4F-46C5-863E-99069FFFCC46}"/>
    <cellStyle name="Moneda 3 2 6 2 3 3 2" xfId="16135" xr:uid="{A844FAF8-0406-4B27-B542-A016CB9F2839}"/>
    <cellStyle name="Moneda 3 2 6 2 3 4" xfId="11421" xr:uid="{8FA72AEF-E6C0-4BD3-B16C-7D6FD0257DEA}"/>
    <cellStyle name="Moneda 3 2 6 2 4" xfId="2408" xr:uid="{C82892BC-216E-4DEA-AF96-F0E3D88157BE}"/>
    <cellStyle name="Moneda 3 2 6 2 4 2" xfId="7376" xr:uid="{23312DA7-9062-44D8-960E-B6EDA460E096}"/>
    <cellStyle name="Moneda 3 2 6 2 4 2 2" xfId="16886" xr:uid="{94BC54BB-1CAE-4048-A0D8-F1EE8E3AB24C}"/>
    <cellStyle name="Moneda 3 2 6 2 4 3" xfId="12172" xr:uid="{188E3055-C219-4141-A28D-E04900E17213}"/>
    <cellStyle name="Moneda 3 2 6 2 5" xfId="4332" xr:uid="{0DCE04E0-30CF-421C-997E-75D7400A0E0D}"/>
    <cellStyle name="Moneda 3 2 6 2 5 2" xfId="9072" xr:uid="{41E12705-449D-4223-9C05-47972BE5DA80}"/>
    <cellStyle name="Moneda 3 2 6 2 5 2 2" xfId="18582" xr:uid="{1959718C-9A46-4C71-A739-20E9EA5D4C9B}"/>
    <cellStyle name="Moneda 3 2 6 2 5 3" xfId="13868" xr:uid="{0310C52F-938F-4271-B7B4-0A04B1CA0C50}"/>
    <cellStyle name="Moneda 3 2 6 2 6" xfId="5859" xr:uid="{99784BB6-EB6F-4D30-A1C8-319DC3C15D78}"/>
    <cellStyle name="Moneda 3 2 6 2 6 2" xfId="15369" xr:uid="{A9E01D6D-53DB-4D47-B81C-795E4EC28189}"/>
    <cellStyle name="Moneda 3 2 6 2 7" xfId="10651" xr:uid="{C6698F5E-B467-4901-9511-791E1AED3B66}"/>
    <cellStyle name="Moneda 3 2 6 2 8" xfId="25831" xr:uid="{610955E3-130F-4091-B539-321C80BB9275}"/>
    <cellStyle name="Moneda 3 2 6 3" xfId="1108" xr:uid="{00000000-0005-0000-0000-000089020000}"/>
    <cellStyle name="Moneda 3 2 6 3 2" xfId="1879" xr:uid="{00000000-0005-0000-0000-000089020000}"/>
    <cellStyle name="Moneda 3 2 6 3 2 2" xfId="3400" xr:uid="{7E3DDD84-9A3B-41BE-A21E-9D50A2460AD6}"/>
    <cellStyle name="Moneda 3 2 6 3 2 2 2" xfId="8366" xr:uid="{259AD83E-5F2B-400F-A398-9C477BABC56C}"/>
    <cellStyle name="Moneda 3 2 6 3 2 2 2 2" xfId="17876" xr:uid="{308F26EA-F8E6-42A4-A157-9BC74A01AE35}"/>
    <cellStyle name="Moneda 3 2 6 3 2 2 3" xfId="13162" xr:uid="{4BAE1A11-D514-487F-B956-E3631CB012B3}"/>
    <cellStyle name="Moneda 3 2 6 3 2 3" xfId="6849" xr:uid="{95709F39-B5AA-4C3C-9DD0-A83A8529D4E1}"/>
    <cellStyle name="Moneda 3 2 6 3 2 3 2" xfId="16359" xr:uid="{DBDA576D-0106-4AC9-9500-DBA01BC8EA50}"/>
    <cellStyle name="Moneda 3 2 6 3 2 4" xfId="11645" xr:uid="{C5A4FBD7-70D6-4559-A72E-C1D510A07294}"/>
    <cellStyle name="Moneda 3 2 6 3 3" xfId="2632" xr:uid="{9563484E-AB59-4951-B9FD-E810B2AC80D6}"/>
    <cellStyle name="Moneda 3 2 6 3 3 2" xfId="7600" xr:uid="{8DD326DC-DD10-4D6D-BF5F-CA40E1E1F206}"/>
    <cellStyle name="Moneda 3 2 6 3 3 2 2" xfId="17110" xr:uid="{666D9C14-77BB-4518-945E-E9EB355A2731}"/>
    <cellStyle name="Moneda 3 2 6 3 3 3" xfId="12396" xr:uid="{5837BD2A-DD60-452F-B3DE-BF8C381712D2}"/>
    <cellStyle name="Moneda 3 2 6 3 4" xfId="4510" xr:uid="{A0A2C5BA-7831-4B32-A4E2-7099572CF199}"/>
    <cellStyle name="Moneda 3 2 6 3 4 2" xfId="9243" xr:uid="{E74EE949-40D0-4D81-9EB7-B87591FF0A50}"/>
    <cellStyle name="Moneda 3 2 6 3 4 2 2" xfId="18753" xr:uid="{B4AD5C00-3AC0-4F91-B789-EF94DBBAA004}"/>
    <cellStyle name="Moneda 3 2 6 3 4 3" xfId="14039" xr:uid="{BC3EA69B-C860-488D-B654-3DF84BF8B1AD}"/>
    <cellStyle name="Moneda 3 2 6 3 5" xfId="6083" xr:uid="{7CF8FFF5-88C1-46B1-B39D-3A35189870AE}"/>
    <cellStyle name="Moneda 3 2 6 3 5 2" xfId="15593" xr:uid="{7F966326-FFC8-4A29-B456-B29591A5278A}"/>
    <cellStyle name="Moneda 3 2 6 3 6" xfId="10879" xr:uid="{E5F198DD-399C-4FBD-9265-55B20E622294}"/>
    <cellStyle name="Moneda 3 2 6 4" xfId="1503" xr:uid="{00000000-0005-0000-0000-000086020000}"/>
    <cellStyle name="Moneda 3 2 6 4 2" xfId="3024" xr:uid="{CCE4801A-D5E9-4E89-B7BD-CA651F509E44}"/>
    <cellStyle name="Moneda 3 2 6 4 2 2" xfId="7990" xr:uid="{BA1ACED1-9B17-482F-A8EB-799753BA92EA}"/>
    <cellStyle name="Moneda 3 2 6 4 2 2 2" xfId="17500" xr:uid="{D85112BD-E900-4F96-A504-FF6B4D4FB321}"/>
    <cellStyle name="Moneda 3 2 6 4 2 3" xfId="12786" xr:uid="{CFAFF1BB-D450-4B4D-A3F7-B64206DAE68B}"/>
    <cellStyle name="Moneda 3 2 6 4 3" xfId="6473" xr:uid="{9694759F-AE20-4A4C-8348-722A4B297526}"/>
    <cellStyle name="Moneda 3 2 6 4 3 2" xfId="15983" xr:uid="{318338A3-D132-4441-8957-C1DB8DF61B20}"/>
    <cellStyle name="Moneda 3 2 6 4 4" xfId="11269" xr:uid="{605D8045-6112-4D14-9D96-E96F13F9DBE7}"/>
    <cellStyle name="Moneda 3 2 6 5" xfId="2256" xr:uid="{919BF76C-B421-422B-8E69-DF0F8FC8B56A}"/>
    <cellStyle name="Moneda 3 2 6 5 2" xfId="7224" xr:uid="{AFE07275-D1C6-49A8-955B-6421B0775D83}"/>
    <cellStyle name="Moneda 3 2 6 5 2 2" xfId="16734" xr:uid="{CD245E1B-851F-479A-968E-33C9C83A48AA}"/>
    <cellStyle name="Moneda 3 2 6 5 3" xfId="12020" xr:uid="{228CEE38-E6BD-4FE2-B4DD-CB3DCC5DD35D}"/>
    <cellStyle name="Moneda 3 2 6 6" xfId="4180" xr:uid="{469B725A-17DA-4EC2-9622-27ACABA13254}"/>
    <cellStyle name="Moneda 3 2 6 6 2" xfId="8920" xr:uid="{F636D9EE-EE7B-40BA-9ABF-BE5386CA0743}"/>
    <cellStyle name="Moneda 3 2 6 6 2 2" xfId="18430" xr:uid="{D63F58B8-4BCC-45A7-AA3D-053AA66420B5}"/>
    <cellStyle name="Moneda 3 2 6 6 3" xfId="13716" xr:uid="{9E304B00-C6B5-4514-83C1-60F870F46C00}"/>
    <cellStyle name="Moneda 3 2 6 7" xfId="5707" xr:uid="{C98EB1AC-CA9A-4C9D-A7BD-CDF96522D4D3}"/>
    <cellStyle name="Moneda 3 2 6 7 2" xfId="15217" xr:uid="{754D6BB1-60C3-4FC6-AF52-5766B21BB0AE}"/>
    <cellStyle name="Moneda 3 2 6 8" xfId="10499" xr:uid="{1719CC71-CA72-4009-BE7C-2BE4B5CCD05D}"/>
    <cellStyle name="Moneda 3 2 6 9" xfId="22227" xr:uid="{DC5564C4-0A13-40B2-BB07-897402D578FE}"/>
    <cellStyle name="Moneda 3 2 7" xfId="683" xr:uid="{00000000-0005-0000-0000-00008A020000}"/>
    <cellStyle name="Moneda 3 2 7 2" xfId="853" xr:uid="{00000000-0005-0000-0000-00008B020000}"/>
    <cellStyle name="Moneda 3 2 7 2 2" xfId="1264" xr:uid="{00000000-0005-0000-0000-00008C020000}"/>
    <cellStyle name="Moneda 3 2 7 2 2 2" xfId="2035" xr:uid="{00000000-0005-0000-0000-00008C020000}"/>
    <cellStyle name="Moneda 3 2 7 2 2 2 2" xfId="3556" xr:uid="{FFEC1F74-B9C5-4C62-B8B5-D034A792FBD8}"/>
    <cellStyle name="Moneda 3 2 7 2 2 2 2 2" xfId="8522" xr:uid="{0805B7B1-DF18-4D53-85BF-3FED52F98F7F}"/>
    <cellStyle name="Moneda 3 2 7 2 2 2 2 2 2" xfId="18032" xr:uid="{1BD48FBC-4F8A-46E9-A6B5-1E00AE9B7202}"/>
    <cellStyle name="Moneda 3 2 7 2 2 2 2 3" xfId="13318" xr:uid="{2587C583-82DD-47C6-BE12-7C7B17565F0C}"/>
    <cellStyle name="Moneda 3 2 7 2 2 2 3" xfId="7005" xr:uid="{AB7A2536-AC20-403E-84A8-2F04A277DC4F}"/>
    <cellStyle name="Moneda 3 2 7 2 2 2 3 2" xfId="16515" xr:uid="{23438602-5915-4197-8ED9-EC5CC53ED3FE}"/>
    <cellStyle name="Moneda 3 2 7 2 2 2 4" xfId="11801" xr:uid="{A460B5A9-FC7E-4941-903D-0962C3C03EAD}"/>
    <cellStyle name="Moneda 3 2 7 2 2 3" xfId="2788" xr:uid="{9319ECA6-14F3-4CAE-8EFE-CADE608D1FAD}"/>
    <cellStyle name="Moneda 3 2 7 2 2 3 2" xfId="7756" xr:uid="{E66862AE-8423-4315-8C1A-BE99102A437B}"/>
    <cellStyle name="Moneda 3 2 7 2 2 3 2 2" xfId="17266" xr:uid="{0474D087-7A7A-4D59-AD82-897D9D537E61}"/>
    <cellStyle name="Moneda 3 2 7 2 2 3 3" xfId="12552" xr:uid="{624C6381-D20B-4BD5-A393-7B11368E36CA}"/>
    <cellStyle name="Moneda 3 2 7 2 2 4" xfId="4623" xr:uid="{F8459A69-C8E6-4C0F-8DE8-51305EE63D34}"/>
    <cellStyle name="Moneda 3 2 7 2 2 4 2" xfId="9356" xr:uid="{A4362D8F-7323-4861-815D-303204EB6465}"/>
    <cellStyle name="Moneda 3 2 7 2 2 4 2 2" xfId="18866" xr:uid="{AFFBDDF1-981F-4667-84BD-948E486E1E3D}"/>
    <cellStyle name="Moneda 3 2 7 2 2 4 3" xfId="14152" xr:uid="{C6E1BA7D-E102-4CEA-9911-9ABB46B7128F}"/>
    <cellStyle name="Moneda 3 2 7 2 2 5" xfId="6239" xr:uid="{32F6BA2C-2312-4F5A-9FE6-156A2A869D0F}"/>
    <cellStyle name="Moneda 3 2 7 2 2 5 2" xfId="15749" xr:uid="{99954506-0F01-4424-B970-88AA97E6E78C}"/>
    <cellStyle name="Moneda 3 2 7 2 2 6" xfId="11035" xr:uid="{9DA92945-2DD8-438F-A666-0BE3FFDA1D9E}"/>
    <cellStyle name="Moneda 3 2 7 2 3" xfId="1659" xr:uid="{00000000-0005-0000-0000-00008B020000}"/>
    <cellStyle name="Moneda 3 2 7 2 3 2" xfId="3180" xr:uid="{54C3BC68-5F0E-400F-9498-445D9259107B}"/>
    <cellStyle name="Moneda 3 2 7 2 3 2 2" xfId="8146" xr:uid="{77F2331D-D822-49D4-AE28-3814340D38B3}"/>
    <cellStyle name="Moneda 3 2 7 2 3 2 2 2" xfId="17656" xr:uid="{4AD1BF42-1511-4518-BB7E-80FC9BDA3867}"/>
    <cellStyle name="Moneda 3 2 7 2 3 2 3" xfId="12942" xr:uid="{576DF117-2E05-4708-8AD4-9246822E753E}"/>
    <cellStyle name="Moneda 3 2 7 2 3 3" xfId="6629" xr:uid="{DC05F740-0001-43E3-9A63-A379DBA3D94E}"/>
    <cellStyle name="Moneda 3 2 7 2 3 3 2" xfId="16139" xr:uid="{D1C6826D-8604-4FD6-948A-BB82918027F8}"/>
    <cellStyle name="Moneda 3 2 7 2 3 4" xfId="11425" xr:uid="{4BEC3926-34BD-428E-87DD-FABE9F094772}"/>
    <cellStyle name="Moneda 3 2 7 2 4" xfId="2412" xr:uid="{3DDE7F87-1784-49F0-AFDF-A28FC6E4B3CD}"/>
    <cellStyle name="Moneda 3 2 7 2 4 2" xfId="7380" xr:uid="{AA0DA588-2E51-429D-8B1C-B10A75B742D6}"/>
    <cellStyle name="Moneda 3 2 7 2 4 2 2" xfId="16890" xr:uid="{4D7EABD1-9CC1-47B4-8F82-1F85F344B32F}"/>
    <cellStyle name="Moneda 3 2 7 2 4 3" xfId="12176" xr:uid="{C274FCA1-4F74-4809-A545-465C0905BB28}"/>
    <cellStyle name="Moneda 3 2 7 2 5" xfId="4336" xr:uid="{D18E8CC9-CBEB-4D90-94D3-AA592BFEE477}"/>
    <cellStyle name="Moneda 3 2 7 2 5 2" xfId="9076" xr:uid="{505CBFE8-911E-44D1-8F83-9CBD36131BFB}"/>
    <cellStyle name="Moneda 3 2 7 2 5 2 2" xfId="18586" xr:uid="{7AD43780-9CFA-458A-94C2-2E8F211C63F1}"/>
    <cellStyle name="Moneda 3 2 7 2 5 3" xfId="13872" xr:uid="{BCF22E93-F369-409E-BB9D-E0032ED06290}"/>
    <cellStyle name="Moneda 3 2 7 2 6" xfId="5863" xr:uid="{4108F3BE-EEC7-4D64-939F-FBBD8240CC15}"/>
    <cellStyle name="Moneda 3 2 7 2 6 2" xfId="15373" xr:uid="{098130E2-832F-4D42-B512-BCD57C14A1F6}"/>
    <cellStyle name="Moneda 3 2 7 2 7" xfId="10655" xr:uid="{B00A6C09-65E3-4F1E-9484-5D5E781E90E2}"/>
    <cellStyle name="Moneda 3 2 7 2 8" xfId="26592" xr:uid="{41080153-759C-4E6C-87EA-D321063A7F64}"/>
    <cellStyle name="Moneda 3 2 7 3" xfId="1112" xr:uid="{00000000-0005-0000-0000-00008D020000}"/>
    <cellStyle name="Moneda 3 2 7 3 2" xfId="1883" xr:uid="{00000000-0005-0000-0000-00008D020000}"/>
    <cellStyle name="Moneda 3 2 7 3 2 2" xfId="3404" xr:uid="{F9661EE3-F0CA-46D4-99E6-19D12374FB63}"/>
    <cellStyle name="Moneda 3 2 7 3 2 2 2" xfId="8370" xr:uid="{0E14270D-535F-4583-B076-249891A69B02}"/>
    <cellStyle name="Moneda 3 2 7 3 2 2 2 2" xfId="17880" xr:uid="{32A0B221-6E7D-4FB9-9ED5-CAFAB0F45E15}"/>
    <cellStyle name="Moneda 3 2 7 3 2 2 3" xfId="13166" xr:uid="{0D09943B-1A2D-4174-8308-906A209B5DDC}"/>
    <cellStyle name="Moneda 3 2 7 3 2 3" xfId="6853" xr:uid="{5021C7BC-B92C-4EFD-8B79-80A87429EDDC}"/>
    <cellStyle name="Moneda 3 2 7 3 2 3 2" xfId="16363" xr:uid="{82380F14-AEF8-4B59-B7B6-4DED1BF6A154}"/>
    <cellStyle name="Moneda 3 2 7 3 2 4" xfId="11649" xr:uid="{F9295E73-4685-46D5-8A0A-12B73883E253}"/>
    <cellStyle name="Moneda 3 2 7 3 3" xfId="2636" xr:uid="{63C66ACE-78B0-4502-A1A4-B93102EED88F}"/>
    <cellStyle name="Moneda 3 2 7 3 3 2" xfId="7604" xr:uid="{3FADB657-CDFB-4199-AA48-90C75518BBC4}"/>
    <cellStyle name="Moneda 3 2 7 3 3 2 2" xfId="17114" xr:uid="{18188320-F871-4653-A53E-A1D344A78873}"/>
    <cellStyle name="Moneda 3 2 7 3 3 3" xfId="12400" xr:uid="{BD16AD91-17F9-49C2-BED6-3D35059EB09A}"/>
    <cellStyle name="Moneda 3 2 7 3 4" xfId="4514" xr:uid="{FC8FD845-D963-4787-ADBE-45374F5FF6B1}"/>
    <cellStyle name="Moneda 3 2 7 3 4 2" xfId="9247" xr:uid="{B47F4240-DC98-4476-A46E-F3462A44849E}"/>
    <cellStyle name="Moneda 3 2 7 3 4 2 2" xfId="18757" xr:uid="{2865B4AF-894A-4EB2-9014-B7C4009A4849}"/>
    <cellStyle name="Moneda 3 2 7 3 4 3" xfId="14043" xr:uid="{6F1926E6-2149-4F2D-9006-743717A7B236}"/>
    <cellStyle name="Moneda 3 2 7 3 5" xfId="6087" xr:uid="{32785CD6-41B9-4F16-9B54-E7AC10FF023D}"/>
    <cellStyle name="Moneda 3 2 7 3 5 2" xfId="15597" xr:uid="{03BBE87C-AB4D-4197-B1DC-BBA56A06CFE2}"/>
    <cellStyle name="Moneda 3 2 7 3 6" xfId="10883" xr:uid="{4A09450F-1903-4BE8-AB50-E13B7001C5AD}"/>
    <cellStyle name="Moneda 3 2 7 4" xfId="1507" xr:uid="{00000000-0005-0000-0000-00008A020000}"/>
    <cellStyle name="Moneda 3 2 7 4 2" xfId="3028" xr:uid="{D71415CF-0BAC-44E4-8909-DC6E048CDA79}"/>
    <cellStyle name="Moneda 3 2 7 4 2 2" xfId="7994" xr:uid="{143E1179-3DA0-4FCA-9B32-18E80FDD0689}"/>
    <cellStyle name="Moneda 3 2 7 4 2 2 2" xfId="17504" xr:uid="{6D560EB0-A572-4D95-B5B6-94D0732E403A}"/>
    <cellStyle name="Moneda 3 2 7 4 2 3" xfId="12790" xr:uid="{7F06ED92-F3E9-4896-8236-16E6A09204C9}"/>
    <cellStyle name="Moneda 3 2 7 4 3" xfId="6477" xr:uid="{A87FEB4D-4822-4B51-9A3E-D885D9890C1D}"/>
    <cellStyle name="Moneda 3 2 7 4 3 2" xfId="15987" xr:uid="{95044A44-F79B-49DA-9A8E-1932FBCA633A}"/>
    <cellStyle name="Moneda 3 2 7 4 4" xfId="11273" xr:uid="{8B95EADF-D626-4367-9207-64BBF63F94E0}"/>
    <cellStyle name="Moneda 3 2 7 5" xfId="2260" xr:uid="{8C9F131F-FEDE-4391-BA31-2D5CBF9C33DC}"/>
    <cellStyle name="Moneda 3 2 7 5 2" xfId="7228" xr:uid="{0243647F-AB4D-45B8-9A98-E8815D19565F}"/>
    <cellStyle name="Moneda 3 2 7 5 2 2" xfId="16738" xr:uid="{298CC97E-B4C6-4980-A359-8D7A14A75DEB}"/>
    <cellStyle name="Moneda 3 2 7 5 3" xfId="12024" xr:uid="{72D2D137-E443-4C7A-8BFD-06E7748DA3A1}"/>
    <cellStyle name="Moneda 3 2 7 6" xfId="4184" xr:uid="{5CCCD725-7537-44CC-A60F-AEE461B91D5F}"/>
    <cellStyle name="Moneda 3 2 7 6 2" xfId="8924" xr:uid="{4C2ADCBD-DCD1-44DC-A1E5-1F32FDAD5052}"/>
    <cellStyle name="Moneda 3 2 7 6 2 2" xfId="18434" xr:uid="{3A67674F-A046-485A-B2B7-181F5B6504E3}"/>
    <cellStyle name="Moneda 3 2 7 6 3" xfId="13720" xr:uid="{F1BA386F-8CC7-4C8A-B06C-2A1109FFBFE6}"/>
    <cellStyle name="Moneda 3 2 7 7" xfId="5711" xr:uid="{98AB6377-CFDA-46A1-9D8F-647F3CBC1587}"/>
    <cellStyle name="Moneda 3 2 7 7 2" xfId="15221" xr:uid="{628F8029-9997-4399-9070-2D227AE5D796}"/>
    <cellStyle name="Moneda 3 2 7 8" xfId="10503" xr:uid="{592B8FCB-FB49-4BF9-9CE1-829454A752CC}"/>
    <cellStyle name="Moneda 3 2 7 9" xfId="22997" xr:uid="{2C188CDB-5887-4663-B085-975F4D68FEDB}"/>
    <cellStyle name="Moneda 3 2 8" xfId="781" xr:uid="{00000000-0005-0000-0000-00008E020000}"/>
    <cellStyle name="Moneda 3 2 8 2" xfId="1192" xr:uid="{00000000-0005-0000-0000-00008F020000}"/>
    <cellStyle name="Moneda 3 2 8 2 2" xfId="1963" xr:uid="{00000000-0005-0000-0000-00008F020000}"/>
    <cellStyle name="Moneda 3 2 8 2 2 2" xfId="3484" xr:uid="{80CC6970-254E-4CFC-8645-AFDEA52EE934}"/>
    <cellStyle name="Moneda 3 2 8 2 2 2 2" xfId="8450" xr:uid="{E57D5C68-F02D-4155-8CE9-FEBF2C8ED31D}"/>
    <cellStyle name="Moneda 3 2 8 2 2 2 2 2" xfId="17960" xr:uid="{32FE7845-FF3A-474D-9A3E-FB9D01A1B4E2}"/>
    <cellStyle name="Moneda 3 2 8 2 2 2 3" xfId="13246" xr:uid="{E060CD15-285D-4EEA-8D35-E270684BB00F}"/>
    <cellStyle name="Moneda 3 2 8 2 2 3" xfId="6933" xr:uid="{0C0FE0F9-C477-4BC8-A449-237EF635FED8}"/>
    <cellStyle name="Moneda 3 2 8 2 2 3 2" xfId="16443" xr:uid="{F0584449-7B7D-4344-948D-DCF7E90A7172}"/>
    <cellStyle name="Moneda 3 2 8 2 2 4" xfId="11729" xr:uid="{FA8C71AE-9A53-440F-BF65-F3E08B6BD05C}"/>
    <cellStyle name="Moneda 3 2 8 2 3" xfId="2716" xr:uid="{3C54F54B-21DA-4061-8A20-05F806B4A6FF}"/>
    <cellStyle name="Moneda 3 2 8 2 3 2" xfId="7684" xr:uid="{26ECFD88-D865-4A75-8CA6-D83D2672F784}"/>
    <cellStyle name="Moneda 3 2 8 2 3 2 2" xfId="17194" xr:uid="{CFEF0E63-C4AC-4DF7-A7AE-34640809988B}"/>
    <cellStyle name="Moneda 3 2 8 2 3 3" xfId="12480" xr:uid="{498E3194-707B-4E9B-A587-25B1C5AC1D38}"/>
    <cellStyle name="Moneda 3 2 8 2 4" xfId="4567" xr:uid="{91F63D1C-887E-41A0-B133-267D032011B6}"/>
    <cellStyle name="Moneda 3 2 8 2 4 2" xfId="9300" xr:uid="{DC5340C6-AF11-4F5D-A1C5-0076EC644801}"/>
    <cellStyle name="Moneda 3 2 8 2 4 2 2" xfId="18810" xr:uid="{422B2D4A-196F-4E0D-AC75-BAA9F4170E36}"/>
    <cellStyle name="Moneda 3 2 8 2 4 3" xfId="14096" xr:uid="{FBC45589-0971-4FCA-B6B5-B34E76D5AAA7}"/>
    <cellStyle name="Moneda 3 2 8 2 5" xfId="6167" xr:uid="{09E68F1B-88C2-4F69-8148-E0A5D6F678D0}"/>
    <cellStyle name="Moneda 3 2 8 2 5 2" xfId="15677" xr:uid="{7D3DF771-4B6A-43A5-A427-8E58B141681E}"/>
    <cellStyle name="Moneda 3 2 8 2 6" xfId="10963" xr:uid="{8C2F5805-DBA8-4E33-9E6C-B35A4E6A2539}"/>
    <cellStyle name="Moneda 3 2 8 2 7" xfId="26813" xr:uid="{E87C706A-0CE3-4C40-BF31-0BBD234CFD06}"/>
    <cellStyle name="Moneda 3 2 8 3" xfId="1587" xr:uid="{00000000-0005-0000-0000-00008E020000}"/>
    <cellStyle name="Moneda 3 2 8 3 2" xfId="3108" xr:uid="{6EE0E1AF-1B96-4967-85A6-81A87F8E18E5}"/>
    <cellStyle name="Moneda 3 2 8 3 2 2" xfId="8074" xr:uid="{FD5A08E6-5A45-41AA-8DBB-A5A30894D0AB}"/>
    <cellStyle name="Moneda 3 2 8 3 2 2 2" xfId="17584" xr:uid="{D33EEA90-5C3D-4017-9046-71D3F058A615}"/>
    <cellStyle name="Moneda 3 2 8 3 2 3" xfId="12870" xr:uid="{0ECF4E7A-03FD-45D4-8EF5-AC480C1C727B}"/>
    <cellStyle name="Moneda 3 2 8 3 3" xfId="6557" xr:uid="{628F0B62-0925-4801-9C7A-A277A1A27DCF}"/>
    <cellStyle name="Moneda 3 2 8 3 3 2" xfId="16067" xr:uid="{4F380B68-8694-4A8E-851C-A89C140A2E0D}"/>
    <cellStyle name="Moneda 3 2 8 3 4" xfId="11353" xr:uid="{359B032B-005F-4A0E-B79F-9C4769AB8183}"/>
    <cellStyle name="Moneda 3 2 8 4" xfId="2340" xr:uid="{9FA2FE37-13E6-4974-90E2-966437CC5B1A}"/>
    <cellStyle name="Moneda 3 2 8 4 2" xfId="7308" xr:uid="{CC8196A9-D904-46EF-AF73-9F54D670AF8B}"/>
    <cellStyle name="Moneda 3 2 8 4 2 2" xfId="16818" xr:uid="{52264D70-8E25-4A21-978A-E95CC86C5353}"/>
    <cellStyle name="Moneda 3 2 8 4 3" xfId="12104" xr:uid="{F71B4CDC-D777-4F75-A886-C16898ED41AE}"/>
    <cellStyle name="Moneda 3 2 8 5" xfId="4264" xr:uid="{734271AE-718B-4EEB-B255-7CAA2C0BD176}"/>
    <cellStyle name="Moneda 3 2 8 5 2" xfId="9004" xr:uid="{B4512989-8B62-4300-80BF-646EB269F51A}"/>
    <cellStyle name="Moneda 3 2 8 5 2 2" xfId="18514" xr:uid="{B6FDA7BE-010A-47FA-B6D4-9DF7EE64C46E}"/>
    <cellStyle name="Moneda 3 2 8 5 3" xfId="13800" xr:uid="{9C335BBF-74CA-426B-955F-6E1E6E428F76}"/>
    <cellStyle name="Moneda 3 2 8 6" xfId="5791" xr:uid="{844D18C5-F42A-4C7C-A015-71C269CB81D0}"/>
    <cellStyle name="Moneda 3 2 8 6 2" xfId="15301" xr:uid="{B4C2F30B-FF17-4EC4-8EE8-E69DC3EB668D}"/>
    <cellStyle name="Moneda 3 2 8 7" xfId="10583" xr:uid="{D8CB04FE-B6A5-4F69-A170-4DD68BA08CED}"/>
    <cellStyle name="Moneda 3 2 8 8" xfId="23218" xr:uid="{FD936453-DAC5-449C-BC87-84CCA44C10F5}"/>
    <cellStyle name="Moneda 3 2 9" xfId="1040" xr:uid="{00000000-0005-0000-0000-000090020000}"/>
    <cellStyle name="Moneda 3 2 9 2" xfId="1811" xr:uid="{00000000-0005-0000-0000-000090020000}"/>
    <cellStyle name="Moneda 3 2 9 2 2" xfId="3332" xr:uid="{DC8AFB56-2886-41BC-B37A-0FB6F282CC91}"/>
    <cellStyle name="Moneda 3 2 9 2 2 2" xfId="8298" xr:uid="{04D13FC9-60B3-4C82-AEFC-F9873981BD42}"/>
    <cellStyle name="Moneda 3 2 9 2 2 2 2" xfId="17808" xr:uid="{305DDDAD-6D80-4406-8D2B-07451283693F}"/>
    <cellStyle name="Moneda 3 2 9 2 2 3" xfId="13094" xr:uid="{E6ED151F-67E9-4779-9ECD-C36CB4615C45}"/>
    <cellStyle name="Moneda 3 2 9 2 3" xfId="6781" xr:uid="{06244D2C-37BA-4501-B80A-95437FABDAF2}"/>
    <cellStyle name="Moneda 3 2 9 2 3 2" xfId="16291" xr:uid="{24D9EC81-2915-4774-BCD1-E3DB05316074}"/>
    <cellStyle name="Moneda 3 2 9 2 4" xfId="11577" xr:uid="{3086B97E-6AD3-4889-8BFA-9E6879D72635}"/>
    <cellStyle name="Moneda 3 2 9 2 5" xfId="24642" xr:uid="{DC309003-15C1-4998-A6D2-934E33682E6B}"/>
    <cellStyle name="Moneda 3 2 9 3" xfId="2564" xr:uid="{27691AD7-92A9-4108-914B-4B4DD06908C7}"/>
    <cellStyle name="Moneda 3 2 9 3 2" xfId="7532" xr:uid="{1CBB42B7-7BAA-4B53-8C0F-6AC0F60961B8}"/>
    <cellStyle name="Moneda 3 2 9 3 2 2" xfId="17042" xr:uid="{F1319899-C9B2-4713-9840-ADAB0D648C4D}"/>
    <cellStyle name="Moneda 3 2 9 3 3" xfId="12328" xr:uid="{DE46A443-BD2D-4C03-8495-1D46D5E2BBC7}"/>
    <cellStyle name="Moneda 3 2 9 4" xfId="4458" xr:uid="{A8840D66-9E62-4DA9-93E8-282BD0AF28C0}"/>
    <cellStyle name="Moneda 3 2 9 4 2" xfId="9191" xr:uid="{176AB909-B293-4D9F-BF53-F270D686359D}"/>
    <cellStyle name="Moneda 3 2 9 4 2 2" xfId="18701" xr:uid="{C4A652DD-1492-4B2D-AEC2-57CE6608DDCF}"/>
    <cellStyle name="Moneda 3 2 9 4 3" xfId="13987" xr:uid="{EACE6E0C-15E0-40DB-930D-855C4E82A123}"/>
    <cellStyle name="Moneda 3 2 9 5" xfId="6015" xr:uid="{1EF7EDC9-C9DF-44F9-AC47-B7E68C4517EC}"/>
    <cellStyle name="Moneda 3 2 9 5 2" xfId="15525" xr:uid="{16AC40ED-A2EF-4ED5-8975-C8CCAEC37574}"/>
    <cellStyle name="Moneda 3 2 9 6" xfId="10811" xr:uid="{20772C06-6D61-4EAB-8DF4-4709662D19F5}"/>
    <cellStyle name="Moneda 3 2 9 7" xfId="20822" xr:uid="{34C02DAA-0D6F-4425-B21F-E0E8963C2D67}"/>
    <cellStyle name="Moneda 3 3" xfId="629" xr:uid="{00000000-0005-0000-0000-000091020000}"/>
    <cellStyle name="Moneda 3 3 10" xfId="19931" xr:uid="{B0A4EEFA-3698-48BC-8762-A3134F1315B6}"/>
    <cellStyle name="Moneda 3 3 2" xfId="819" xr:uid="{00000000-0005-0000-0000-000092020000}"/>
    <cellStyle name="Moneda 3 3 2 2" xfId="1230" xr:uid="{00000000-0005-0000-0000-000093020000}"/>
    <cellStyle name="Moneda 3 3 2 2 2" xfId="2001" xr:uid="{00000000-0005-0000-0000-000093020000}"/>
    <cellStyle name="Moneda 3 3 2 2 2 2" xfId="3522" xr:uid="{03700831-41A4-434F-AB76-BD8717010C70}"/>
    <cellStyle name="Moneda 3 3 2 2 2 2 2" xfId="8488" xr:uid="{7DF292AB-767C-44B2-BAB2-E1CF52DEDF57}"/>
    <cellStyle name="Moneda 3 3 2 2 2 2 2 2" xfId="17998" xr:uid="{02012D91-B0B2-4711-8CC3-310D6AE618BC}"/>
    <cellStyle name="Moneda 3 3 2 2 2 2 3" xfId="13284" xr:uid="{B51234F2-EC99-4128-A55A-475103F958EC}"/>
    <cellStyle name="Moneda 3 3 2 2 2 3" xfId="6971" xr:uid="{C8293F53-D53D-43F0-A54D-AA828D4B237D}"/>
    <cellStyle name="Moneda 3 3 2 2 2 3 2" xfId="16481" xr:uid="{8ABD31F1-2926-4202-88CB-417101EC85E8}"/>
    <cellStyle name="Moneda 3 3 2 2 2 4" xfId="11767" xr:uid="{3BA538F5-9D95-42E5-A990-35D89A1394D7}"/>
    <cellStyle name="Moneda 3 3 2 2 2 5" xfId="26393" xr:uid="{9B0F444F-7BFE-47A6-98CB-4E1284BF1D67}"/>
    <cellStyle name="Moneda 3 3 2 2 3" xfId="2754" xr:uid="{6A59939D-4098-496C-87FE-A025E4FBF796}"/>
    <cellStyle name="Moneda 3 3 2 2 3 2" xfId="7722" xr:uid="{D58FE803-2DE0-4990-BF8A-45C2D2A004FA}"/>
    <cellStyle name="Moneda 3 3 2 2 3 2 2" xfId="17232" xr:uid="{EF758286-B0A7-4DC1-B4BC-08C90B40CCA7}"/>
    <cellStyle name="Moneda 3 3 2 2 3 3" xfId="12518" xr:uid="{A265FA54-360D-455B-878F-176B1057CC0C}"/>
    <cellStyle name="Moneda 3 3 2 2 4" xfId="4593" xr:uid="{8BC17EF4-9552-4642-8DC5-88892EDF762F}"/>
    <cellStyle name="Moneda 3 3 2 2 4 2" xfId="9326" xr:uid="{BF254B1A-E9C4-473E-AE7B-0CF8C3D09E09}"/>
    <cellStyle name="Moneda 3 3 2 2 4 2 2" xfId="18836" xr:uid="{F50CA471-A8DA-4931-9BDC-1639E3B28910}"/>
    <cellStyle name="Moneda 3 3 2 2 4 3" xfId="14122" xr:uid="{02F3348D-2D83-48E1-A353-6686F9132592}"/>
    <cellStyle name="Moneda 3 3 2 2 5" xfId="5579" xr:uid="{BEFAEF64-FF1D-4A4C-9001-E9031EB6B8BF}"/>
    <cellStyle name="Moneda 3 3 2 2 5 2" xfId="10299" xr:uid="{6810BD24-E6A6-4B25-B0B4-01C5AD6EF415}"/>
    <cellStyle name="Moneda 3 3 2 2 5 2 2" xfId="19808" xr:uid="{2CB8766C-0E20-428F-AE2C-2836C0340C95}"/>
    <cellStyle name="Moneda 3 3 2 2 5 3" xfId="15094" xr:uid="{9AE10561-ED5C-4140-971B-3A0EE7152529}"/>
    <cellStyle name="Moneda 3 3 2 2 6" xfId="6205" xr:uid="{153FFB00-0D05-45F7-A194-A5D00214A1E1}"/>
    <cellStyle name="Moneda 3 3 2 2 6 2" xfId="15715" xr:uid="{922A3462-7F45-4396-ABB9-803FBDCFF2C9}"/>
    <cellStyle name="Moneda 3 3 2 2 7" xfId="11001" xr:uid="{1303D2FD-6990-4D9B-A0F5-A6BCE0AB1981}"/>
    <cellStyle name="Moneda 3 3 2 2 8" xfId="22789" xr:uid="{D5257E97-D4EC-4CB6-B5FE-2C4F6747BBA5}"/>
    <cellStyle name="Moneda 3 3 2 3" xfId="1625" xr:uid="{00000000-0005-0000-0000-000092020000}"/>
    <cellStyle name="Moneda 3 3 2 3 2" xfId="3146" xr:uid="{25352D52-5DEB-467E-A34E-72A4DB0BE588}"/>
    <cellStyle name="Moneda 3 3 2 3 2 2" xfId="8112" xr:uid="{EE445247-38F6-4C9B-85E0-EC88A79D17C4}"/>
    <cellStyle name="Moneda 3 3 2 3 2 2 2" xfId="17622" xr:uid="{1B0A0902-ABA2-4727-B4C8-6DDE8EB9BC2C}"/>
    <cellStyle name="Moneda 3 3 2 3 2 3" xfId="12908" xr:uid="{6524E774-1596-4D1F-B1DA-87434F67A597}"/>
    <cellStyle name="Moneda 3 3 2 3 2 4" xfId="25887" xr:uid="{5C566A7D-D903-4563-8B5A-B3B4FAD7B344}"/>
    <cellStyle name="Moneda 3 3 2 3 3" xfId="6595" xr:uid="{A10ABA4F-E9A6-4FF2-BF4F-BE997129B32F}"/>
    <cellStyle name="Moneda 3 3 2 3 3 2" xfId="16105" xr:uid="{68B0D635-0113-4189-897F-1E6B1D481491}"/>
    <cellStyle name="Moneda 3 3 2 3 4" xfId="11391" xr:uid="{7575B6CF-598F-4421-A423-B00423648BBA}"/>
    <cellStyle name="Moneda 3 3 2 3 5" xfId="22283" xr:uid="{6124F599-05CB-44A3-88D7-422D249EAC9B}"/>
    <cellStyle name="Moneda 3 3 2 4" xfId="2378" xr:uid="{8A64B369-8474-4DEB-8CD5-078EED91ED66}"/>
    <cellStyle name="Moneda 3 3 2 4 2" xfId="7346" xr:uid="{4B1F38E1-3A2C-41E0-B21C-FA9D0FF244DD}"/>
    <cellStyle name="Moneda 3 3 2 4 2 2" xfId="16856" xr:uid="{379E8754-1672-4F56-8DE1-6022FB73B2E2}"/>
    <cellStyle name="Moneda 3 3 2 4 2 3" xfId="27077" xr:uid="{35367DAE-F5C9-4A73-B8C7-FA247F9BE2E5}"/>
    <cellStyle name="Moneda 3 3 2 4 3" xfId="12142" xr:uid="{1EA3A320-0F47-489A-A325-96B38618C40A}"/>
    <cellStyle name="Moneda 3 3 2 4 4" xfId="23482" xr:uid="{EA506D65-3ADB-4287-8465-C3AAE2C03C26}"/>
    <cellStyle name="Moneda 3 3 2 5" xfId="4302" xr:uid="{93A44F19-28B8-4631-BC41-B5E2CD6BA452}"/>
    <cellStyle name="Moneda 3 3 2 5 2" xfId="9042" xr:uid="{E382A7CF-2C2B-4A54-B735-C4119898BD1A}"/>
    <cellStyle name="Moneda 3 3 2 5 2 2" xfId="18552" xr:uid="{C8B9C06C-2C9A-4612-8258-4DA0DF3DCEA9}"/>
    <cellStyle name="Moneda 3 3 2 5 2 3" xfId="25034" xr:uid="{B8B90D39-D23A-4711-A14A-F63B81907AEE}"/>
    <cellStyle name="Moneda 3 3 2 5 3" xfId="13838" xr:uid="{5552BCEB-7B3F-4894-AA8A-1446BEDDBB3B}"/>
    <cellStyle name="Moneda 3 3 2 5 4" xfId="21216" xr:uid="{C5135525-5445-418B-B8E4-95018156809F}"/>
    <cellStyle name="Moneda 3 3 2 6" xfId="5219" xr:uid="{FC2745BA-B03D-417E-8BB7-19697967AF82}"/>
    <cellStyle name="Moneda 3 3 2 6 2" xfId="9939" xr:uid="{EE1893F6-BD5A-4C95-891D-239DED7272A5}"/>
    <cellStyle name="Moneda 3 3 2 6 2 2" xfId="19448" xr:uid="{C8EB8705-DA02-4C7D-85B3-EBC7FF12E655}"/>
    <cellStyle name="Moneda 3 3 2 6 3" xfId="14734" xr:uid="{1BF95E94-74D8-41D8-9E12-B6D6497A6B21}"/>
    <cellStyle name="Moneda 3 3 2 6 4" xfId="24235" xr:uid="{EBFBAABF-BB98-4625-AA3F-8BFCFAFFD5E5}"/>
    <cellStyle name="Moneda 3 3 2 7" xfId="5829" xr:uid="{1F0711C1-1FAF-470C-AE70-2778791EFD69}"/>
    <cellStyle name="Moneda 3 3 2 7 2" xfId="15339" xr:uid="{C87BBF2B-0FAC-4AFA-A124-34FE25B5CD2A}"/>
    <cellStyle name="Moneda 3 3 2 8" xfId="10621" xr:uid="{84778F51-884C-4D92-8EC6-45F15A624B76}"/>
    <cellStyle name="Moneda 3 3 2 9" xfId="20415" xr:uid="{4987324E-19D8-4B1D-9B00-B065C6782268}"/>
    <cellStyle name="Moneda 3 3 3" xfId="1078" xr:uid="{00000000-0005-0000-0000-000094020000}"/>
    <cellStyle name="Moneda 3 3 3 2" xfId="1849" xr:uid="{00000000-0005-0000-0000-000094020000}"/>
    <cellStyle name="Moneda 3 3 3 2 2" xfId="3370" xr:uid="{2EB40C67-717A-4682-9162-40D484C22409}"/>
    <cellStyle name="Moneda 3 3 3 2 2 2" xfId="8336" xr:uid="{0C2DBE1C-36FF-4C15-BEE0-014F220A0C12}"/>
    <cellStyle name="Moneda 3 3 3 2 2 2 2" xfId="17846" xr:uid="{E4C9880B-5CCF-4867-A0F2-761D9DBAA458}"/>
    <cellStyle name="Moneda 3 3 3 2 2 3" xfId="13132" xr:uid="{4B80BEB8-446A-45AB-ABA2-B8E55FF88119}"/>
    <cellStyle name="Moneda 3 3 3 2 2 4" xfId="26301" xr:uid="{394A0962-60A4-4F5B-A26F-AF4043E1E74B}"/>
    <cellStyle name="Moneda 3 3 3 2 3" xfId="6819" xr:uid="{9A805564-94CA-43FE-9F35-88B2337B9219}"/>
    <cellStyle name="Moneda 3 3 3 2 3 2" xfId="16329" xr:uid="{3F6F2A0E-BDDD-4154-B64F-65E59B7719AA}"/>
    <cellStyle name="Moneda 3 3 3 2 4" xfId="11615" xr:uid="{44120BA1-1785-4C66-BEA3-A2DD8CFACE46}"/>
    <cellStyle name="Moneda 3 3 3 2 5" xfId="22697" xr:uid="{3F6A3D26-A11B-4A7F-92B1-EA8A0115D02F}"/>
    <cellStyle name="Moneda 3 3 3 3" xfId="2602" xr:uid="{E8C239D7-D996-4910-A775-58E89A7D37E7}"/>
    <cellStyle name="Moneda 3 3 3 3 2" xfId="7570" xr:uid="{AF741D65-EF26-4AC4-BA91-D301CA3C0136}"/>
    <cellStyle name="Moneda 3 3 3 3 2 2" xfId="17080" xr:uid="{46EE02C0-B50F-486A-8D59-2ED448E53685}"/>
    <cellStyle name="Moneda 3 3 3 3 3" xfId="12366" xr:uid="{D8815201-1EF3-4962-8A92-A188294F7056}"/>
    <cellStyle name="Moneda 3 3 3 3 4" xfId="25185" xr:uid="{FECBD14E-0939-47F0-985D-CB954255D849}"/>
    <cellStyle name="Moneda 3 3 3 4" xfId="4484" xr:uid="{69260926-C3E4-46A4-A840-68BA7CE6847D}"/>
    <cellStyle name="Moneda 3 3 3 4 2" xfId="9217" xr:uid="{9A446CB9-710A-4C83-A7EF-4DA6FB20BCB1}"/>
    <cellStyle name="Moneda 3 3 3 4 2 2" xfId="18727" xr:uid="{63844C98-7ACE-4B3E-8650-496BD7D874AB}"/>
    <cellStyle name="Moneda 3 3 3 4 3" xfId="14013" xr:uid="{979993CD-1155-4318-A58B-1C8F2154DBE9}"/>
    <cellStyle name="Moneda 3 3 3 5" xfId="5399" xr:uid="{793A7455-A44F-4B39-9C5D-4E48BC32CFBB}"/>
    <cellStyle name="Moneda 3 3 3 5 2" xfId="10119" xr:uid="{954E19AC-B00F-463C-9941-5DE67293B23A}"/>
    <cellStyle name="Moneda 3 3 3 5 2 2" xfId="19628" xr:uid="{550E753A-3183-4BAC-9DBC-8490917F73CB}"/>
    <cellStyle name="Moneda 3 3 3 5 3" xfId="14914" xr:uid="{A961DD7E-5C91-4827-97D5-E8EFE091DA4A}"/>
    <cellStyle name="Moneda 3 3 3 6" xfId="6053" xr:uid="{1DBB8B68-0762-412A-A73E-33E782A09345}"/>
    <cellStyle name="Moneda 3 3 3 6 2" xfId="15563" xr:uid="{F2B13460-605E-45C2-8414-70272919B362}"/>
    <cellStyle name="Moneda 3 3 3 7" xfId="10849" xr:uid="{1C33F9B1-1978-4F8B-9461-EFD49CA3CAD2}"/>
    <cellStyle name="Moneda 3 3 3 8" xfId="21378" xr:uid="{F22527BC-9DF4-4FE0-AE61-0CC05AB5E4AE}"/>
    <cellStyle name="Moneda 3 3 4" xfId="1473" xr:uid="{00000000-0005-0000-0000-000091020000}"/>
    <cellStyle name="Moneda 3 3 4 2" xfId="2994" xr:uid="{489CFB6B-ED4B-4392-ADEB-2FEEBAE486B3}"/>
    <cellStyle name="Moneda 3 3 4 2 2" xfId="7960" xr:uid="{B2880DF1-07E3-4F2D-AA9D-657D4626017D}"/>
    <cellStyle name="Moneda 3 3 4 2 2 2" xfId="17470" xr:uid="{10393641-7EA0-4F6D-9E6B-06F8D35F63FA}"/>
    <cellStyle name="Moneda 3 3 4 2 2 3" xfId="26405" xr:uid="{A7C3FCBE-DCC4-411C-8279-FE2310957591}"/>
    <cellStyle name="Moneda 3 3 4 2 3" xfId="12756" xr:uid="{39188D94-F541-47F7-80C1-B5193E7D8822}"/>
    <cellStyle name="Moneda 3 3 4 2 4" xfId="22802" xr:uid="{15B0FB01-1AF8-4290-A6EF-3600CC5B835B}"/>
    <cellStyle name="Moneda 3 3 4 3" xfId="6443" xr:uid="{FE850864-5461-4550-88D2-6FDBFFA0CF4C}"/>
    <cellStyle name="Moneda 3 3 4 3 2" xfId="15953" xr:uid="{79E08CCC-3B5D-46B9-BB18-EE5E0130F043}"/>
    <cellStyle name="Moneda 3 3 4 3 3" xfId="25446" xr:uid="{61226A62-688C-4426-A1C8-843E8C86AEC0}"/>
    <cellStyle name="Moneda 3 3 4 4" xfId="11239" xr:uid="{9C8538A5-9013-4C56-AECE-871F1723FE12}"/>
    <cellStyle name="Moneda 3 3 4 5" xfId="21647" xr:uid="{CD3730D6-4C89-4A5B-88FD-637AA0E6661C}"/>
    <cellStyle name="Moneda 3 3 5" xfId="2226" xr:uid="{0CC97016-0A9D-409F-8078-D7202EC88D22}"/>
    <cellStyle name="Moneda 3 3 5 2" xfId="7194" xr:uid="{09191C74-EADE-4764-8787-FC9D84C984D3}"/>
    <cellStyle name="Moneda 3 3 5 2 2" xfId="16704" xr:uid="{50ABAEE0-55D3-4ABB-9064-87D5B8A09003}"/>
    <cellStyle name="Moneda 3 3 5 2 3" xfId="25938" xr:uid="{ADC58D78-C7D8-48EE-A57D-61518379688F}"/>
    <cellStyle name="Moneda 3 3 5 3" xfId="11990" xr:uid="{8181155B-1A39-47AC-8490-62477AC8F4EA}"/>
    <cellStyle name="Moneda 3 3 5 4" xfId="22334" xr:uid="{E5A36B70-CB3D-4638-89CA-5CDBB928797E}"/>
    <cellStyle name="Moneda 3 3 6" xfId="4150" xr:uid="{EB53A44B-EACD-4AAC-8952-3708C05FD293}"/>
    <cellStyle name="Moneda 3 3 6 2" xfId="8890" xr:uid="{BA5E1FB5-A80D-4B40-9C17-7FC676E7504F}"/>
    <cellStyle name="Moneda 3 3 6 2 2" xfId="18400" xr:uid="{02310AD8-5C91-437A-A2A5-DC92CA08289B}"/>
    <cellStyle name="Moneda 3 3 6 2 3" xfId="26608" xr:uid="{20BD2130-B4D9-4B74-8928-7D374DAC86C4}"/>
    <cellStyle name="Moneda 3 3 6 3" xfId="13686" xr:uid="{44C8E120-5187-4A31-AB30-DE76362742BC}"/>
    <cellStyle name="Moneda 3 3 6 4" xfId="23013" xr:uid="{9C66268C-B0D2-4DE1-BE53-06253B73E45F}"/>
    <cellStyle name="Moneda 3 3 7" xfId="5039" xr:uid="{698A5921-6698-44A1-9A7E-4FCD5B461C77}"/>
    <cellStyle name="Moneda 3 3 7 2" xfId="9759" xr:uid="{A5AB8647-C837-44F9-A4A5-B8DABE952C51}"/>
    <cellStyle name="Moneda 3 3 7 2 2" xfId="19268" xr:uid="{91D6618B-8C76-4F2E-AB05-319F46F4FD4C}"/>
    <cellStyle name="Moneda 3 3 7 2 3" xfId="26829" xr:uid="{403975B4-2EB5-41B0-A422-13CD9F1499AA}"/>
    <cellStyle name="Moneda 3 3 7 3" xfId="14554" xr:uid="{9BA7C1E8-92E8-4429-9400-9F67CB4EE880}"/>
    <cellStyle name="Moneda 3 3 7 4" xfId="23234" xr:uid="{3F0E125E-67E3-484B-ABD9-30D92C9C9C85}"/>
    <cellStyle name="Moneda 3 3 8" xfId="5677" xr:uid="{5C25EAB6-715D-4397-BDA0-A87576983E51}"/>
    <cellStyle name="Moneda 3 3 8 2" xfId="15187" xr:uid="{295F2D1B-AAF2-496C-94F1-36BD914EB77E}"/>
    <cellStyle name="Moneda 3 3 8 2 2" xfId="24658" xr:uid="{FA6AFD90-DCF3-41DC-A5ED-C564BDB0299A}"/>
    <cellStyle name="Moneda 3 3 8 3" xfId="20838" xr:uid="{3B15695A-3E1A-4D26-AF21-68BD829DA67A}"/>
    <cellStyle name="Moneda 3 3 9" xfId="10469" xr:uid="{D87040DA-46AA-45F7-8A53-0DF9EA154ECA}"/>
    <cellStyle name="Moneda 3 3 9 2" xfId="23792" xr:uid="{7CCF3F79-0727-4FD3-8BF2-4CCAD654916F}"/>
    <cellStyle name="Moneda 3 4" xfId="661" xr:uid="{00000000-0005-0000-0000-000095020000}"/>
    <cellStyle name="Moneda 3 4 10" xfId="20209" xr:uid="{E4BC3161-9C79-4A33-86A9-1BCD88F6CBD6}"/>
    <cellStyle name="Moneda 3 4 2" xfId="836" xr:uid="{00000000-0005-0000-0000-000096020000}"/>
    <cellStyle name="Moneda 3 4 2 2" xfId="1247" xr:uid="{00000000-0005-0000-0000-000097020000}"/>
    <cellStyle name="Moneda 3 4 2 2 2" xfId="2018" xr:uid="{00000000-0005-0000-0000-000097020000}"/>
    <cellStyle name="Moneda 3 4 2 2 2 2" xfId="3539" xr:uid="{463FED4F-F94A-4621-8B4F-5E74E197CF38}"/>
    <cellStyle name="Moneda 3 4 2 2 2 2 2" xfId="8505" xr:uid="{6BDBE32E-1E6D-4B69-A843-8B2C6AF7D039}"/>
    <cellStyle name="Moneda 3 4 2 2 2 2 2 2" xfId="18015" xr:uid="{BEA6A3D9-CE15-4FAD-B591-A63ACEF93A62}"/>
    <cellStyle name="Moneda 3 4 2 2 2 2 3" xfId="13301" xr:uid="{C259C0BB-D055-4EA7-AF6D-539C31661C98}"/>
    <cellStyle name="Moneda 3 4 2 2 2 3" xfId="6988" xr:uid="{19AA1620-FDAC-445C-9DCF-66A3B0E10FF9}"/>
    <cellStyle name="Moneda 3 4 2 2 2 3 2" xfId="16498" xr:uid="{60168606-DE04-4C2C-B919-5870C272D6EE}"/>
    <cellStyle name="Moneda 3 4 2 2 2 4" xfId="11784" xr:uid="{6BE9537A-EEA1-4874-A466-B36F0DF32C1E}"/>
    <cellStyle name="Moneda 3 4 2 2 2 5" xfId="25629" xr:uid="{EA192405-601E-4C15-92FB-A386A4422524}"/>
    <cellStyle name="Moneda 3 4 2 2 3" xfId="2771" xr:uid="{D9182973-8356-4B9B-94B2-B4B7301B3154}"/>
    <cellStyle name="Moneda 3 4 2 2 3 2" xfId="7739" xr:uid="{7F2C068A-DF97-4516-A787-62AFEA2AA4F2}"/>
    <cellStyle name="Moneda 3 4 2 2 3 2 2" xfId="17249" xr:uid="{28BB0498-7644-43AB-BF06-53D1270516E6}"/>
    <cellStyle name="Moneda 3 4 2 2 3 3" xfId="12535" xr:uid="{668EC2BB-4708-45CD-81D1-76E12DDEDFBC}"/>
    <cellStyle name="Moneda 3 4 2 2 4" xfId="4607" xr:uid="{0B4C1B84-62E7-4D2A-8796-D6D94845DDF3}"/>
    <cellStyle name="Moneda 3 4 2 2 4 2" xfId="9340" xr:uid="{B012AF46-0AE0-4B63-9EA3-04E208B9D829}"/>
    <cellStyle name="Moneda 3 4 2 2 4 2 2" xfId="18850" xr:uid="{BA807DC4-0A29-409E-9E57-0DA0FE3D6D78}"/>
    <cellStyle name="Moneda 3 4 2 2 4 3" xfId="14136" xr:uid="{F119C10E-FDD5-411F-B45D-ACE76E770DA7}"/>
    <cellStyle name="Moneda 3 4 2 2 5" xfId="5478" xr:uid="{ED119FA1-1493-4165-AC8A-9C9646C31D2F}"/>
    <cellStyle name="Moneda 3 4 2 2 5 2" xfId="10198" xr:uid="{5C74953E-5FF2-4A82-AF98-994B4726ED14}"/>
    <cellStyle name="Moneda 3 4 2 2 5 2 2" xfId="19707" xr:uid="{1462A093-A196-488F-A3AC-DB205AAAA213}"/>
    <cellStyle name="Moneda 3 4 2 2 5 3" xfId="14993" xr:uid="{8C02DF70-4265-4654-9135-A35750C2DB84}"/>
    <cellStyle name="Moneda 3 4 2 2 6" xfId="6222" xr:uid="{925252E9-2066-44F9-9318-DE0EAC46E415}"/>
    <cellStyle name="Moneda 3 4 2 2 6 2" xfId="15732" xr:uid="{62B7128C-D46A-49C3-93C1-8D4815F29238}"/>
    <cellStyle name="Moneda 3 4 2 2 7" xfId="11018" xr:uid="{1A6F52D5-4D86-4D0E-BFD5-97022048636B}"/>
    <cellStyle name="Moneda 3 4 2 2 8" xfId="22017" xr:uid="{AAA89A87-54D5-4857-9806-466AD17B531B}"/>
    <cellStyle name="Moneda 3 4 2 3" xfId="1642" xr:uid="{00000000-0005-0000-0000-000096020000}"/>
    <cellStyle name="Moneda 3 4 2 3 2" xfId="3163" xr:uid="{B65C9A03-EE81-4291-AF9B-D411B69B7268}"/>
    <cellStyle name="Moneda 3 4 2 3 2 2" xfId="8129" xr:uid="{65D18DD4-5EA2-4454-B2CA-2338FDB80588}"/>
    <cellStyle name="Moneda 3 4 2 3 2 2 2" xfId="17639" xr:uid="{84B8BA5F-29E6-4BD5-919B-06FFF5EA1E73}"/>
    <cellStyle name="Moneda 3 4 2 3 2 3" xfId="12925" xr:uid="{157E3EE6-53DF-40EA-9699-FCD6EE1F0D13}"/>
    <cellStyle name="Moneda 3 4 2 3 2 4" xfId="25638" xr:uid="{F96E2851-BEF0-4B0A-B9AB-6C67A93F4E92}"/>
    <cellStyle name="Moneda 3 4 2 3 3" xfId="6612" xr:uid="{CED4F171-896C-4BCB-85CA-90C06C95B143}"/>
    <cellStyle name="Moneda 3 4 2 3 3 2" xfId="16122" xr:uid="{EF2B24C2-8062-40CA-BCEA-D0C50F11CD54}"/>
    <cellStyle name="Moneda 3 4 2 3 4" xfId="11408" xr:uid="{BA144DF3-F7B6-4D4D-9120-D374B4AE1AD2}"/>
    <cellStyle name="Moneda 3 4 2 3 5" xfId="22026" xr:uid="{8920A0A0-BEC3-4ADC-87FE-24EA035891BA}"/>
    <cellStyle name="Moneda 3 4 2 4" xfId="2395" xr:uid="{DBCF2C5F-CCA9-4135-ACF6-F8068755332A}"/>
    <cellStyle name="Moneda 3 4 2 4 2" xfId="7363" xr:uid="{F071D0C6-D430-432D-904E-BAA7C1BC9B19}"/>
    <cellStyle name="Moneda 3 4 2 4 2 2" xfId="16873" xr:uid="{0A1DD31C-B8C5-402C-820D-F5CABE1A6138}"/>
    <cellStyle name="Moneda 3 4 2 4 2 3" xfId="27163" xr:uid="{9144243F-0DE2-4C14-B07B-67FF170079A9}"/>
    <cellStyle name="Moneda 3 4 2 4 3" xfId="12159" xr:uid="{439BFE58-D8D8-4FC0-8923-C9F833A61D49}"/>
    <cellStyle name="Moneda 3 4 2 4 4" xfId="23568" xr:uid="{F28D7803-A52A-45CE-9B5B-A4D4203E8EEE}"/>
    <cellStyle name="Moneda 3 4 2 5" xfId="4319" xr:uid="{1CC07F80-381D-49E2-9328-1834FC19B4C1}"/>
    <cellStyle name="Moneda 3 4 2 5 2" xfId="9059" xr:uid="{D5BE41A0-8138-4716-8671-93B3BAEB4820}"/>
    <cellStyle name="Moneda 3 4 2 5 2 2" xfId="18569" xr:uid="{B4BDF988-B67A-4C35-AEE8-A1A5D5AED762}"/>
    <cellStyle name="Moneda 3 4 2 5 2 3" xfId="25115" xr:uid="{C54FB28F-0F12-4B43-8993-BCEAEFF1AC97}"/>
    <cellStyle name="Moneda 3 4 2 5 3" xfId="13855" xr:uid="{04D3185B-D0FC-46A3-97F2-33EA657EAF2C}"/>
    <cellStyle name="Moneda 3 4 2 5 4" xfId="21298" xr:uid="{7519004D-1849-4F0E-B383-F2F36220E122}"/>
    <cellStyle name="Moneda 3 4 2 6" xfId="5118" xr:uid="{F47062CD-33BF-4FF2-86DE-E3F1D2E2DC93}"/>
    <cellStyle name="Moneda 3 4 2 6 2" xfId="9838" xr:uid="{676D6BA9-D75E-4931-B1B3-19DDB1C29A22}"/>
    <cellStyle name="Moneda 3 4 2 6 2 2" xfId="19347" xr:uid="{322FC7A5-353D-4C80-BE41-08CACA4C4498}"/>
    <cellStyle name="Moneda 3 4 2 6 3" xfId="14633" xr:uid="{24519A45-6F9A-476A-B360-D539C3CDE588}"/>
    <cellStyle name="Moneda 3 4 2 6 4" xfId="24475" xr:uid="{DAC5B5BC-3022-492A-AE63-C99E0B0D3F67}"/>
    <cellStyle name="Moneda 3 4 2 7" xfId="5846" xr:uid="{62D29F5A-0B4C-4685-9C6B-3883088A5A02}"/>
    <cellStyle name="Moneda 3 4 2 7 2" xfId="15356" xr:uid="{BB871697-00AB-46E4-AB12-4B7E6D0194AD}"/>
    <cellStyle name="Moneda 3 4 2 8" xfId="10638" xr:uid="{5945D507-9C53-44ED-8930-B726C8A52764}"/>
    <cellStyle name="Moneda 3 4 2 9" xfId="20655" xr:uid="{EE79561C-6158-4846-B6A5-CBBA3F2002C5}"/>
    <cellStyle name="Moneda 3 4 3" xfId="1095" xr:uid="{00000000-0005-0000-0000-000098020000}"/>
    <cellStyle name="Moneda 3 4 3 2" xfId="1866" xr:uid="{00000000-0005-0000-0000-000098020000}"/>
    <cellStyle name="Moneda 3 4 3 2 2" xfId="3387" xr:uid="{F907793C-A9B2-4614-A071-E47DBBFAC630}"/>
    <cellStyle name="Moneda 3 4 3 2 2 2" xfId="8353" xr:uid="{DF02613C-202A-4BF0-9572-FEFD0389B572}"/>
    <cellStyle name="Moneda 3 4 3 2 2 2 2" xfId="17863" xr:uid="{53517369-18ED-4BBC-B70D-CFD9B0B62D71}"/>
    <cellStyle name="Moneda 3 4 3 2 2 3" xfId="13149" xr:uid="{5B3740C7-5A73-41D7-81BD-846C335DB022}"/>
    <cellStyle name="Moneda 3 4 3 2 2 4" xfId="25656" xr:uid="{FD2D52CA-545E-424B-BEC3-E780B2480ABA}"/>
    <cellStyle name="Moneda 3 4 3 2 3" xfId="6836" xr:uid="{F9FA456D-6958-41C3-B6FA-97019E434058}"/>
    <cellStyle name="Moneda 3 4 3 2 3 2" xfId="16346" xr:uid="{7EB2AD81-9472-410E-A9A0-5E7F7A383F18}"/>
    <cellStyle name="Moneda 3 4 3 2 4" xfId="11632" xr:uid="{F6901CE6-CF7C-4567-A79C-71F0A69E182D}"/>
    <cellStyle name="Moneda 3 4 3 2 5" xfId="22049" xr:uid="{31373F8D-A516-48B4-A063-C4A686569AE4}"/>
    <cellStyle name="Moneda 3 4 3 3" xfId="2619" xr:uid="{0F269D6C-1329-4009-9A23-4986D006DF06}"/>
    <cellStyle name="Moneda 3 4 3 3 2" xfId="7587" xr:uid="{19FC3BC7-EFD4-4CA8-A967-3300D14B728A}"/>
    <cellStyle name="Moneda 3 4 3 3 2 2" xfId="17097" xr:uid="{7C1946FC-F7A6-4C0F-9A27-5465928ACD3A}"/>
    <cellStyle name="Moneda 3 4 3 3 3" xfId="12383" xr:uid="{AFB1DA9A-A993-463A-A8DD-84968E9084BF}"/>
    <cellStyle name="Moneda 3 4 3 3 4" xfId="25266" xr:uid="{67AE7977-DDDA-4D02-A3D4-528E8FD3DFB7}"/>
    <cellStyle name="Moneda 3 4 3 4" xfId="4498" xr:uid="{544340D7-F051-41C0-A606-5B2D80DDAA5A}"/>
    <cellStyle name="Moneda 3 4 3 4 2" xfId="9231" xr:uid="{C02615E0-EFDC-45DA-8DA5-20CF8715ABDE}"/>
    <cellStyle name="Moneda 3 4 3 4 2 2" xfId="18741" xr:uid="{CC121D95-84CA-4F29-A1EB-FC5DA409A4A9}"/>
    <cellStyle name="Moneda 3 4 3 4 3" xfId="14027" xr:uid="{B592734B-B07E-4E02-8306-D8E2ADF86F1A}"/>
    <cellStyle name="Moneda 3 4 3 5" xfId="5298" xr:uid="{E1C82C26-D6C7-445B-92BE-5EDD7D78E82A}"/>
    <cellStyle name="Moneda 3 4 3 5 2" xfId="10018" xr:uid="{1A2A3001-53AA-4E99-AD43-6C26640AE9B9}"/>
    <cellStyle name="Moneda 3 4 3 5 2 2" xfId="19527" xr:uid="{04FA6762-6640-4D8A-BFD6-C023CD748D8D}"/>
    <cellStyle name="Moneda 3 4 3 5 3" xfId="14813" xr:uid="{B1F30157-D9BF-4262-A610-520669EA33B0}"/>
    <cellStyle name="Moneda 3 4 3 6" xfId="6070" xr:uid="{BAA74F6D-5BE1-44B5-B251-694F94ECEE74}"/>
    <cellStyle name="Moneda 3 4 3 6 2" xfId="15580" xr:uid="{B76DD607-9853-48D5-B906-F8025205EA9A}"/>
    <cellStyle name="Moneda 3 4 3 7" xfId="10866" xr:uid="{5E32218E-5745-4AEC-B5C6-DE30BE76D3FA}"/>
    <cellStyle name="Moneda 3 4 3 8" xfId="21459" xr:uid="{1586569A-8708-4F72-892B-B68C8E783A92}"/>
    <cellStyle name="Moneda 3 4 4" xfId="1490" xr:uid="{00000000-0005-0000-0000-000095020000}"/>
    <cellStyle name="Moneda 3 4 4 2" xfId="3011" xr:uid="{B45D4433-2E51-4B34-A257-AE3F19DF84CF}"/>
    <cellStyle name="Moneda 3 4 4 2 2" xfId="7977" xr:uid="{C88885F9-E05E-46CF-94E8-5FAE5812DFD0}"/>
    <cellStyle name="Moneda 3 4 4 2 2 2" xfId="17487" xr:uid="{80B8ED4C-BD7D-477B-8696-2ACB77439A60}"/>
    <cellStyle name="Moneda 3 4 4 2 2 3" xfId="26499" xr:uid="{F7B6DADF-C64E-4A0E-9A2F-72C7D79A4F0D}"/>
    <cellStyle name="Moneda 3 4 4 2 3" xfId="12773" xr:uid="{121B4369-6402-4845-8610-FF0F488CB52F}"/>
    <cellStyle name="Moneda 3 4 4 2 4" xfId="22898" xr:uid="{41A5FF66-52A7-45B4-B9E5-F55A5AE2CD69}"/>
    <cellStyle name="Moneda 3 4 4 3" xfId="6460" xr:uid="{C6DCC447-65F5-4FC1-9540-C26DAE15751B}"/>
    <cellStyle name="Moneda 3 4 4 3 2" xfId="15970" xr:uid="{D0ED7472-6E94-4A29-93B9-9FC222789E99}"/>
    <cellStyle name="Moneda 3 4 4 3 3" xfId="25385" xr:uid="{1118B01D-A3C8-4FAC-9A69-74AEA4D00558}"/>
    <cellStyle name="Moneda 3 4 4 4" xfId="11256" xr:uid="{85981A56-F370-4499-8D81-E9FA121FC53F}"/>
    <cellStyle name="Moneda 3 4 4 5" xfId="21579" xr:uid="{781179BB-88EA-4161-9949-85731C7E506C}"/>
    <cellStyle name="Moneda 3 4 5" xfId="2243" xr:uid="{5B71135E-B90D-432E-A4F9-443B3101D7B7}"/>
    <cellStyle name="Moneda 3 4 5 2" xfId="7211" xr:uid="{1C4D9594-49BC-4911-A5FD-B4F03F87ACD8}"/>
    <cellStyle name="Moneda 3 4 5 2 2" xfId="16721" xr:uid="{FF16793C-8538-4FF5-A93D-FFE1953AEE11}"/>
    <cellStyle name="Moneda 3 4 5 2 3" xfId="25795" xr:uid="{27953FBB-9C9B-4B7B-9701-FC5ADD776EC3}"/>
    <cellStyle name="Moneda 3 4 5 3" xfId="12007" xr:uid="{19D47C53-43A6-4709-AE81-8BF3FC573AC8}"/>
    <cellStyle name="Moneda 3 4 5 4" xfId="22191" xr:uid="{936076AB-F0B2-45D0-B3D9-E597476D8EFD}"/>
    <cellStyle name="Moneda 3 4 6" xfId="4167" xr:uid="{193B5AF9-32D2-49B3-8EDB-2B36F7635BFA}"/>
    <cellStyle name="Moneda 3 4 6 2" xfId="8907" xr:uid="{6D924BF9-8EE7-4C69-9EEE-7B9463284CBF}"/>
    <cellStyle name="Moneda 3 4 6 2 2" xfId="18417" xr:uid="{987C1D80-90F4-4782-BA5E-903F4BE4B524}"/>
    <cellStyle name="Moneda 3 4 6 2 3" xfId="26689" xr:uid="{69299D0B-D1FD-4A1C-A928-7C7F6301B226}"/>
    <cellStyle name="Moneda 3 4 6 3" xfId="13703" xr:uid="{EB50FA8C-DBD7-430E-9FEE-E3913FCC1000}"/>
    <cellStyle name="Moneda 3 4 6 4" xfId="23094" xr:uid="{DEFB137D-09C4-4A13-BBCE-6DC2F0DE9FA7}"/>
    <cellStyle name="Moneda 3 4 7" xfId="4835" xr:uid="{77550ED0-FCD3-4242-AC52-400036AFE175}"/>
    <cellStyle name="Moneda 3 4 7 2" xfId="9558" xr:uid="{DFF6496A-6736-475D-9C7D-2B48A35A804D}"/>
    <cellStyle name="Moneda 3 4 7 2 2" xfId="19067" xr:uid="{131A485D-1FDD-4F4A-955C-AE491910C15D}"/>
    <cellStyle name="Moneda 3 4 7 2 3" xfId="26910" xr:uid="{094B65F6-58B2-475D-B750-C244E74C3A26}"/>
    <cellStyle name="Moneda 3 4 7 3" xfId="14353" xr:uid="{7075B12D-44C7-4F7A-95A5-754EC5368DD3}"/>
    <cellStyle name="Moneda 3 4 7 4" xfId="23315" xr:uid="{2219B38A-6B4E-4E00-BE5D-C877BF9AF13E}"/>
    <cellStyle name="Moneda 3 4 8" xfId="5694" xr:uid="{66DA3A66-A73C-40D6-A6E0-1B8576FCFDD0}"/>
    <cellStyle name="Moneda 3 4 8 2" xfId="15204" xr:uid="{BB43EDC4-F5A1-4C6D-A314-EDE64CA467B3}"/>
    <cellStyle name="Moneda 3 4 8 2 2" xfId="24898" xr:uid="{A206B238-99F8-4900-8A21-68151353D0CA}"/>
    <cellStyle name="Moneda 3 4 8 3" xfId="21078" xr:uid="{A7448A1A-4613-4956-A582-4F02B612C983}"/>
    <cellStyle name="Moneda 3 4 9" xfId="10486" xr:uid="{3EB64BD7-3FD8-487C-BEB5-F89EA87D51DD}"/>
    <cellStyle name="Moneda 3 4 9 2" xfId="24032" xr:uid="{4989D6C8-2D48-401F-AC25-694B969AAC73}"/>
    <cellStyle name="Moneda 3 5" xfId="671" xr:uid="{00000000-0005-0000-0000-000099020000}"/>
    <cellStyle name="Moneda 3 5 10" xfId="20297" xr:uid="{729EF69F-4A6C-4390-A0A7-C7DCFCB9E02C}"/>
    <cellStyle name="Moneda 3 5 2" xfId="844" xr:uid="{00000000-0005-0000-0000-00009A020000}"/>
    <cellStyle name="Moneda 3 5 2 2" xfId="1255" xr:uid="{00000000-0005-0000-0000-00009B020000}"/>
    <cellStyle name="Moneda 3 5 2 2 2" xfId="2026" xr:uid="{00000000-0005-0000-0000-00009B020000}"/>
    <cellStyle name="Moneda 3 5 2 2 2 2" xfId="3547" xr:uid="{A8274D74-3CE1-4481-83D2-70A0FF44A44F}"/>
    <cellStyle name="Moneda 3 5 2 2 2 2 2" xfId="8513" xr:uid="{2044D9B0-1996-425C-9273-47C261FFE17E}"/>
    <cellStyle name="Moneda 3 5 2 2 2 2 2 2" xfId="18023" xr:uid="{D1C3278B-30F2-4619-99AC-B1E13E7AB048}"/>
    <cellStyle name="Moneda 3 5 2 2 2 2 3" xfId="13309" xr:uid="{A42EA168-1F1B-491A-B094-076943300C8F}"/>
    <cellStyle name="Moneda 3 5 2 2 2 3" xfId="6996" xr:uid="{68875191-D160-4387-9EC8-880BA226F109}"/>
    <cellStyle name="Moneda 3 5 2 2 2 3 2" xfId="16506" xr:uid="{E294E818-F28F-4A3C-8CA3-CE523446137D}"/>
    <cellStyle name="Moneda 3 5 2 2 2 4" xfId="11792" xr:uid="{0B0B2B58-27B7-4FE4-9A9F-91AED2A31152}"/>
    <cellStyle name="Moneda 3 5 2 2 2 5" xfId="25610" xr:uid="{D68B3B7E-5920-4BC0-B9E3-5527DD257E82}"/>
    <cellStyle name="Moneda 3 5 2 2 3" xfId="2779" xr:uid="{46B255EE-A26D-4627-96BF-526F81E1E96C}"/>
    <cellStyle name="Moneda 3 5 2 2 3 2" xfId="7747" xr:uid="{D877892D-BCE1-40C0-B785-E7911C9ADE38}"/>
    <cellStyle name="Moneda 3 5 2 2 3 2 2" xfId="17257" xr:uid="{CEC0961A-1960-4F0D-9519-B921EECBF379}"/>
    <cellStyle name="Moneda 3 5 2 2 3 3" xfId="12543" xr:uid="{37F7F199-6909-43BA-9F1E-50E7499AE5CD}"/>
    <cellStyle name="Moneda 3 5 2 2 4" xfId="4614" xr:uid="{D2ABFBA9-303B-4196-A772-1187E27BBD5D}"/>
    <cellStyle name="Moneda 3 5 2 2 4 2" xfId="9347" xr:uid="{F699FD2C-2B0A-4918-A237-0B5C87865AE4}"/>
    <cellStyle name="Moneda 3 5 2 2 4 2 2" xfId="18857" xr:uid="{0FAF079D-CFF7-44E2-A5FA-739E5B7AE2CE}"/>
    <cellStyle name="Moneda 3 5 2 2 4 3" xfId="14143" xr:uid="{22616780-62CA-4392-98F8-22F1EF30E60C}"/>
    <cellStyle name="Moneda 3 5 2 2 5" xfId="6230" xr:uid="{235B6F75-C738-4B38-9681-E1BC7139BA8B}"/>
    <cellStyle name="Moneda 3 5 2 2 5 2" xfId="15740" xr:uid="{55D25881-A2D5-4D5B-A55E-2B584F33BBE8}"/>
    <cellStyle name="Moneda 3 5 2 2 6" xfId="11026" xr:uid="{BD2BE381-1F44-4E9E-92FF-C1457E85F3C8}"/>
    <cellStyle name="Moneda 3 5 2 2 7" xfId="21975" xr:uid="{CE318595-0428-415B-BA9F-DB21FA77F2E3}"/>
    <cellStyle name="Moneda 3 5 2 3" xfId="1650" xr:uid="{00000000-0005-0000-0000-00009A020000}"/>
    <cellStyle name="Moneda 3 5 2 3 2" xfId="3171" xr:uid="{1E16DEDD-5C12-40D6-9ABE-06DEAF86461B}"/>
    <cellStyle name="Moneda 3 5 2 3 2 2" xfId="8137" xr:uid="{D51A31CF-0860-4D25-ACAD-F8D85D4D8273}"/>
    <cellStyle name="Moneda 3 5 2 3 2 2 2" xfId="17647" xr:uid="{217FF5BF-73EB-4EB5-9E38-8EEDBDB69CF1}"/>
    <cellStyle name="Moneda 3 5 2 3 2 3" xfId="12933" xr:uid="{CDE7877F-5C62-4152-8FBB-A853D3FCD273}"/>
    <cellStyle name="Moneda 3 5 2 3 2 4" xfId="27248" xr:uid="{C8966F29-7C6D-46C2-A105-E704AE5F2B6F}"/>
    <cellStyle name="Moneda 3 5 2 3 3" xfId="6620" xr:uid="{1FABD669-8B64-49E9-B3E9-198BEDC347DF}"/>
    <cellStyle name="Moneda 3 5 2 3 3 2" xfId="16130" xr:uid="{E3EA9A52-DBDB-4C1E-8927-F5048A77B558}"/>
    <cellStyle name="Moneda 3 5 2 3 4" xfId="11416" xr:uid="{FCEE9B7C-FAE8-49DF-9F3A-3D50C228E7CE}"/>
    <cellStyle name="Moneda 3 5 2 3 5" xfId="23653" xr:uid="{1E0091C2-FCD9-4EC6-ABAD-89600748FDBB}"/>
    <cellStyle name="Moneda 3 5 2 4" xfId="2403" xr:uid="{CC3B4264-8BC7-45F2-ACB4-625B0AECED51}"/>
    <cellStyle name="Moneda 3 5 2 4 2" xfId="7371" xr:uid="{447A9A79-F4EE-470C-9465-0308432DEEB2}"/>
    <cellStyle name="Moneda 3 5 2 4 2 2" xfId="16881" xr:uid="{67A9E675-266F-49DE-A816-717123358ADA}"/>
    <cellStyle name="Moneda 3 5 2 4 2 3" xfId="25347" xr:uid="{BFA704FA-F912-432B-BCD5-2ECAC7652E0B}"/>
    <cellStyle name="Moneda 3 5 2 4 3" xfId="12167" xr:uid="{98D5AC24-0833-472A-ABF4-4D9297941CB4}"/>
    <cellStyle name="Moneda 3 5 2 4 4" xfId="21540" xr:uid="{481E16A5-3C89-4946-B0D5-50632FEBF815}"/>
    <cellStyle name="Moneda 3 5 2 5" xfId="4327" xr:uid="{DACA9B5C-8F4B-4DAF-BAB8-F90570D1F26F}"/>
    <cellStyle name="Moneda 3 5 2 5 2" xfId="9067" xr:uid="{471EB724-EE63-4090-98B5-5068558C67BB}"/>
    <cellStyle name="Moneda 3 5 2 5 2 2" xfId="18577" xr:uid="{0E5D6103-3A59-4DE9-B6AA-36B00AF70692}"/>
    <cellStyle name="Moneda 3 5 2 5 3" xfId="13863" xr:uid="{197B415D-5DAC-4D81-8AB8-F08A57DEA0E7}"/>
    <cellStyle name="Moneda 3 5 2 5 4" xfId="24560" xr:uid="{22004266-4278-46CF-83D6-E3039653EE35}"/>
    <cellStyle name="Moneda 3 5 2 6" xfId="5435" xr:uid="{58309623-4871-47F1-9B82-0AF96B9A7B75}"/>
    <cellStyle name="Moneda 3 5 2 6 2" xfId="10155" xr:uid="{25CF082A-45C5-4CDF-94B1-D1FAB3E29481}"/>
    <cellStyle name="Moneda 3 5 2 6 2 2" xfId="19664" xr:uid="{62D5942C-9C6E-4CF0-BF6E-8008BE264518}"/>
    <cellStyle name="Moneda 3 5 2 6 3" xfId="14950" xr:uid="{0A52C11E-C4A3-480A-9549-D8DB9824F546}"/>
    <cellStyle name="Moneda 3 5 2 7" xfId="5854" xr:uid="{FEA89BE9-168A-46EE-B4CF-B289A937FB5F}"/>
    <cellStyle name="Moneda 3 5 2 7 2" xfId="15364" xr:uid="{9300CF43-37A3-446C-B3C3-9A67A50917D0}"/>
    <cellStyle name="Moneda 3 5 2 8" xfId="10646" xr:uid="{34E0240B-5B08-475B-82A9-F8B9D3C6DE5D}"/>
    <cellStyle name="Moneda 3 5 2 9" xfId="20740" xr:uid="{9EBC02B6-236F-4794-9B4A-C7F0359D78AA}"/>
    <cellStyle name="Moneda 3 5 3" xfId="1103" xr:uid="{00000000-0005-0000-0000-00009C020000}"/>
    <cellStyle name="Moneda 3 5 3 2" xfId="1874" xr:uid="{00000000-0005-0000-0000-00009C020000}"/>
    <cellStyle name="Moneda 3 5 3 2 2" xfId="3395" xr:uid="{C2A5ACA1-DF76-4B44-A67F-450234480781}"/>
    <cellStyle name="Moneda 3 5 3 2 2 2" xfId="8361" xr:uid="{2138C31D-E27A-47BE-8AEF-1BB2F8DD824A}"/>
    <cellStyle name="Moneda 3 5 3 2 2 2 2" xfId="17871" xr:uid="{3EFD8067-0B33-43CD-9D95-B7E34F947F09}"/>
    <cellStyle name="Moneda 3 5 3 2 2 3" xfId="13157" xr:uid="{94EECB09-6DFB-4BA4-90A9-7ED99C6C97E7}"/>
    <cellStyle name="Moneda 3 5 3 2 3" xfId="6844" xr:uid="{0D529BC7-6B92-407F-92B2-1750C42749BB}"/>
    <cellStyle name="Moneda 3 5 3 2 3 2" xfId="16354" xr:uid="{8DEF03E3-6D94-450D-A3BB-11939C3703FB}"/>
    <cellStyle name="Moneda 3 5 3 2 4" xfId="11640" xr:uid="{37C00061-8D73-4D7C-AAC9-E2531A8B82A4}"/>
    <cellStyle name="Moneda 3 5 3 2 5" xfId="25749" xr:uid="{08C7FF41-88EE-4355-B018-F1919469C705}"/>
    <cellStyle name="Moneda 3 5 3 3" xfId="2627" xr:uid="{E22FEE45-24C6-4FEA-8BEA-86A30EF08BB1}"/>
    <cellStyle name="Moneda 3 5 3 3 2" xfId="7595" xr:uid="{F35C3D44-EC1C-40EA-B6C0-D6A814FC65EC}"/>
    <cellStyle name="Moneda 3 5 3 3 2 2" xfId="17105" xr:uid="{AA1818A9-B4FD-4DD5-B7CC-511EEA73AFC9}"/>
    <cellStyle name="Moneda 3 5 3 3 3" xfId="12391" xr:uid="{CC58F09C-FC82-460E-B560-783BD4FEF8DA}"/>
    <cellStyle name="Moneda 3 5 3 4" xfId="4505" xr:uid="{6A5C2C8C-033E-479B-9756-B6AFB5D9389F}"/>
    <cellStyle name="Moneda 3 5 3 4 2" xfId="9238" xr:uid="{17CA8069-36F6-486C-84B0-A8AB97819B7A}"/>
    <cellStyle name="Moneda 3 5 3 4 2 2" xfId="18748" xr:uid="{8E43D0B1-1F1E-4AA2-85BE-9DFCE1DC27A1}"/>
    <cellStyle name="Moneda 3 5 3 4 3" xfId="14034" xr:uid="{C55338A5-A958-42EF-843F-AA07DF2F93A5}"/>
    <cellStyle name="Moneda 3 5 3 5" xfId="6078" xr:uid="{BE61E24E-7406-48A4-BA38-D6481412D755}"/>
    <cellStyle name="Moneda 3 5 3 5 2" xfId="15588" xr:uid="{B8E8F2F6-EB07-414B-9AAD-7DBABF85871E}"/>
    <cellStyle name="Moneda 3 5 3 6" xfId="10874" xr:uid="{4C73AA1E-96A3-4F97-A0BA-56FE6CECF0EB}"/>
    <cellStyle name="Moneda 3 5 3 7" xfId="22145" xr:uid="{C37815AA-59A9-4FD4-9118-8543E24C6B7C}"/>
    <cellStyle name="Moneda 3 5 4" xfId="1498" xr:uid="{00000000-0005-0000-0000-000099020000}"/>
    <cellStyle name="Moneda 3 5 4 2" xfId="3019" xr:uid="{B9194864-BABB-46CE-8F26-B41F5F698D36}"/>
    <cellStyle name="Moneda 3 5 4 2 2" xfId="7985" xr:uid="{FED39CDF-6F71-4B58-9B8D-C1E928560B40}"/>
    <cellStyle name="Moneda 3 5 4 2 2 2" xfId="17495" xr:uid="{6813FF4F-7264-46AD-9A55-5B9A75655ED3}"/>
    <cellStyle name="Moneda 3 5 4 2 3" xfId="12781" xr:uid="{254E5B2E-BE57-4ED8-A343-403683D32E41}"/>
    <cellStyle name="Moneda 3 5 4 2 4" xfId="26770" xr:uid="{B19F79A4-0507-4DDE-95FD-BA5DE74EC857}"/>
    <cellStyle name="Moneda 3 5 4 3" xfId="6468" xr:uid="{4AA5FD9E-8887-4BE9-B4B0-76173CCD4C76}"/>
    <cellStyle name="Moneda 3 5 4 3 2" xfId="15978" xr:uid="{57D80736-EB50-4B8E-BC3A-BEEFCE583628}"/>
    <cellStyle name="Moneda 3 5 4 4" xfId="11264" xr:uid="{31FEC186-D3B2-4386-A656-0393FE1FD14D}"/>
    <cellStyle name="Moneda 3 5 4 5" xfId="23175" xr:uid="{F574AFC8-8E2C-4EF6-A6F0-0C842A3018C2}"/>
    <cellStyle name="Moneda 3 5 5" xfId="2251" xr:uid="{133FB0E2-E6C6-4659-88E1-A262F3285105}"/>
    <cellStyle name="Moneda 3 5 5 2" xfId="7219" xr:uid="{BCC3759E-8C3B-41AA-829C-EFF3D3B00425}"/>
    <cellStyle name="Moneda 3 5 5 2 2" xfId="16729" xr:uid="{02EDDF62-38A8-4A8E-AC47-08704170DA88}"/>
    <cellStyle name="Moneda 3 5 5 2 3" xfId="26991" xr:uid="{07823303-F8E2-4B93-955B-610102B54DDA}"/>
    <cellStyle name="Moneda 3 5 5 3" xfId="12015" xr:uid="{3DF7612D-4531-45F4-81BB-1E5F4ED546E7}"/>
    <cellStyle name="Moneda 3 5 5 4" xfId="23396" xr:uid="{DED517BA-A28C-4971-AAFF-3EC84F2471B7}"/>
    <cellStyle name="Moneda 3 5 6" xfId="4175" xr:uid="{6CF47598-A02D-4C4C-A89C-19CF339FE654}"/>
    <cellStyle name="Moneda 3 5 6 2" xfId="8915" xr:uid="{4932F60C-92D4-4A6C-B425-6E918ED724BA}"/>
    <cellStyle name="Moneda 3 5 6 2 2" xfId="18425" xr:uid="{97C6709E-A98F-49C8-8BCA-6905994220D6}"/>
    <cellStyle name="Moneda 3 5 6 2 3" xfId="24983" xr:uid="{ECD98602-8BCE-4E09-B829-AF77ABC2044F}"/>
    <cellStyle name="Moneda 3 5 6 3" xfId="13711" xr:uid="{B7E7F0CF-2B11-484C-9318-55D14BC3A5AC}"/>
    <cellStyle name="Moneda 3 5 6 4" xfId="21163" xr:uid="{32DCFD6F-4D95-409D-8FAD-9170AE73AF43}"/>
    <cellStyle name="Moneda 3 5 7" xfId="5075" xr:uid="{6F2C849F-5E25-44F2-8C6F-27AD9A053164}"/>
    <cellStyle name="Moneda 3 5 7 2" xfId="9795" xr:uid="{CC3DBE34-1243-4BA6-BB2B-CCE1E9D806DA}"/>
    <cellStyle name="Moneda 3 5 7 2 2" xfId="19304" xr:uid="{EF2E9215-C87D-4BCC-A966-0FA39B3BBB14}"/>
    <cellStyle name="Moneda 3 5 7 3" xfId="14590" xr:uid="{486DED2F-830D-4C47-A6FC-0623144A39DD}"/>
    <cellStyle name="Moneda 3 5 7 4" xfId="24117" xr:uid="{251AE165-BF0C-4ECE-B063-31AA415B81E7}"/>
    <cellStyle name="Moneda 3 5 8" xfId="5702" xr:uid="{7C22B521-A68F-4C2E-A8E3-404B21624675}"/>
    <cellStyle name="Moneda 3 5 8 2" xfId="15212" xr:uid="{01B543B2-7C6D-4D45-81F0-86B2DD82F210}"/>
    <cellStyle name="Moneda 3 5 9" xfId="10494" xr:uid="{3D9D727D-27C0-4A65-A96F-E8498DE9350F}"/>
    <cellStyle name="Moneda 3 6" xfId="679" xr:uid="{00000000-0005-0000-0000-00009D020000}"/>
    <cellStyle name="Moneda 3 6 10" xfId="20385" xr:uid="{95856687-A287-49D4-BC72-24152E92E0D3}"/>
    <cellStyle name="Moneda 3 6 2" xfId="850" xr:uid="{00000000-0005-0000-0000-00009E020000}"/>
    <cellStyle name="Moneda 3 6 2 2" xfId="1261" xr:uid="{00000000-0005-0000-0000-00009F020000}"/>
    <cellStyle name="Moneda 3 6 2 2 2" xfId="2032" xr:uid="{00000000-0005-0000-0000-00009F020000}"/>
    <cellStyle name="Moneda 3 6 2 2 2 2" xfId="3553" xr:uid="{9097924F-0F8E-46A0-A211-D73D5606ADDE}"/>
    <cellStyle name="Moneda 3 6 2 2 2 2 2" xfId="8519" xr:uid="{44C39BAC-E9AC-4E09-A45A-4BABAD480868}"/>
    <cellStyle name="Moneda 3 6 2 2 2 2 2 2" xfId="18029" xr:uid="{25905748-AA40-4B32-AC08-C5EC52013904}"/>
    <cellStyle name="Moneda 3 6 2 2 2 2 3" xfId="13315" xr:uid="{0B245733-A291-4A5B-AB27-E6B130591CFE}"/>
    <cellStyle name="Moneda 3 6 2 2 2 3" xfId="7002" xr:uid="{BC49E0DE-BC82-4534-8F37-A0239103931D}"/>
    <cellStyle name="Moneda 3 6 2 2 2 3 2" xfId="16512" xr:uid="{06069C83-D00D-4463-B627-81FCA5DFC2A8}"/>
    <cellStyle name="Moneda 3 6 2 2 2 4" xfId="11798" xr:uid="{A60A8FE4-B077-4B7E-A246-F30EDC0940EF}"/>
    <cellStyle name="Moneda 3 6 2 2 3" xfId="2785" xr:uid="{BF9CDA96-B4AE-4E7E-B6E1-BFA6BB1E2937}"/>
    <cellStyle name="Moneda 3 6 2 2 3 2" xfId="7753" xr:uid="{26CF6EDF-D459-48F9-9EA1-080BB1FE7770}"/>
    <cellStyle name="Moneda 3 6 2 2 3 2 2" xfId="17263" xr:uid="{76B059AD-3DC3-4C68-8221-B1BEDC31C88A}"/>
    <cellStyle name="Moneda 3 6 2 2 3 3" xfId="12549" xr:uid="{81A8DDCC-1A88-458A-AFE4-87ED15AE1C95}"/>
    <cellStyle name="Moneda 3 6 2 2 4" xfId="4620" xr:uid="{35AC8955-000A-4974-A0C6-7E0D0E84F61E}"/>
    <cellStyle name="Moneda 3 6 2 2 4 2" xfId="9353" xr:uid="{7F3431D7-2064-4A36-8A60-8DC077907989}"/>
    <cellStyle name="Moneda 3 6 2 2 4 2 2" xfId="18863" xr:uid="{2C5C98E1-EE4B-49D8-8A25-E43141E9D25F}"/>
    <cellStyle name="Moneda 3 6 2 2 4 3" xfId="14149" xr:uid="{1FDCE08C-105F-40C9-BAA7-E9B666179ECB}"/>
    <cellStyle name="Moneda 3 6 2 2 5" xfId="6236" xr:uid="{095673C3-BDE4-4B83-959D-160C71323178}"/>
    <cellStyle name="Moneda 3 6 2 2 5 2" xfId="15746" xr:uid="{8D684AEF-01C6-4428-BC39-E54ED866D58C}"/>
    <cellStyle name="Moneda 3 6 2 2 6" xfId="11032" xr:uid="{B385044E-9FAE-4B71-AEEC-38E971591056}"/>
    <cellStyle name="Moneda 3 6 2 2 7" xfId="25155" xr:uid="{CD8EE6C7-8F92-4734-90DC-FB0CA5C62976}"/>
    <cellStyle name="Moneda 3 6 2 3" xfId="1656" xr:uid="{00000000-0005-0000-0000-00009E020000}"/>
    <cellStyle name="Moneda 3 6 2 3 2" xfId="3177" xr:uid="{5DA062D7-C85D-432A-9704-E0E884D9C61B}"/>
    <cellStyle name="Moneda 3 6 2 3 2 2" xfId="8143" xr:uid="{0DDD5F3A-50D2-4F88-A5E9-482B65BE793D}"/>
    <cellStyle name="Moneda 3 6 2 3 2 2 2" xfId="17653" xr:uid="{15279114-CC56-40F8-B2C4-AC901CAE6C47}"/>
    <cellStyle name="Moneda 3 6 2 3 2 3" xfId="12939" xr:uid="{CB2A654E-BC38-42A3-853E-5A7C9F94EE78}"/>
    <cellStyle name="Moneda 3 6 2 3 3" xfId="6626" xr:uid="{D7E24AC0-DCEE-41F5-B420-01D165F15E8A}"/>
    <cellStyle name="Moneda 3 6 2 3 3 2" xfId="16136" xr:uid="{D0E13D06-878F-4ACD-8B97-05E52A1E912E}"/>
    <cellStyle name="Moneda 3 6 2 3 4" xfId="11422" xr:uid="{5091AA68-69ED-4BA8-9D3B-C6B8463B7464}"/>
    <cellStyle name="Moneda 3 6 2 4" xfId="2409" xr:uid="{40E1E05E-CE50-427E-A5FB-F80E0F5F75DB}"/>
    <cellStyle name="Moneda 3 6 2 4 2" xfId="7377" xr:uid="{AC5E7EEA-C371-459A-9D01-12FCC391BFDF}"/>
    <cellStyle name="Moneda 3 6 2 4 2 2" xfId="16887" xr:uid="{3BF9D806-56F1-473A-BBCB-6D89ECB23830}"/>
    <cellStyle name="Moneda 3 6 2 4 3" xfId="12173" xr:uid="{C796B8D3-27AA-4442-B83C-4FE04A0D7780}"/>
    <cellStyle name="Moneda 3 6 2 5" xfId="4333" xr:uid="{9E992607-4249-4593-9926-107F828AAD64}"/>
    <cellStyle name="Moneda 3 6 2 5 2" xfId="9073" xr:uid="{75D4D795-ED6F-4DA0-A12C-81C7DD9AD6D9}"/>
    <cellStyle name="Moneda 3 6 2 5 2 2" xfId="18583" xr:uid="{037CB53A-F11E-472D-B257-9DEBC59CD701}"/>
    <cellStyle name="Moneda 3 6 2 5 3" xfId="13869" xr:uid="{0A72F7C2-7EF8-4D11-9A0E-500A2BC0F371}"/>
    <cellStyle name="Moneda 3 6 2 6" xfId="5860" xr:uid="{EBFDC0CD-F87B-4B78-8E73-B6AF550137E8}"/>
    <cellStyle name="Moneda 3 6 2 6 2" xfId="15370" xr:uid="{B5491E16-B63A-47F0-B4A4-02FC6BA4C191}"/>
    <cellStyle name="Moneda 3 6 2 7" xfId="10652" xr:uid="{7DD254E0-4AC3-46A7-AA4C-1F4E2B5EF8A6}"/>
    <cellStyle name="Moneda 3 6 2 8" xfId="21347" xr:uid="{6863CF64-771A-4745-952C-BCEF1128AEBF}"/>
    <cellStyle name="Moneda 3 6 3" xfId="1109" xr:uid="{00000000-0005-0000-0000-0000A0020000}"/>
    <cellStyle name="Moneda 3 6 3 2" xfId="1880" xr:uid="{00000000-0005-0000-0000-0000A0020000}"/>
    <cellStyle name="Moneda 3 6 3 2 2" xfId="3401" xr:uid="{B21A75DE-37F9-49DE-8841-3A0895204143}"/>
    <cellStyle name="Moneda 3 6 3 2 2 2" xfId="8367" xr:uid="{0DB5860B-1C12-43B2-92CD-1486B6123E33}"/>
    <cellStyle name="Moneda 3 6 3 2 2 2 2" xfId="17877" xr:uid="{F558C5B0-5491-4CA3-A8A1-A493A42237B1}"/>
    <cellStyle name="Moneda 3 6 3 2 2 3" xfId="13163" xr:uid="{978B1275-3858-4C3A-B4FF-114755B95BE0}"/>
    <cellStyle name="Moneda 3 6 3 2 3" xfId="6850" xr:uid="{956D3956-ED42-4548-8F1B-ADE2F95A5592}"/>
    <cellStyle name="Moneda 3 6 3 2 3 2" xfId="16360" xr:uid="{2608A2F2-1870-4E9D-98B5-89CC12AE07D3}"/>
    <cellStyle name="Moneda 3 6 3 2 4" xfId="11646" xr:uid="{104D5247-9378-4296-BA25-F5C002D0CA16}"/>
    <cellStyle name="Moneda 3 6 3 2 5" xfId="26184" xr:uid="{81FFB039-1C7F-493C-99EA-92C1F21D5CFD}"/>
    <cellStyle name="Moneda 3 6 3 3" xfId="2633" xr:uid="{B56A8169-A2EC-41EE-A81F-5521AA8E32CB}"/>
    <cellStyle name="Moneda 3 6 3 3 2" xfId="7601" xr:uid="{D69809CB-C8F5-4671-9397-255DA4CA35AA}"/>
    <cellStyle name="Moneda 3 6 3 3 2 2" xfId="17111" xr:uid="{D4F72C6F-C657-47A1-AB48-02A9CA3549F0}"/>
    <cellStyle name="Moneda 3 6 3 3 3" xfId="12397" xr:uid="{BA1036A8-D410-4102-83BB-3D3E239F0875}"/>
    <cellStyle name="Moneda 3 6 3 4" xfId="4511" xr:uid="{F38E0D09-A997-4192-AA58-7D6179B51A97}"/>
    <cellStyle name="Moneda 3 6 3 4 2" xfId="9244" xr:uid="{CC927C4A-0AF7-4FC4-BA6D-B359F71240FD}"/>
    <cellStyle name="Moneda 3 6 3 4 2 2" xfId="18754" xr:uid="{D96FC68F-F015-46FF-8912-63BAB79B7703}"/>
    <cellStyle name="Moneda 3 6 3 4 3" xfId="14040" xr:uid="{260947E7-5F64-4D2A-8F0B-1EBB0D51FA36}"/>
    <cellStyle name="Moneda 3 6 3 5" xfId="6084" xr:uid="{3E26F4FA-4DA3-44B0-8D62-16CEB817726F}"/>
    <cellStyle name="Moneda 3 6 3 5 2" xfId="15594" xr:uid="{E5E10BD8-E097-4382-993B-61E9ED7EC53A}"/>
    <cellStyle name="Moneda 3 6 3 6" xfId="10880" xr:uid="{1BD81BEC-8806-4A0A-92C6-9E5B25C7940D}"/>
    <cellStyle name="Moneda 3 6 3 7" xfId="22580" xr:uid="{ABA4E914-14A5-4E41-B254-09915D1B9AA5}"/>
    <cellStyle name="Moneda 3 6 4" xfId="1504" xr:uid="{00000000-0005-0000-0000-00009D020000}"/>
    <cellStyle name="Moneda 3 6 4 2" xfId="3025" xr:uid="{A4F6F54E-5ECE-4F1C-B5B3-2CA56F149356}"/>
    <cellStyle name="Moneda 3 6 4 2 2" xfId="7991" xr:uid="{4694315F-C383-478B-8DF5-CAA1120DB37F}"/>
    <cellStyle name="Moneda 3 6 4 2 2 2" xfId="17501" xr:uid="{2DBDF28F-3762-4F4C-980E-1B40CCE27D14}"/>
    <cellStyle name="Moneda 3 6 4 2 3" xfId="12787" xr:uid="{25DAFC90-7945-49E6-BD52-56BAD2038BFA}"/>
    <cellStyle name="Moneda 3 6 4 2 4" xfId="27047" xr:uid="{76886676-DB0A-4A80-A9DF-B668FDF39D39}"/>
    <cellStyle name="Moneda 3 6 4 3" xfId="6474" xr:uid="{9345B95D-6AA7-4915-81C5-97C956DADB81}"/>
    <cellStyle name="Moneda 3 6 4 3 2" xfId="15984" xr:uid="{A673DF4B-F268-435D-9D81-85C99DADA460}"/>
    <cellStyle name="Moneda 3 6 4 4" xfId="11270" xr:uid="{5B7ECA76-8445-4421-817F-D8765DB1AA80}"/>
    <cellStyle name="Moneda 3 6 4 5" xfId="23452" xr:uid="{7D9D23F2-73C0-4806-B204-882D5EA4F148}"/>
    <cellStyle name="Moneda 3 6 5" xfId="2257" xr:uid="{06C015DE-E582-448A-BC8A-1FF003F30A44}"/>
    <cellStyle name="Moneda 3 6 5 2" xfId="7225" xr:uid="{B2E17476-FE42-48EA-BCBD-50EBC0B57276}"/>
    <cellStyle name="Moneda 3 6 5 2 2" xfId="16735" xr:uid="{16A198DD-87AC-4BEE-8E1F-5E4EC16F6D0D}"/>
    <cellStyle name="Moneda 3 6 5 2 3" xfId="25004" xr:uid="{2B023AC0-BD6A-4D69-BBBD-5EEB7F0E11E4}"/>
    <cellStyle name="Moneda 3 6 5 3" xfId="12021" xr:uid="{8C17D8B8-4C9B-473A-BED9-BDB89D0B785E}"/>
    <cellStyle name="Moneda 3 6 5 4" xfId="21185" xr:uid="{1C43673D-D728-4BA0-B02E-7518EC4EE1D4}"/>
    <cellStyle name="Moneda 3 6 6" xfId="4181" xr:uid="{8A3D3A33-44CD-4337-AC98-B4A7ADF7E65E}"/>
    <cellStyle name="Moneda 3 6 6 2" xfId="8921" xr:uid="{D4C40AD2-4287-4D65-8D33-66E3A155FE33}"/>
    <cellStyle name="Moneda 3 6 6 2 2" xfId="18431" xr:uid="{5DB8A83D-91E3-4F22-B5CC-FFBAEE2C6742}"/>
    <cellStyle name="Moneda 3 6 6 3" xfId="13717" xr:uid="{CBCE50D8-2EB3-482A-A392-19B5BCEF2178}"/>
    <cellStyle name="Moneda 3 6 6 4" xfId="24205" xr:uid="{903E54DC-7569-44B9-9841-1C5B9308700D}"/>
    <cellStyle name="Moneda 3 6 7" xfId="5255" xr:uid="{524FAB78-1CBE-420E-ABF5-B0621BAC4FD2}"/>
    <cellStyle name="Moneda 3 6 7 2" xfId="9975" xr:uid="{8FFF551F-DF15-479F-8DDC-F310674D6F0A}"/>
    <cellStyle name="Moneda 3 6 7 2 2" xfId="19484" xr:uid="{12E2FCCF-CD13-4862-B235-EA4C71264EB0}"/>
    <cellStyle name="Moneda 3 6 7 3" xfId="14770" xr:uid="{956F02A7-6E9F-4542-A7DE-735A1119550A}"/>
    <cellStyle name="Moneda 3 6 8" xfId="5708" xr:uid="{9CC50705-E68A-47F0-82E7-C2BA221C6774}"/>
    <cellStyle name="Moneda 3 6 8 2" xfId="15218" xr:uid="{1E8C5662-BE23-49CA-A89A-46C7D3C10C2A}"/>
    <cellStyle name="Moneda 3 6 9" xfId="10500" xr:uid="{0226C83D-1E1F-47F3-890A-CA18B4FCEC6A}"/>
    <cellStyle name="Moneda 3 7" xfId="685" xr:uid="{00000000-0005-0000-0000-0000A1020000}"/>
    <cellStyle name="Moneda 3 7 2" xfId="854" xr:uid="{00000000-0005-0000-0000-0000A2020000}"/>
    <cellStyle name="Moneda 3 7 2 2" xfId="1265" xr:uid="{00000000-0005-0000-0000-0000A3020000}"/>
    <cellStyle name="Moneda 3 7 2 2 2" xfId="2036" xr:uid="{00000000-0005-0000-0000-0000A3020000}"/>
    <cellStyle name="Moneda 3 7 2 2 2 2" xfId="3557" xr:uid="{499CA0EB-098C-4C52-8A48-279A483E9347}"/>
    <cellStyle name="Moneda 3 7 2 2 2 2 2" xfId="8523" xr:uid="{F922EE48-3E53-4768-9A81-4D3A19C84407}"/>
    <cellStyle name="Moneda 3 7 2 2 2 2 2 2" xfId="18033" xr:uid="{7B16622E-199A-4B19-9F34-68E3DE0C0871}"/>
    <cellStyle name="Moneda 3 7 2 2 2 2 3" xfId="13319" xr:uid="{36926AEE-D5C0-4ADC-8827-E90495520723}"/>
    <cellStyle name="Moneda 3 7 2 2 2 3" xfId="7006" xr:uid="{41346182-EFCC-4E4F-B236-431ECFE75D25}"/>
    <cellStyle name="Moneda 3 7 2 2 2 3 2" xfId="16516" xr:uid="{5EF89D8E-6DE3-4C15-B107-07E7BD0F6101}"/>
    <cellStyle name="Moneda 3 7 2 2 2 4" xfId="11802" xr:uid="{88B0806A-DC11-43C2-B66B-3193C1D6C8C2}"/>
    <cellStyle name="Moneda 3 7 2 2 3" xfId="2789" xr:uid="{24D44B38-5615-47C5-890D-19C21832996D}"/>
    <cellStyle name="Moneda 3 7 2 2 3 2" xfId="7757" xr:uid="{6D757EB7-5344-401C-9CD7-852AD047B3A7}"/>
    <cellStyle name="Moneda 3 7 2 2 3 2 2" xfId="17267" xr:uid="{323EA53B-9723-433F-AFAD-7BD71174C799}"/>
    <cellStyle name="Moneda 3 7 2 2 3 3" xfId="12553" xr:uid="{16B92098-90A1-4324-96F9-7CB2B7F31A86}"/>
    <cellStyle name="Moneda 3 7 2 2 4" xfId="4624" xr:uid="{43205F1E-1D51-4156-8397-59138DA2DF55}"/>
    <cellStyle name="Moneda 3 7 2 2 4 2" xfId="9357" xr:uid="{9754D784-3180-44F2-B2A1-CACBFD210CF9}"/>
    <cellStyle name="Moneda 3 7 2 2 4 2 2" xfId="18867" xr:uid="{26B04B43-799B-4D8B-909C-5180C661196D}"/>
    <cellStyle name="Moneda 3 7 2 2 4 3" xfId="14153" xr:uid="{40F58D00-0B72-47D2-B556-EB4DC4C9E4B5}"/>
    <cellStyle name="Moneda 3 7 2 2 5" xfId="6240" xr:uid="{87F832B9-484B-48D0-906C-D6D024C34DB1}"/>
    <cellStyle name="Moneda 3 7 2 2 5 2" xfId="15750" xr:uid="{204DFC30-25FF-46A5-9608-6FB4540E1F3A}"/>
    <cellStyle name="Moneda 3 7 2 2 6" xfId="11036" xr:uid="{C1DFC217-A21D-4E7B-BAD8-0A2B8D67C549}"/>
    <cellStyle name="Moneda 3 7 2 2 7" xfId="26489" xr:uid="{B011F56A-F663-4C06-9E53-45FB8044D23F}"/>
    <cellStyle name="Moneda 3 7 2 3" xfId="1660" xr:uid="{00000000-0005-0000-0000-0000A2020000}"/>
    <cellStyle name="Moneda 3 7 2 3 2" xfId="3181" xr:uid="{038D66E6-95BB-4B3A-ADDD-6BA599CADD99}"/>
    <cellStyle name="Moneda 3 7 2 3 2 2" xfId="8147" xr:uid="{AA5037EA-26FD-42DD-B379-0EB45CF803CD}"/>
    <cellStyle name="Moneda 3 7 2 3 2 2 2" xfId="17657" xr:uid="{75C7A1F6-7F27-40CB-99FB-C740E6F81B91}"/>
    <cellStyle name="Moneda 3 7 2 3 2 3" xfId="12943" xr:uid="{139F09EB-C888-46A8-9ACD-F23FA19C2805}"/>
    <cellStyle name="Moneda 3 7 2 3 3" xfId="6630" xr:uid="{7F5B2262-741A-4E4E-A561-9670A7C4E119}"/>
    <cellStyle name="Moneda 3 7 2 3 3 2" xfId="16140" xr:uid="{FFF0D4ED-8E79-45F3-B7E7-1C0308DEBFA7}"/>
    <cellStyle name="Moneda 3 7 2 3 4" xfId="11426" xr:uid="{B6241060-C102-4769-B4E0-C9DE2A90C864}"/>
    <cellStyle name="Moneda 3 7 2 4" xfId="2413" xr:uid="{06B1A8FF-04DC-42CE-AD91-7BAA4AA940FD}"/>
    <cellStyle name="Moneda 3 7 2 4 2" xfId="7381" xr:uid="{84B7D21F-E7B9-4F2F-9652-6DC5ADD2A267}"/>
    <cellStyle name="Moneda 3 7 2 4 2 2" xfId="16891" xr:uid="{40245AC7-45A3-4316-90D5-AF8055545BAB}"/>
    <cellStyle name="Moneda 3 7 2 4 3" xfId="12177" xr:uid="{DA611BEE-4FBB-431A-86A7-0991671A3F00}"/>
    <cellStyle name="Moneda 3 7 2 5" xfId="4337" xr:uid="{3C164D0D-7582-4989-81D5-8681DC25AD63}"/>
    <cellStyle name="Moneda 3 7 2 5 2" xfId="9077" xr:uid="{9F4BEC1C-20AE-4AB6-919E-B82F534ADAEC}"/>
    <cellStyle name="Moneda 3 7 2 5 2 2" xfId="18587" xr:uid="{A8E3B86F-D7C3-4AC2-883F-410682E059FE}"/>
    <cellStyle name="Moneda 3 7 2 5 3" xfId="13873" xr:uid="{D69BB4F8-0847-400F-A99F-B73915805182}"/>
    <cellStyle name="Moneda 3 7 2 6" xfId="5864" xr:uid="{E5824996-ABF3-41B2-9C4C-271B07DF2758}"/>
    <cellStyle name="Moneda 3 7 2 6 2" xfId="15374" xr:uid="{81FC2F87-55D3-4A82-9A74-1CDC1CB90130}"/>
    <cellStyle name="Moneda 3 7 2 7" xfId="10656" xr:uid="{9F7D55F4-739D-41A8-A85C-587A742CBFCE}"/>
    <cellStyle name="Moneda 3 7 2 8" xfId="22888" xr:uid="{AE9008EA-12F2-4108-966B-9783AF64DCA1}"/>
    <cellStyle name="Moneda 3 7 3" xfId="1113" xr:uid="{00000000-0005-0000-0000-0000A4020000}"/>
    <cellStyle name="Moneda 3 7 3 2" xfId="1884" xr:uid="{00000000-0005-0000-0000-0000A4020000}"/>
    <cellStyle name="Moneda 3 7 3 2 2" xfId="3405" xr:uid="{0E0EC8F2-65E1-4B7D-BD94-1CAF9A5E6B34}"/>
    <cellStyle name="Moneda 3 7 3 2 2 2" xfId="8371" xr:uid="{6E122E07-57BA-4B91-AEF9-A3E4FA544595}"/>
    <cellStyle name="Moneda 3 7 3 2 2 2 2" xfId="17881" xr:uid="{F55C22F2-3CB3-4451-9DBE-4206DADD8946}"/>
    <cellStyle name="Moneda 3 7 3 2 2 3" xfId="13167" xr:uid="{C7964F8A-6C0B-4E03-B6D9-A960B9A6A954}"/>
    <cellStyle name="Moneda 3 7 3 2 3" xfId="6854" xr:uid="{3BC9182F-85DE-4500-942B-3B427EC861BE}"/>
    <cellStyle name="Moneda 3 7 3 2 3 2" xfId="16364" xr:uid="{1D1471E0-D053-4184-A170-5074E0B09C64}"/>
    <cellStyle name="Moneda 3 7 3 2 4" xfId="11650" xr:uid="{6FF652C9-A7D2-42D8-A178-674C11BDFE28}"/>
    <cellStyle name="Moneda 3 7 3 3" xfId="2637" xr:uid="{8C48FD97-E270-43A8-84EE-D4E8BFDB727B}"/>
    <cellStyle name="Moneda 3 7 3 3 2" xfId="7605" xr:uid="{78FE91E0-28ED-4C9C-BA2C-D6CCDD448785}"/>
    <cellStyle name="Moneda 3 7 3 3 2 2" xfId="17115" xr:uid="{5A4CE2C1-D72D-4A86-ACF8-E4896F65881B}"/>
    <cellStyle name="Moneda 3 7 3 3 3" xfId="12401" xr:uid="{6656E642-C3B6-4AAA-BC29-14540599C4AD}"/>
    <cellStyle name="Moneda 3 7 3 4" xfId="4515" xr:uid="{CF093241-400F-4B20-9EA6-5E2933A28C6A}"/>
    <cellStyle name="Moneda 3 7 3 4 2" xfId="9248" xr:uid="{CF2BBFF7-214F-428C-ADDF-E9762875EBBE}"/>
    <cellStyle name="Moneda 3 7 3 4 2 2" xfId="18758" xr:uid="{8DC08F8C-A773-42D3-95E1-748F37295413}"/>
    <cellStyle name="Moneda 3 7 3 4 3" xfId="14044" xr:uid="{A7DDA837-BB5C-4961-A459-B21C8ABC49FE}"/>
    <cellStyle name="Moneda 3 7 3 5" xfId="6088" xr:uid="{32342768-687B-4DCF-BB36-318D3B55D11A}"/>
    <cellStyle name="Moneda 3 7 3 5 2" xfId="15598" xr:uid="{5C0F3083-E15E-426A-A1E5-B7F182FA804D}"/>
    <cellStyle name="Moneda 3 7 3 6" xfId="10884" xr:uid="{648F0872-36AC-4FFD-88D9-A559B97DE0EA}"/>
    <cellStyle name="Moneda 3 7 3 7" xfId="25138" xr:uid="{6469047D-B21C-4D92-885E-8D6B60FA6AB4}"/>
    <cellStyle name="Moneda 3 7 4" xfId="1508" xr:uid="{00000000-0005-0000-0000-0000A1020000}"/>
    <cellStyle name="Moneda 3 7 4 2" xfId="3029" xr:uid="{2EFCC925-D5B6-4B14-8D55-8D175DF2C1AD}"/>
    <cellStyle name="Moneda 3 7 4 2 2" xfId="7995" xr:uid="{FD293D45-4D02-4CD3-A0F5-50B95C562B69}"/>
    <cellStyle name="Moneda 3 7 4 2 2 2" xfId="17505" xr:uid="{7424B1D8-399C-46CD-92E5-7D36101BE81F}"/>
    <cellStyle name="Moneda 3 7 4 2 3" xfId="12791" xr:uid="{4B28B668-2188-4792-BFB7-1F031FDFD866}"/>
    <cellStyle name="Moneda 3 7 4 3" xfId="6478" xr:uid="{A97BF427-63A3-4362-B981-16D386C8CA2E}"/>
    <cellStyle name="Moneda 3 7 4 3 2" xfId="15988" xr:uid="{1199C628-773E-42FB-A716-690C7BEE2305}"/>
    <cellStyle name="Moneda 3 7 4 4" xfId="11274" xr:uid="{03230E1F-2AD6-4125-B645-DB74E65BD5AE}"/>
    <cellStyle name="Moneda 3 7 5" xfId="2261" xr:uid="{BF966569-4CB3-482C-AC03-54E66DE75124}"/>
    <cellStyle name="Moneda 3 7 5 2" xfId="7229" xr:uid="{617D7BFD-76BF-479A-B132-B1374247CB0D}"/>
    <cellStyle name="Moneda 3 7 5 2 2" xfId="16739" xr:uid="{47DC01AA-539E-4206-95C2-0BC1F11D9395}"/>
    <cellStyle name="Moneda 3 7 5 3" xfId="12025" xr:uid="{2C2710BD-58EA-4F98-BD9E-BA8E93474E57}"/>
    <cellStyle name="Moneda 3 7 6" xfId="4185" xr:uid="{FF7FBF05-12C3-4176-8CA6-33D6783F10C0}"/>
    <cellStyle name="Moneda 3 7 6 2" xfId="8925" xr:uid="{532BFB7B-8C21-4038-8AD0-09DF1147D0BD}"/>
    <cellStyle name="Moneda 3 7 6 2 2" xfId="18435" xr:uid="{F597B611-8C64-49CD-9555-77C2F37AA5EF}"/>
    <cellStyle name="Moneda 3 7 6 3" xfId="13721" xr:uid="{21039F1B-2DF5-401B-825B-B910E9FA7E48}"/>
    <cellStyle name="Moneda 3 7 7" xfId="5712" xr:uid="{7ECE329C-E534-4A83-9E7E-D270F31B1229}"/>
    <cellStyle name="Moneda 3 7 7 2" xfId="15222" xr:uid="{E33915B6-C86B-422F-BB95-8613C8605A35}"/>
    <cellStyle name="Moneda 3 7 8" xfId="10504" xr:uid="{2DD813D1-6875-40D0-8BCA-1144F3CD1F19}"/>
    <cellStyle name="Moneda 3 7 9" xfId="21326" xr:uid="{94FE3F3B-8852-4AA5-B0F6-99FBC855B17B}"/>
    <cellStyle name="Moneda 3 8" xfId="750" xr:uid="{00000000-0005-0000-0000-0000A5020000}"/>
    <cellStyle name="Moneda 3 8 2" xfId="1165" xr:uid="{00000000-0005-0000-0000-0000A6020000}"/>
    <cellStyle name="Moneda 3 8 2 2" xfId="1936" xr:uid="{00000000-0005-0000-0000-0000A6020000}"/>
    <cellStyle name="Moneda 3 8 2 2 2" xfId="3457" xr:uid="{7858F1F7-96C7-4552-AA20-EDA0DDD4620D}"/>
    <cellStyle name="Moneda 3 8 2 2 2 2" xfId="8423" xr:uid="{8EC7D926-BE4A-44A4-B46E-2F8FF9A8A075}"/>
    <cellStyle name="Moneda 3 8 2 2 2 2 2" xfId="17933" xr:uid="{9A6A1910-5262-4BE8-8E72-D1F29B1D9561}"/>
    <cellStyle name="Moneda 3 8 2 2 2 3" xfId="13219" xr:uid="{A51DC623-B849-47AA-90AD-3FA02E3B0A1F}"/>
    <cellStyle name="Moneda 3 8 2 2 3" xfId="6906" xr:uid="{12F7CEBF-1252-422E-9A6A-05F0906784BA}"/>
    <cellStyle name="Moneda 3 8 2 2 3 2" xfId="16416" xr:uid="{F46608D9-9249-4367-9321-3F13EB3D4A3B}"/>
    <cellStyle name="Moneda 3 8 2 2 4" xfId="11702" xr:uid="{F949AB6F-8529-4B18-8724-425EFC91F13C}"/>
    <cellStyle name="Moneda 3 8 2 3" xfId="2689" xr:uid="{3596B72A-C16F-42A3-AB9A-17EA763A4F31}"/>
    <cellStyle name="Moneda 3 8 2 3 2" xfId="7657" xr:uid="{6A073709-E20B-4153-A10A-276301B8B46E}"/>
    <cellStyle name="Moneda 3 8 2 3 2 2" xfId="17167" xr:uid="{23E8EDAE-7064-4C75-AE25-B8CBC62F13D9}"/>
    <cellStyle name="Moneda 3 8 2 3 3" xfId="12453" xr:uid="{18CDB99D-AE8F-42A3-B977-36B71D428B57}"/>
    <cellStyle name="Moneda 3 8 2 4" xfId="4558" xr:uid="{18F85E6B-39A9-4145-82D0-3F5AA037BE2F}"/>
    <cellStyle name="Moneda 3 8 2 4 2" xfId="9291" xr:uid="{983E1E3C-9131-4AB4-A46D-FD65F1ACB404}"/>
    <cellStyle name="Moneda 3 8 2 4 2 2" xfId="18801" xr:uid="{0632A3CF-2A49-4C9A-8742-63E58FCF43EE}"/>
    <cellStyle name="Moneda 3 8 2 4 3" xfId="14087" xr:uid="{16285D59-AE29-40AB-94B5-CD0E8697BCC5}"/>
    <cellStyle name="Moneda 3 8 2 5" xfId="6140" xr:uid="{A070154A-E5B4-40B4-9918-5DEE91887356}"/>
    <cellStyle name="Moneda 3 8 2 5 2" xfId="15650" xr:uid="{96239ABC-8814-431D-BB6F-90FCC33A4BCA}"/>
    <cellStyle name="Moneda 3 8 2 6" xfId="10936" xr:uid="{EAB4B915-48EC-45C3-AE4E-BC2D6BA57567}"/>
    <cellStyle name="Moneda 3 8 2 7" xfId="25362" xr:uid="{3322197E-D96A-47E6-B066-B7474B58DB84}"/>
    <cellStyle name="Moneda 3 8 3" xfId="1560" xr:uid="{00000000-0005-0000-0000-0000A5020000}"/>
    <cellStyle name="Moneda 3 8 3 2" xfId="3081" xr:uid="{040BEBC4-6CA8-4E0B-8469-D88534CC5718}"/>
    <cellStyle name="Moneda 3 8 3 2 2" xfId="8047" xr:uid="{8430D16A-B124-4578-B7D9-CDD43EC68E8F}"/>
    <cellStyle name="Moneda 3 8 3 2 2 2" xfId="17557" xr:uid="{030BC663-0E15-474D-BA26-C78375F0E773}"/>
    <cellStyle name="Moneda 3 8 3 2 3" xfId="12843" xr:uid="{969A2738-9360-4A12-B184-B004FF7DF9D8}"/>
    <cellStyle name="Moneda 3 8 3 3" xfId="6530" xr:uid="{09047243-29B0-43FC-A3BB-6C02616ECDAB}"/>
    <cellStyle name="Moneda 3 8 3 3 2" xfId="16040" xr:uid="{4EEB7F5E-C013-434A-AAC7-00B69705110F}"/>
    <cellStyle name="Moneda 3 8 3 4" xfId="11326" xr:uid="{2A0082D0-73D8-4BA4-980B-1981B1E54E9A}"/>
    <cellStyle name="Moneda 3 8 4" xfId="2313" xr:uid="{4B71966D-9DB8-4C45-A1A7-2309B031758F}"/>
    <cellStyle name="Moneda 3 8 4 2" xfId="7281" xr:uid="{78BB6431-B9F1-4724-965F-BDC902EC0071}"/>
    <cellStyle name="Moneda 3 8 4 2 2" xfId="16791" xr:uid="{5724E76B-3C8A-48C0-8C45-CFA66C01DE16}"/>
    <cellStyle name="Moneda 3 8 4 3" xfId="12077" xr:uid="{510E7E01-3A67-49BB-A5D3-AB9C30E91E17}"/>
    <cellStyle name="Moneda 3 8 5" xfId="4237" xr:uid="{3E9F6EF0-FC5A-4888-A5A9-86045F5DAF88}"/>
    <cellStyle name="Moneda 3 8 5 2" xfId="8977" xr:uid="{D1886121-30D9-494B-B9D1-4251E13CE9EE}"/>
    <cellStyle name="Moneda 3 8 5 2 2" xfId="18487" xr:uid="{F15058CE-64DD-4813-AB62-006B9E97E7E9}"/>
    <cellStyle name="Moneda 3 8 5 3" xfId="13773" xr:uid="{74B6C765-45C5-4E22-8068-8F1E4277D6EE}"/>
    <cellStyle name="Moneda 3 8 6" xfId="5764" xr:uid="{E43A2A27-FD7A-4D0B-8B6B-FA05EE523983}"/>
    <cellStyle name="Moneda 3 8 6 2" xfId="15274" xr:uid="{AEA16C09-BF83-492F-BB75-12C593860800}"/>
    <cellStyle name="Moneda 3 8 7" xfId="10556" xr:uid="{BF0FFFB0-92B4-4A01-9402-6F0AB0E9E8EB}"/>
    <cellStyle name="Moneda 3 8 8" xfId="21555" xr:uid="{942A2B14-1AA0-4191-B73F-C9656AE93782}"/>
    <cellStyle name="Moneda 3 9" xfId="1019" xr:uid="{00000000-0005-0000-0000-0000A7020000}"/>
    <cellStyle name="Moneda 3 9 2" xfId="1790" xr:uid="{00000000-0005-0000-0000-0000A7020000}"/>
    <cellStyle name="Moneda 3 9 2 2" xfId="3311" xr:uid="{AA4F8A76-C182-4FDA-BA25-643165ADF2B7}"/>
    <cellStyle name="Moneda 3 9 2 2 2" xfId="8277" xr:uid="{8CE5F516-032B-4B56-942B-B4FD32C46B7A}"/>
    <cellStyle name="Moneda 3 9 2 2 2 2" xfId="17787" xr:uid="{C4916845-9F78-4BBD-B669-A05FE01CB0AF}"/>
    <cellStyle name="Moneda 3 9 2 2 3" xfId="13073" xr:uid="{10F42AB8-F3E3-44E2-9A85-C9855A912589}"/>
    <cellStyle name="Moneda 3 9 2 3" xfId="4448" xr:uid="{8967B359-2A55-4F5A-BDFF-D205A8830070}"/>
    <cellStyle name="Moneda 3 9 2 3 2" xfId="9182" xr:uid="{A98FFB31-BD7F-4CBB-B7B9-F5C23174490E}"/>
    <cellStyle name="Moneda 3 9 2 3 2 2" xfId="18692" xr:uid="{DEDE1FA4-B0A9-484E-80FA-98519EB61D4E}"/>
    <cellStyle name="Moneda 3 9 2 3 3" xfId="13978" xr:uid="{8748CE4B-FD88-4DB8-B5E4-5DB75BCE33E4}"/>
    <cellStyle name="Moneda 3 9 2 4" xfId="6760" xr:uid="{41D0E600-C824-4A69-BC6C-7B3FEACC52A2}"/>
    <cellStyle name="Moneda 3 9 2 4 2" xfId="16270" xr:uid="{19DB3740-DF04-45DE-B57C-93DDD453298C}"/>
    <cellStyle name="Moneda 3 9 2 5" xfId="11556" xr:uid="{0E32CA7B-9933-42D4-BE6B-F3EA5FD1EC5C}"/>
    <cellStyle name="Moneda 3 9 2 6" xfId="25596" xr:uid="{B01DB111-8976-4501-BA79-BFC5AD04A7A2}"/>
    <cellStyle name="Moneda 3 9 3" xfId="2543" xr:uid="{AFF86D40-E42E-4A28-83AD-5F4B8A156F7D}"/>
    <cellStyle name="Moneda 3 9 3 2" xfId="7511" xr:uid="{D668A12A-2FB4-403B-B1FB-992A8716E2BC}"/>
    <cellStyle name="Moneda 3 9 3 2 2" xfId="17021" xr:uid="{E672E08E-46C6-4AF3-AF4C-0E9003282D46}"/>
    <cellStyle name="Moneda 3 9 3 3" xfId="12307" xr:uid="{D7465B81-716B-4185-9AC3-84DB036BA742}"/>
    <cellStyle name="Moneda 3 9 4" xfId="4075" xr:uid="{67291724-B8E5-43E7-9018-F5ED36CFBB8C}"/>
    <cellStyle name="Moneda 3 9 4 2" xfId="8825" xr:uid="{86677592-B500-44E4-B4CF-95DA1756B955}"/>
    <cellStyle name="Moneda 3 9 4 2 2" xfId="18335" xr:uid="{3FA59667-439E-4FCD-8C27-9A3084415FE0}"/>
    <cellStyle name="Moneda 3 9 4 3" xfId="13621" xr:uid="{4F298579-D74B-47A1-B1D5-79DD562B0A11}"/>
    <cellStyle name="Moneda 3 9 5" xfId="5994" xr:uid="{F63DA391-4596-4EF6-A24E-523651AD496E}"/>
    <cellStyle name="Moneda 3 9 5 2" xfId="15504" xr:uid="{D661502F-8BD9-415E-9216-905FE50E1206}"/>
    <cellStyle name="Moneda 3 9 6" xfId="10790" xr:uid="{78F34EF8-FF6B-49F9-B221-0F6EA36CDB64}"/>
    <cellStyle name="Moneda 3 9 7" xfId="21927" xr:uid="{7F9C50BC-930C-4BD3-B36E-A7D1DAE3D7B7}"/>
    <cellStyle name="Moneda 4" xfId="587" xr:uid="{00000000-0005-0000-0000-0000A8020000}"/>
    <cellStyle name="Moneda 4 10" xfId="10438" xr:uid="{103E1A07-E501-4173-8621-B7A077CFA16D}"/>
    <cellStyle name="Moneda 4 10 2" xfId="23769" xr:uid="{EF31E269-CCF1-4393-BFE6-466706D25F58}"/>
    <cellStyle name="Moneda 4 11" xfId="19906" xr:uid="{15B32320-5C2A-4245-81DB-C29EAEE61E14}"/>
    <cellStyle name="Moneda 4 2" xfId="598" xr:uid="{00000000-0005-0000-0000-0000A9020000}"/>
    <cellStyle name="Moneda 4 2 10" xfId="19938" xr:uid="{DECB0AA3-5FFE-4C4F-9C6D-C8ACAC499FB8}"/>
    <cellStyle name="Moneda 4 2 2" xfId="795" xr:uid="{00000000-0005-0000-0000-0000AA020000}"/>
    <cellStyle name="Moneda 4 2 2 2" xfId="1206" xr:uid="{00000000-0005-0000-0000-0000AB020000}"/>
    <cellStyle name="Moneda 4 2 2 2 2" xfId="1977" xr:uid="{00000000-0005-0000-0000-0000AB020000}"/>
    <cellStyle name="Moneda 4 2 2 2 2 2" xfId="3498" xr:uid="{AE4968BB-469E-4B95-810B-3C14EFAF66AA}"/>
    <cellStyle name="Moneda 4 2 2 2 2 2 2" xfId="8464" xr:uid="{18BB148F-D733-4AC4-A4CC-23E6539A10E1}"/>
    <cellStyle name="Moneda 4 2 2 2 2 2 2 2" xfId="17974" xr:uid="{103F6A7F-1245-4578-A15C-41CCA29DA08A}"/>
    <cellStyle name="Moneda 4 2 2 2 2 2 3" xfId="13260" xr:uid="{C6B1DC26-F8D0-4133-B300-E9E3D76DE592}"/>
    <cellStyle name="Moneda 4 2 2 2 2 3" xfId="6947" xr:uid="{DFCD5F65-E312-4B88-A64C-364EF8DAC79A}"/>
    <cellStyle name="Moneda 4 2 2 2 2 3 2" xfId="16457" xr:uid="{F4745D06-3514-4A73-B26C-9D870DB45209}"/>
    <cellStyle name="Moneda 4 2 2 2 2 4" xfId="11743" xr:uid="{A52C0170-7B71-4D3E-BADE-3ABBAFE43EE2}"/>
    <cellStyle name="Moneda 4 2 2 2 2 5" xfId="25644" xr:uid="{45BB1632-D30A-4480-BC12-9045A60354D7}"/>
    <cellStyle name="Moneda 4 2 2 2 3" xfId="2730" xr:uid="{A4D8AA29-63CC-4E06-8492-F44B23513807}"/>
    <cellStyle name="Moneda 4 2 2 2 3 2" xfId="7698" xr:uid="{432ECE01-E7C3-43C9-A492-3302F1CD904F}"/>
    <cellStyle name="Moneda 4 2 2 2 3 2 2" xfId="17208" xr:uid="{0286A201-CC46-4B3D-A923-BD9164D37892}"/>
    <cellStyle name="Moneda 4 2 2 2 3 3" xfId="12494" xr:uid="{2D3EAF74-5EA2-42FD-9CD0-C6AC4CEBCB72}"/>
    <cellStyle name="Moneda 4 2 2 2 4" xfId="4577" xr:uid="{AED50577-3F60-4C8B-820E-FE8EE42C9B89}"/>
    <cellStyle name="Moneda 4 2 2 2 4 2" xfId="9310" xr:uid="{D0C123F2-CAC9-481C-B964-06A8BBB035FA}"/>
    <cellStyle name="Moneda 4 2 2 2 4 2 2" xfId="18820" xr:uid="{08C03343-D473-49FD-ABAD-49F04BD84363}"/>
    <cellStyle name="Moneda 4 2 2 2 4 3" xfId="14106" xr:uid="{B1BFA446-E86C-44C7-872F-1072EA3D37BB}"/>
    <cellStyle name="Moneda 4 2 2 2 5" xfId="6181" xr:uid="{FB742E06-F580-4694-8856-D8AFFA3BAAC1}"/>
    <cellStyle name="Moneda 4 2 2 2 5 2" xfId="15691" xr:uid="{78111367-E5BF-4BF8-B334-0D9E0CADB561}"/>
    <cellStyle name="Moneda 4 2 2 2 6" xfId="10977" xr:uid="{B5E8E17F-7773-4ACC-BF65-30FB33DC7C58}"/>
    <cellStyle name="Moneda 4 2 2 2 7" xfId="22032" xr:uid="{374A27CB-F509-4615-BA3E-5772FFA14675}"/>
    <cellStyle name="Moneda 4 2 2 3" xfId="1601" xr:uid="{00000000-0005-0000-0000-0000AA020000}"/>
    <cellStyle name="Moneda 4 2 2 3 2" xfId="3122" xr:uid="{50FA6428-F155-460D-8C37-5B33661CAADB}"/>
    <cellStyle name="Moneda 4 2 2 3 2 2" xfId="8088" xr:uid="{65F19BDE-B4B3-4737-AA31-6186FC771894}"/>
    <cellStyle name="Moneda 4 2 2 3 2 2 2" xfId="17598" xr:uid="{D27555F5-C0E1-4CE9-BC18-C157DB7E866C}"/>
    <cellStyle name="Moneda 4 2 2 3 2 3" xfId="12884" xr:uid="{0584525F-C7EE-415E-8209-35EA172B279E}"/>
    <cellStyle name="Moneda 4 2 2 3 2 4" xfId="27084" xr:uid="{651F7C0D-E4FD-4440-B4FB-D330E644F95E}"/>
    <cellStyle name="Moneda 4 2 2 3 3" xfId="6571" xr:uid="{16D49A8D-8D34-4C78-AE16-84ACAEC126F1}"/>
    <cellStyle name="Moneda 4 2 2 3 3 2" xfId="16081" xr:uid="{70B83D65-E419-4ABF-9056-052D480FC165}"/>
    <cellStyle name="Moneda 4 2 2 3 4" xfId="11367" xr:uid="{025EC8C9-6DC8-46D6-89A6-04A6C293467D}"/>
    <cellStyle name="Moneda 4 2 2 3 5" xfId="23489" xr:uid="{A9C590CF-77C4-4B17-BD98-BAC6BF7ED5CC}"/>
    <cellStyle name="Moneda 4 2 2 4" xfId="2354" xr:uid="{4D8A1620-2F15-4D15-8FB2-1EA265EEB2FF}"/>
    <cellStyle name="Moneda 4 2 2 4 2" xfId="7322" xr:uid="{2180978F-8769-482E-8606-A7E8F730594B}"/>
    <cellStyle name="Moneda 4 2 2 4 2 2" xfId="16832" xr:uid="{845E15F6-9EFF-4155-9496-32E4A0B62E2D}"/>
    <cellStyle name="Moneda 4 2 2 4 2 3" xfId="25041" xr:uid="{B6AB2BB5-2C39-4506-9470-CBBEBAD795F2}"/>
    <cellStyle name="Moneda 4 2 2 4 3" xfId="12118" xr:uid="{F0D208B6-33BC-4006-BA52-5383F0416DC0}"/>
    <cellStyle name="Moneda 4 2 2 4 4" xfId="21223" xr:uid="{E23110AB-0DC6-44F8-8FD4-1EC267F66C88}"/>
    <cellStyle name="Moneda 4 2 2 5" xfId="4278" xr:uid="{580F2C08-A5F7-4401-9E02-9EB67E012D93}"/>
    <cellStyle name="Moneda 4 2 2 5 2" xfId="9018" xr:uid="{55855854-F379-4532-A0B8-C5B7C3D9F5DF}"/>
    <cellStyle name="Moneda 4 2 2 5 2 2" xfId="18528" xr:uid="{B3A751EA-48E3-4BC3-8EF5-08E7C3BCC8DB}"/>
    <cellStyle name="Moneda 4 2 2 5 3" xfId="13814" xr:uid="{9B75A563-C679-49D7-BFEE-AB89D36500F8}"/>
    <cellStyle name="Moneda 4 2 2 5 4" xfId="24242" xr:uid="{AF2ECC76-0476-4DBF-87E4-F967768BB98A}"/>
    <cellStyle name="Moneda 4 2 2 6" xfId="5442" xr:uid="{B840CDFB-68C7-4589-86A3-14D6F28D13BD}"/>
    <cellStyle name="Moneda 4 2 2 6 2" xfId="10162" xr:uid="{32A44D16-D6D3-430D-834F-8F186699DED4}"/>
    <cellStyle name="Moneda 4 2 2 6 2 2" xfId="19671" xr:uid="{980C7C7E-4CE3-412C-9829-EA732F47C546}"/>
    <cellStyle name="Moneda 4 2 2 6 3" xfId="14957" xr:uid="{49E61998-CA68-4B38-B189-0126D4E80196}"/>
    <cellStyle name="Moneda 4 2 2 7" xfId="5805" xr:uid="{46DBDD91-03A2-41B5-A6D4-0779F72016CC}"/>
    <cellStyle name="Moneda 4 2 2 7 2" xfId="15315" xr:uid="{ACFD065D-8F9F-42F2-BB8D-DC40C7D0B481}"/>
    <cellStyle name="Moneda 4 2 2 8" xfId="10597" xr:uid="{18C43D31-D0FF-494B-9D87-30AF2F74EC80}"/>
    <cellStyle name="Moneda 4 2 2 9" xfId="20422" xr:uid="{330B06DD-4EA0-49AB-B1FF-0B42A56954BB}"/>
    <cellStyle name="Moneda 4 2 3" xfId="1054" xr:uid="{00000000-0005-0000-0000-0000AC020000}"/>
    <cellStyle name="Moneda 4 2 3 2" xfId="1825" xr:uid="{00000000-0005-0000-0000-0000AC020000}"/>
    <cellStyle name="Moneda 4 2 3 2 2" xfId="3346" xr:uid="{69A54110-8D95-4D2C-9332-96BF9EDA60FA}"/>
    <cellStyle name="Moneda 4 2 3 2 2 2" xfId="8312" xr:uid="{8E7A5FE9-4E59-4ED9-9223-17A8159AE3E9}"/>
    <cellStyle name="Moneda 4 2 3 2 2 2 2" xfId="17822" xr:uid="{ADD69E98-228A-4631-9A65-3887F0B901CC}"/>
    <cellStyle name="Moneda 4 2 3 2 2 3" xfId="13108" xr:uid="{89B73D7D-0CB8-483F-8E2D-443FA4313948}"/>
    <cellStyle name="Moneda 4 2 3 2 2 4" xfId="26419" xr:uid="{B2E71E27-29C6-4B36-92CA-E591AE642E6E}"/>
    <cellStyle name="Moneda 4 2 3 2 3" xfId="6795" xr:uid="{2C3AF6D6-2B12-49DB-8056-EFE08BA1FFC0}"/>
    <cellStyle name="Moneda 4 2 3 2 3 2" xfId="16305" xr:uid="{48771834-E2F1-424F-8CAA-95B75EAD10A5}"/>
    <cellStyle name="Moneda 4 2 3 2 4" xfId="11591" xr:uid="{D1F2197A-DC39-492E-9246-0150F9AFEDEF}"/>
    <cellStyle name="Moneda 4 2 3 2 5" xfId="22816" xr:uid="{CD3A8C88-F758-4CA0-BA7B-7FBCE5D6E43B}"/>
    <cellStyle name="Moneda 4 2 3 3" xfId="2578" xr:uid="{75BD903F-9D90-4D79-A965-52891BCF6781}"/>
    <cellStyle name="Moneda 4 2 3 3 2" xfId="7546" xr:uid="{430BC816-CB23-4B5C-8161-B8B2FA37A45D}"/>
    <cellStyle name="Moneda 4 2 3 3 2 2" xfId="17056" xr:uid="{C408B4A7-4B4D-4C97-ACE5-528265F397FE}"/>
    <cellStyle name="Moneda 4 2 3 3 3" xfId="12342" xr:uid="{C0817D7B-4F3E-4947-8AB9-9D82A8177A7A}"/>
    <cellStyle name="Moneda 4 2 3 3 4" xfId="25192" xr:uid="{A190982D-69B2-4B74-9324-01D20A2AF0F7}"/>
    <cellStyle name="Moneda 4 2 3 4" xfId="4468" xr:uid="{2DCB40D6-D523-4D69-816E-C7D0E746DCCF}"/>
    <cellStyle name="Moneda 4 2 3 4 2" xfId="9201" xr:uid="{652F12BB-5B07-4D2C-8C79-216FBC7BB909}"/>
    <cellStyle name="Moneda 4 2 3 4 2 2" xfId="18711" xr:uid="{0C523FA6-4D7B-433B-99E6-07B0DD9E0608}"/>
    <cellStyle name="Moneda 4 2 3 4 3" xfId="13997" xr:uid="{1BFEA958-270E-49AF-87DC-E35C53F6DBC8}"/>
    <cellStyle name="Moneda 4 2 3 5" xfId="6029" xr:uid="{ECF5AFC7-CECF-49E9-AA79-8CD1C7142EC9}"/>
    <cellStyle name="Moneda 4 2 3 5 2" xfId="15539" xr:uid="{08F7EABF-9DA1-4422-BE17-67A24931CFFD}"/>
    <cellStyle name="Moneda 4 2 3 6" xfId="10825" xr:uid="{3AFDF451-F82E-43B5-82BF-6769AF59E85A}"/>
    <cellStyle name="Moneda 4 2 3 7" xfId="21385" xr:uid="{ADDA7FAB-966B-48C2-9477-0E27F64DD229}"/>
    <cellStyle name="Moneda 4 2 4" xfId="1449" xr:uid="{00000000-0005-0000-0000-0000A9020000}"/>
    <cellStyle name="Moneda 4 2 4 2" xfId="2970" xr:uid="{F5A2C183-A834-475C-A79F-F9C2227EC6BC}"/>
    <cellStyle name="Moneda 4 2 4 2 2" xfId="7936" xr:uid="{35A53569-421C-48FC-A2FB-21DA6B94F5AE}"/>
    <cellStyle name="Moneda 4 2 4 2 2 2" xfId="17446" xr:uid="{A858B4BD-E786-487E-9E5B-D2D2BEA21800}"/>
    <cellStyle name="Moneda 4 2 4 2 3" xfId="12732" xr:uid="{B284DCE4-3FC5-4C23-B1E1-4A9BA1BFE553}"/>
    <cellStyle name="Moneda 4 2 4 2 4" xfId="25448" xr:uid="{86975063-05B0-4028-8B04-476544D34FF9}"/>
    <cellStyle name="Moneda 4 2 4 3" xfId="6419" xr:uid="{BC70991C-526E-40F2-B1A2-492548DB24D8}"/>
    <cellStyle name="Moneda 4 2 4 3 2" xfId="15929" xr:uid="{E4B8FFE0-646F-4C72-8893-8D126B8BB147}"/>
    <cellStyle name="Moneda 4 2 4 4" xfId="11215" xr:uid="{7B2183BA-CB3B-48CD-8A54-60D62E54FF65}"/>
    <cellStyle name="Moneda 4 2 4 5" xfId="21649" xr:uid="{B2A13ACB-BE3C-416B-A5EE-73D985B8EE60}"/>
    <cellStyle name="Moneda 4 2 5" xfId="2202" xr:uid="{D9BEEFDD-2B71-4DCE-86BA-0F6B6C6675EC}"/>
    <cellStyle name="Moneda 4 2 5 2" xfId="7170" xr:uid="{D1F85870-10A0-4AC5-BADD-F7626D9EBEE2}"/>
    <cellStyle name="Moneda 4 2 5 2 2" xfId="16680" xr:uid="{89BC3994-1DD8-4320-8992-81153A2D4DDD}"/>
    <cellStyle name="Moneda 4 2 5 2 3" xfId="26237" xr:uid="{417CA79E-4F3F-4A62-B683-633BB5022CF2}"/>
    <cellStyle name="Moneda 4 2 5 3" xfId="11966" xr:uid="{2905C8AB-AC06-4B2E-9D12-B8D6D4F1D0EC}"/>
    <cellStyle name="Moneda 4 2 5 4" xfId="22633" xr:uid="{E73EC8DE-63B8-4C23-9F21-7E1EFE739214}"/>
    <cellStyle name="Moneda 4 2 6" xfId="4126" xr:uid="{C41756CF-6694-4E3E-92CF-F692CF496F3F}"/>
    <cellStyle name="Moneda 4 2 6 2" xfId="8866" xr:uid="{BCC65F5B-23FD-44DF-9B07-CF56345F6DA8}"/>
    <cellStyle name="Moneda 4 2 6 2 2" xfId="18376" xr:uid="{7B431BFF-3782-4FA1-9650-AE43461E71A7}"/>
    <cellStyle name="Moneda 4 2 6 2 3" xfId="26615" xr:uid="{C5B97B12-3C97-4FBE-8125-056F4060C125}"/>
    <cellStyle name="Moneda 4 2 6 3" xfId="13662" xr:uid="{0E6A3B38-A30A-4CE0-90B2-7282373CB8D9}"/>
    <cellStyle name="Moneda 4 2 6 4" xfId="23020" xr:uid="{BFEAD272-B5AF-46A3-95AD-92D8611FE06B}"/>
    <cellStyle name="Moneda 4 2 7" xfId="5082" xr:uid="{10E7A3BB-F35F-4EE0-A5DA-36DF2D231103}"/>
    <cellStyle name="Moneda 4 2 7 2" xfId="9802" xr:uid="{0E83CD88-E498-49DF-AB0E-BC4A57CD4894}"/>
    <cellStyle name="Moneda 4 2 7 2 2" xfId="19311" xr:uid="{C7AC4C8D-5FDA-4DA9-B83C-35E8BE9971A9}"/>
    <cellStyle name="Moneda 4 2 7 2 3" xfId="26836" xr:uid="{4A216051-7C95-4092-8DCE-485FA2EDF54E}"/>
    <cellStyle name="Moneda 4 2 7 3" xfId="14597" xr:uid="{2B3A963C-A5C0-4090-94D1-FFF182883E62}"/>
    <cellStyle name="Moneda 4 2 7 4" xfId="23241" xr:uid="{C20921CF-3269-412B-BF63-67739D99193A}"/>
    <cellStyle name="Moneda 4 2 8" xfId="5653" xr:uid="{BFCC4BA0-D251-4821-9E25-A695EE3F3938}"/>
    <cellStyle name="Moneda 4 2 8 2" xfId="15163" xr:uid="{C0538ABD-6941-4E3D-A7D9-C7D64AE18DBC}"/>
    <cellStyle name="Moneda 4 2 8 2 2" xfId="24665" xr:uid="{227DF449-2E93-4B03-8B96-464B6CA232FA}"/>
    <cellStyle name="Moneda 4 2 8 3" xfId="20845" xr:uid="{46AC2E5C-959F-48E5-B806-BBD70E773D3C}"/>
    <cellStyle name="Moneda 4 2 9" xfId="10445" xr:uid="{4F68960B-C278-4805-A13F-2593502D1957}"/>
    <cellStyle name="Moneda 4 2 9 2" xfId="23799" xr:uid="{8C429A6A-7E85-4799-A115-6373AB258A04}"/>
    <cellStyle name="Moneda 4 3" xfId="788" xr:uid="{00000000-0005-0000-0000-0000AD020000}"/>
    <cellStyle name="Moneda 4 3 2" xfId="1199" xr:uid="{00000000-0005-0000-0000-0000AE020000}"/>
    <cellStyle name="Moneda 4 3 2 2" xfId="1970" xr:uid="{00000000-0005-0000-0000-0000AE020000}"/>
    <cellStyle name="Moneda 4 3 2 2 2" xfId="3491" xr:uid="{7B06B5C3-87B3-4721-A2E6-FDC15E5CF44A}"/>
    <cellStyle name="Moneda 4 3 2 2 2 2" xfId="8457" xr:uid="{C4D432F2-BFAD-4890-9D3E-DB8754B61239}"/>
    <cellStyle name="Moneda 4 3 2 2 2 2 2" xfId="17967" xr:uid="{B5171B40-D84F-4351-86C7-738FED49D5F4}"/>
    <cellStyle name="Moneda 4 3 2 2 2 3" xfId="13253" xr:uid="{366DAAAB-D338-43AF-8D4B-874F87F6E53E}"/>
    <cellStyle name="Moneda 4 3 2 2 3" xfId="6940" xr:uid="{7E294C93-9B4B-4762-96F7-6EA3E0DAA767}"/>
    <cellStyle name="Moneda 4 3 2 2 3 2" xfId="16450" xr:uid="{BF60293B-967D-4E97-BC21-E97B17B0C702}"/>
    <cellStyle name="Moneda 4 3 2 2 4" xfId="11736" xr:uid="{6B78A1E5-AAC9-4846-8C74-D29EAF6DC074}"/>
    <cellStyle name="Moneda 4 3 2 2 5" xfId="25162" xr:uid="{115C6CDB-8A3C-43EF-82D8-94DF9C0503CF}"/>
    <cellStyle name="Moneda 4 3 2 3" xfId="2723" xr:uid="{467BB648-BF08-4D32-929A-FF9191F643BC}"/>
    <cellStyle name="Moneda 4 3 2 3 2" xfId="7691" xr:uid="{DA581EC0-5C81-48F1-A4BA-CDF6789C99F0}"/>
    <cellStyle name="Moneda 4 3 2 3 2 2" xfId="17201" xr:uid="{61B5FE70-5E79-425B-B006-80DEE42CFAA3}"/>
    <cellStyle name="Moneda 4 3 2 3 3" xfId="12487" xr:uid="{8586635A-7807-47AA-9E88-32F69AD19B26}"/>
    <cellStyle name="Moneda 4 3 2 4" xfId="4571" xr:uid="{11E2E667-3DEC-4707-94F0-227A92B6E1F6}"/>
    <cellStyle name="Moneda 4 3 2 4 2" xfId="9304" xr:uid="{F4B69FDB-AF9E-4DC2-B146-DF0077BABC11}"/>
    <cellStyle name="Moneda 4 3 2 4 2 2" xfId="18814" xr:uid="{7714BC57-888E-46AC-B2E5-53A61701E821}"/>
    <cellStyle name="Moneda 4 3 2 4 3" xfId="14100" xr:uid="{EDDAE41E-46B5-4683-87F0-AE3D7F4B3040}"/>
    <cellStyle name="Moneda 4 3 2 5" xfId="6174" xr:uid="{9E022747-0D52-4446-BAE1-34D3D16BA47A}"/>
    <cellStyle name="Moneda 4 3 2 5 2" xfId="15684" xr:uid="{29B6FB6D-FCDE-4E26-9953-FD05EE6CA1F1}"/>
    <cellStyle name="Moneda 4 3 2 6" xfId="10970" xr:uid="{11E3EC1D-27B7-4920-8995-3F330AF88F8C}"/>
    <cellStyle name="Moneda 4 3 2 7" xfId="21354" xr:uid="{7E9AA799-CFE5-4748-ACFA-03B3213D8830}"/>
    <cellStyle name="Moneda 4 3 3" xfId="1594" xr:uid="{00000000-0005-0000-0000-0000AD020000}"/>
    <cellStyle name="Moneda 4 3 3 2" xfId="3115" xr:uid="{B08DD938-D8EA-4488-9C74-5B8DC7ADC133}"/>
    <cellStyle name="Moneda 4 3 3 2 2" xfId="8081" xr:uid="{E518BB27-4B3B-4FEB-80FF-C5F035E98141}"/>
    <cellStyle name="Moneda 4 3 3 2 2 2" xfId="17591" xr:uid="{7303D74C-3259-4185-A9D6-AA7BA6FAE493}"/>
    <cellStyle name="Moneda 4 3 3 2 3" xfId="12877" xr:uid="{D0D01FCC-3F84-45A8-968E-E1082DD59AF7}"/>
    <cellStyle name="Moneda 4 3 3 2 4" xfId="26286" xr:uid="{18BCFA29-7047-4935-8D37-D4A97D197FFD}"/>
    <cellStyle name="Moneda 4 3 3 3" xfId="6564" xr:uid="{B07EDF1C-D928-4D5B-B661-644F3F8F78BE}"/>
    <cellStyle name="Moneda 4 3 3 3 2" xfId="16074" xr:uid="{31797D87-B59C-4E0D-A004-076E4DAA8668}"/>
    <cellStyle name="Moneda 4 3 3 4" xfId="11360" xr:uid="{1FBE84A2-8645-44B8-AC96-D2105ECD931A}"/>
    <cellStyle name="Moneda 4 3 3 5" xfId="22682" xr:uid="{45D50393-8070-418B-A593-629D7E103EAB}"/>
    <cellStyle name="Moneda 4 3 4" xfId="2347" xr:uid="{233674CD-0FF7-4E09-93A6-9A83311C2C65}"/>
    <cellStyle name="Moneda 4 3 4 2" xfId="7315" xr:uid="{170D3C96-2A0C-4027-8A24-E55003B3610E}"/>
    <cellStyle name="Moneda 4 3 4 2 2" xfId="16825" xr:uid="{8D19937B-C892-40A1-B993-CF8F71E87E4A}"/>
    <cellStyle name="Moneda 4 3 4 2 3" xfId="27054" xr:uid="{B965F302-5857-4222-8D61-80FE9159AC0D}"/>
    <cellStyle name="Moneda 4 3 4 3" xfId="12111" xr:uid="{377B19DD-769E-45E8-A2A4-611BBC76A42D}"/>
    <cellStyle name="Moneda 4 3 4 4" xfId="23459" xr:uid="{67B7DB28-0D0D-4B7D-BA3A-8A915A862561}"/>
    <cellStyle name="Moneda 4 3 5" xfId="4271" xr:uid="{34796A0D-011E-47D3-9DC3-87F71DCFA778}"/>
    <cellStyle name="Moneda 4 3 5 2" xfId="9011" xr:uid="{6DB652F4-DC92-4C7C-A7F4-F331EC07D0D7}"/>
    <cellStyle name="Moneda 4 3 5 2 2" xfId="18521" xr:uid="{791E796F-AE84-4D8D-8A25-8279BA429F30}"/>
    <cellStyle name="Moneda 4 3 5 2 3" xfId="25011" xr:uid="{2FEC71FE-53E5-48DE-9215-5F5A3AB56CB0}"/>
    <cellStyle name="Moneda 4 3 5 3" xfId="13807" xr:uid="{1F010AD9-B195-4930-ABAC-CB2F3F8BE677}"/>
    <cellStyle name="Moneda 4 3 5 4" xfId="21192" xr:uid="{1C349474-E3E8-436E-998C-80F15FF7F2F0}"/>
    <cellStyle name="Moneda 4 3 6" xfId="5262" xr:uid="{E9C190A5-A10A-4D2A-859A-C8EFE9212C5B}"/>
    <cellStyle name="Moneda 4 3 6 2" xfId="9982" xr:uid="{DFA1C9FD-DD5C-41CA-8863-76F99CCAD812}"/>
    <cellStyle name="Moneda 4 3 6 2 2" xfId="19491" xr:uid="{BE0740E8-A13A-4648-B033-9A76FC2056DD}"/>
    <cellStyle name="Moneda 4 3 6 3" xfId="14777" xr:uid="{9492E741-AF6E-4D46-A104-D117A3EF9B38}"/>
    <cellStyle name="Moneda 4 3 6 4" xfId="24212" xr:uid="{525CE4B9-0F88-412F-BB1C-EBF55E109A8A}"/>
    <cellStyle name="Moneda 4 3 7" xfId="5798" xr:uid="{70864010-1AFC-48A7-A74E-5FB38F70A16E}"/>
    <cellStyle name="Moneda 4 3 7 2" xfId="15308" xr:uid="{98200074-AB00-4975-92C3-8F666A866659}"/>
    <cellStyle name="Moneda 4 3 8" xfId="10590" xr:uid="{CFC7A827-E557-4A7C-9CDF-FC868695F524}"/>
    <cellStyle name="Moneda 4 3 9" xfId="20392" xr:uid="{372151B4-FAAC-4730-9DFA-97EE91833ADF}"/>
    <cellStyle name="Moneda 4 4" xfId="1047" xr:uid="{00000000-0005-0000-0000-0000AF020000}"/>
    <cellStyle name="Moneda 4 4 2" xfId="1818" xr:uid="{00000000-0005-0000-0000-0000AF020000}"/>
    <cellStyle name="Moneda 4 4 2 2" xfId="3339" xr:uid="{38806913-2FA4-4C02-8EC7-A4382F2362E7}"/>
    <cellStyle name="Moneda 4 4 2 2 2" xfId="8305" xr:uid="{3DE3CFED-35D7-4121-A4D7-4983C8DF55BB}"/>
    <cellStyle name="Moneda 4 4 2 2 2 2" xfId="17815" xr:uid="{1763930C-57A2-41CD-A993-238CDAA37B3B}"/>
    <cellStyle name="Moneda 4 4 2 2 3" xfId="13101" xr:uid="{83A7A984-3D0E-4AF4-A9E0-769A70E3EB06}"/>
    <cellStyle name="Moneda 4 4 2 2 4" xfId="26443" xr:uid="{EDDAB983-DC33-4A8E-8AA3-B68C460F55F5}"/>
    <cellStyle name="Moneda 4 4 2 3" xfId="6788" xr:uid="{05143AD1-6929-4694-B804-55CBF30B4B70}"/>
    <cellStyle name="Moneda 4 4 2 3 2" xfId="16298" xr:uid="{8BD09DF4-4B2E-4BC3-8E5E-D4DC0D8CDEA3}"/>
    <cellStyle name="Moneda 4 4 2 4" xfId="11584" xr:uid="{1F30B2D3-D760-48EA-A4E6-D3F8C09E60B0}"/>
    <cellStyle name="Moneda 4 4 2 5" xfId="22841" xr:uid="{A5BC7AFA-A8FE-44C6-AE5D-617BFEC3180A}"/>
    <cellStyle name="Moneda 4 4 3" xfId="2571" xr:uid="{6A5DB04C-FD3D-45E5-9ACF-37DD45CE70DF}"/>
    <cellStyle name="Moneda 4 4 3 2" xfId="7539" xr:uid="{49AF0CDA-646A-47B6-93B3-FD624A6A3621}"/>
    <cellStyle name="Moneda 4 4 3 2 2" xfId="17049" xr:uid="{5EF99BAE-DF37-43AB-9060-AD43E78B21CF}"/>
    <cellStyle name="Moneda 4 4 3 3" xfId="12335" xr:uid="{3B61F426-9072-438C-8707-905E77284545}"/>
    <cellStyle name="Moneda 4 4 3 4" xfId="25141" xr:uid="{DF158BE9-C7A9-4A7F-AE98-9C8267370B9F}"/>
    <cellStyle name="Moneda 4 4 4" xfId="4462" xr:uid="{B54B6159-F94A-4332-8675-4AB134120C09}"/>
    <cellStyle name="Moneda 4 4 4 2" xfId="9195" xr:uid="{C4B07C7A-4369-4ED0-9AE7-1F14CA65201B}"/>
    <cellStyle name="Moneda 4 4 4 2 2" xfId="18705" xr:uid="{4BF29BBC-ADA8-4499-9BEC-FB4F3C3E1A7C}"/>
    <cellStyle name="Moneda 4 4 4 3" xfId="13991" xr:uid="{F9863525-D029-41AF-B195-576B97A9A04C}"/>
    <cellStyle name="Moneda 4 4 5" xfId="6022" xr:uid="{9D26B949-F2E8-4DB8-9D47-AA7FBA1DDAAF}"/>
    <cellStyle name="Moneda 4 4 5 2" xfId="15532" xr:uid="{B30DF507-1913-48E6-8A29-F29240AB31C7}"/>
    <cellStyle name="Moneda 4 4 6" xfId="10818" xr:uid="{7656DE04-A536-4121-A1C7-A5B9B00037F1}"/>
    <cellStyle name="Moneda 4 4 7" xfId="21330" xr:uid="{8B88ADBC-1D86-4655-8994-308E64BC4ECF}"/>
    <cellStyle name="Moneda 4 5" xfId="1442" xr:uid="{00000000-0005-0000-0000-0000A8020000}"/>
    <cellStyle name="Moneda 4 5 2" xfId="2963" xr:uid="{D35C69F5-5022-4699-BAEB-7993677B5839}"/>
    <cellStyle name="Moneda 4 5 2 2" xfId="7929" xr:uid="{51CBE3DB-5C04-4904-B21A-B9C4542B512C}"/>
    <cellStyle name="Moneda 4 5 2 2 2" xfId="17439" xr:uid="{0E2BF1A5-2FDD-4265-B417-3FC12376988B}"/>
    <cellStyle name="Moneda 4 5 2 3" xfId="12725" xr:uid="{95E9965B-89F1-4C70-9318-190594A6702B}"/>
    <cellStyle name="Moneda 4 5 2 4" xfId="25388" xr:uid="{E1C7CF10-8E31-4A52-A9E2-80E8EA28CA42}"/>
    <cellStyle name="Moneda 4 5 3" xfId="6412" xr:uid="{1596FB23-002D-4203-BFD6-3DDA870CA20D}"/>
    <cellStyle name="Moneda 4 5 3 2" xfId="15922" xr:uid="{1ADC9DA0-6E5B-4BBE-A7BE-1522DA6E5FC7}"/>
    <cellStyle name="Moneda 4 5 4" xfId="11208" xr:uid="{B2A76457-2ADC-43BC-B8B5-24626F114D36}"/>
    <cellStyle name="Moneda 4 5 5" xfId="21582" xr:uid="{5F484C61-CEBC-4E05-B846-4D3BE4BE2906}"/>
    <cellStyle name="Moneda 4 6" xfId="2195" xr:uid="{261A45CA-1593-4885-BF09-B0571B213B1F}"/>
    <cellStyle name="Moneda 4 6 2" xfId="7163" xr:uid="{C3464EB9-8B5C-41B5-946F-0556F7EC031F}"/>
    <cellStyle name="Moneda 4 6 2 2" xfId="16673" xr:uid="{188730FB-D23C-4BBA-AC05-C09A8B0621BD}"/>
    <cellStyle name="Moneda 4 6 2 3" xfId="25756" xr:uid="{1BECE64D-B329-4704-B6D4-0E8B28F0B7C3}"/>
    <cellStyle name="Moneda 4 6 3" xfId="11959" xr:uid="{2CD06CD2-D229-4E4A-8CD8-89FED79A096C}"/>
    <cellStyle name="Moneda 4 6 4" xfId="22152" xr:uid="{20166B9F-B572-4B6C-A81A-182C87CED064}"/>
    <cellStyle name="Moneda 4 7" xfId="4119" xr:uid="{CB3D1B6F-9B9A-4CC3-9CB8-6B56727BA5E5}"/>
    <cellStyle name="Moneda 4 7 2" xfId="8859" xr:uid="{A0F3BB0E-7F4F-482C-9906-3548C615884A}"/>
    <cellStyle name="Moneda 4 7 2 2" xfId="18369" xr:uid="{006CB37E-D113-4C0E-8056-5727350A042F}"/>
    <cellStyle name="Moneda 4 7 2 3" xfId="26585" xr:uid="{6D1E7A88-0190-4B34-B59A-2E460C4AC8E3}"/>
    <cellStyle name="Moneda 4 7 3" xfId="13655" xr:uid="{63B3EDE9-E362-4B1B-8F71-A42A937825B0}"/>
    <cellStyle name="Moneda 4 7 4" xfId="22990" xr:uid="{0E43A46A-D3FB-4B29-BEDB-59771037B44F}"/>
    <cellStyle name="Moneda 4 8" xfId="4792" xr:uid="{C3401AE3-CEBD-4DEA-96DE-49C41B834902}"/>
    <cellStyle name="Moneda 4 8 2" xfId="9522" xr:uid="{6AB00806-B4DC-4667-ACD8-F538DF07132E}"/>
    <cellStyle name="Moneda 4 8 2 2" xfId="19031" xr:uid="{C1D983B1-0F6C-4FA8-BF56-CF17CA39508B}"/>
    <cellStyle name="Moneda 4 8 2 3" xfId="26806" xr:uid="{D0E4C516-7043-4923-B075-94CBADB51E34}"/>
    <cellStyle name="Moneda 4 8 3" xfId="14317" xr:uid="{7AFE6DCD-527C-49D9-B187-1274A0160225}"/>
    <cellStyle name="Moneda 4 8 4" xfId="23211" xr:uid="{4613924C-28B0-4177-9476-EDD889608A66}"/>
    <cellStyle name="Moneda 4 9" xfId="5646" xr:uid="{03994606-CDD5-44D5-9646-AACFC48709B3}"/>
    <cellStyle name="Moneda 4 9 2" xfId="15156" xr:uid="{FF75FA2E-68FA-4445-8A45-A230CCE29C8E}"/>
    <cellStyle name="Moneda 4 9 2 2" xfId="24635" xr:uid="{1B251CAE-DD27-4503-8826-E70349130C84}"/>
    <cellStyle name="Moneda 4 9 3" xfId="20815" xr:uid="{7C55A17B-49A0-45D2-9F13-B1AF64F08DB7}"/>
    <cellStyle name="Moneda 5" xfId="591" xr:uid="{00000000-0005-0000-0000-0000B0020000}"/>
    <cellStyle name="Moneda 5 10" xfId="19924" xr:uid="{53172372-3F5B-46E7-90FD-B755D4F77AB9}"/>
    <cellStyle name="Moneda 5 2" xfId="791" xr:uid="{00000000-0005-0000-0000-0000B1020000}"/>
    <cellStyle name="Moneda 5 2 2" xfId="1202" xr:uid="{00000000-0005-0000-0000-0000B2020000}"/>
    <cellStyle name="Moneda 5 2 2 2" xfId="1973" xr:uid="{00000000-0005-0000-0000-0000B2020000}"/>
    <cellStyle name="Moneda 5 2 2 2 2" xfId="3494" xr:uid="{6AD9CDD4-8D94-4AAF-9099-CF35B457FA2B}"/>
    <cellStyle name="Moneda 5 2 2 2 2 2" xfId="8460" xr:uid="{9C435844-B679-444A-97BB-A456B12C7A1F}"/>
    <cellStyle name="Moneda 5 2 2 2 2 2 2" xfId="17970" xr:uid="{68315454-E2CD-4E65-AB85-18B74ADBC380}"/>
    <cellStyle name="Moneda 5 2 2 2 2 3" xfId="13256" xr:uid="{BA773B74-88B1-41FF-AF55-0FC6030F5C32}"/>
    <cellStyle name="Moneda 5 2 2 2 3" xfId="6943" xr:uid="{27E6E6FE-F1F9-4AC7-9863-7BC213B0D882}"/>
    <cellStyle name="Moneda 5 2 2 2 3 2" xfId="16453" xr:uid="{4892E7FC-91E4-4A6D-AA6C-EACE4580F949}"/>
    <cellStyle name="Moneda 5 2 2 2 4" xfId="11739" xr:uid="{FDCA3BB9-E3FB-4682-BEFF-50C9A596970B}"/>
    <cellStyle name="Moneda 5 2 2 2 5" xfId="25178" xr:uid="{5BC3D6A4-548C-4A68-865F-2304F211AFA2}"/>
    <cellStyle name="Moneda 5 2 2 3" xfId="2726" xr:uid="{6E9EB6BD-82A3-4851-A1C6-23CAAC1CBBD4}"/>
    <cellStyle name="Moneda 5 2 2 3 2" xfId="7694" xr:uid="{34639CD5-7BC1-4DF3-8CFC-5A9D90573D8D}"/>
    <cellStyle name="Moneda 5 2 2 3 2 2" xfId="17204" xr:uid="{BEBBB150-9C7E-44B3-B1A9-F3279A82EFD9}"/>
    <cellStyle name="Moneda 5 2 2 3 3" xfId="12490" xr:uid="{02ADD69B-6233-4CBA-9CA5-B4DF2925097A}"/>
    <cellStyle name="Moneda 5 2 2 4" xfId="4573" xr:uid="{F0404094-5123-43FA-B1A5-1709F037066C}"/>
    <cellStyle name="Moneda 5 2 2 4 2" xfId="9306" xr:uid="{EB00EEE0-B403-4D07-800F-832CEA90DD16}"/>
    <cellStyle name="Moneda 5 2 2 4 2 2" xfId="18816" xr:uid="{D7B11725-1722-47AB-9C67-503323CD72C0}"/>
    <cellStyle name="Moneda 5 2 2 4 3" xfId="14102" xr:uid="{2E6E445E-282E-4157-9BE2-B7A6FEFC3633}"/>
    <cellStyle name="Moneda 5 2 2 5" xfId="6177" xr:uid="{BE8109E1-C6B9-4FE1-B804-B585CCA0DF5F}"/>
    <cellStyle name="Moneda 5 2 2 5 2" xfId="15687" xr:uid="{92FE7038-21BE-4CB0-B251-91D27296772E}"/>
    <cellStyle name="Moneda 5 2 2 6" xfId="10973" xr:uid="{FC1BB038-BF42-4C95-9B77-680D73346F5A}"/>
    <cellStyle name="Moneda 5 2 2 7" xfId="21371" xr:uid="{21F26D62-9B0F-4847-A546-063EA7BBE680}"/>
    <cellStyle name="Moneda 5 2 3" xfId="1597" xr:uid="{00000000-0005-0000-0000-0000B1020000}"/>
    <cellStyle name="Moneda 5 2 3 2" xfId="3118" xr:uid="{AA5C7A1E-A793-43A3-AC35-8FE44A4DC763}"/>
    <cellStyle name="Moneda 5 2 3 2 2" xfId="8084" xr:uid="{DC985F35-2CD7-485D-BD3D-9756D361B622}"/>
    <cellStyle name="Moneda 5 2 3 2 2 2" xfId="17594" xr:uid="{6E7BC0F7-624D-4ADD-844D-F2EB52FA942D}"/>
    <cellStyle name="Moneda 5 2 3 2 3" xfId="12880" xr:uid="{92326445-DE93-474C-B9FF-E435A86B2EC9}"/>
    <cellStyle name="Moneda 5 2 3 2 4" xfId="25459" xr:uid="{A62A9C18-C6A0-43F0-BFB7-A8CBDB23E55D}"/>
    <cellStyle name="Moneda 5 2 3 3" xfId="6567" xr:uid="{6F918F25-18EA-4A80-B400-2A7F07BAD133}"/>
    <cellStyle name="Moneda 5 2 3 3 2" xfId="16077" xr:uid="{45A2BF5C-E92C-4D9C-812E-0C5020733173}"/>
    <cellStyle name="Moneda 5 2 3 4" xfId="11363" xr:uid="{4693FEA8-50EA-46A8-AEE7-51238B3B9343}"/>
    <cellStyle name="Moneda 5 2 3 5" xfId="21660" xr:uid="{CB9119E7-666A-4D64-BB53-477756F96E97}"/>
    <cellStyle name="Moneda 5 2 4" xfId="2350" xr:uid="{39429229-C54D-414E-BBBF-56361B00A140}"/>
    <cellStyle name="Moneda 5 2 4 2" xfId="7318" xr:uid="{99DB5F88-71CB-4DE7-840A-20CE3509F1BD}"/>
    <cellStyle name="Moneda 5 2 4 2 2" xfId="16828" xr:uid="{488EEB2C-D2AD-44AB-9C62-7B7DB8862C27}"/>
    <cellStyle name="Moneda 5 2 4 2 3" xfId="27070" xr:uid="{7842F110-080D-40FF-852F-69CE7485876F}"/>
    <cellStyle name="Moneda 5 2 4 3" xfId="12114" xr:uid="{92E0B3A1-3275-4EB8-A886-E9306CA6DB9C}"/>
    <cellStyle name="Moneda 5 2 4 4" xfId="23475" xr:uid="{2E4F11B2-640E-4F66-B434-05AEB500442D}"/>
    <cellStyle name="Moneda 5 2 5" xfId="4274" xr:uid="{723A9F59-EA6E-4DF2-A5D2-E429B8FA892D}"/>
    <cellStyle name="Moneda 5 2 5 2" xfId="9014" xr:uid="{7811D599-7BB1-4FB7-8E6D-D99FF435C3D3}"/>
    <cellStyle name="Moneda 5 2 5 2 2" xfId="18524" xr:uid="{69C084AB-0EFB-4EE7-A9FA-3827435DC4F5}"/>
    <cellStyle name="Moneda 5 2 5 2 3" xfId="25027" xr:uid="{C6D1AA56-7A9D-4B29-9453-2A0A80BC6C3A}"/>
    <cellStyle name="Moneda 5 2 5 3" xfId="13810" xr:uid="{5DAD2686-DDEF-49F3-BA92-504E5B8BE55B}"/>
    <cellStyle name="Moneda 5 2 5 4" xfId="21209" xr:uid="{D7F5EA5E-661A-460B-A24D-49BC1F230F4B}"/>
    <cellStyle name="Moneda 5 2 6" xfId="5801" xr:uid="{F102471A-94A9-4A16-BD28-1150EF0608FD}"/>
    <cellStyle name="Moneda 5 2 6 2" xfId="15311" xr:uid="{E147A493-AB92-4475-8CFB-78FE54436197}"/>
    <cellStyle name="Moneda 5 2 6 3" xfId="24228" xr:uid="{792E9211-B390-4211-A8A6-DAFF89254C27}"/>
    <cellStyle name="Moneda 5 2 7" xfId="10593" xr:uid="{B9B2814B-0AE9-491E-A7E7-94532D0345E7}"/>
    <cellStyle name="Moneda 5 2 8" xfId="20408" xr:uid="{3ED0EEA7-802D-4814-BCEE-9470D3EC1636}"/>
    <cellStyle name="Moneda 5 3" xfId="1050" xr:uid="{00000000-0005-0000-0000-0000B3020000}"/>
    <cellStyle name="Moneda 5 3 2" xfId="1821" xr:uid="{00000000-0005-0000-0000-0000B3020000}"/>
    <cellStyle name="Moneda 5 3 2 2" xfId="3342" xr:uid="{3A674BA1-1FD0-4738-9C75-1CC716ECF9D5}"/>
    <cellStyle name="Moneda 5 3 2 2 2" xfId="8308" xr:uid="{9C49634D-90A8-4E48-91A9-22438F0B3094}"/>
    <cellStyle name="Moneda 5 3 2 2 2 2" xfId="17818" xr:uid="{5A53E8FA-55EA-4F09-A078-179639BDF6A3}"/>
    <cellStyle name="Moneda 5 3 2 2 3" xfId="13104" xr:uid="{99787049-7C4C-4CD5-B6CF-CC96D1D8603E}"/>
    <cellStyle name="Moneda 5 3 2 3" xfId="6791" xr:uid="{FE86B0A5-D6AB-4DD4-9FC9-DC620890893A}"/>
    <cellStyle name="Moneda 5 3 2 3 2" xfId="16301" xr:uid="{D8990327-3662-43B1-979C-0D1C27D0F72C}"/>
    <cellStyle name="Moneda 5 3 2 4" xfId="11587" xr:uid="{37BC20A8-CA93-4118-8CC0-14C68464974C}"/>
    <cellStyle name="Moneda 5 3 2 5" xfId="25139" xr:uid="{15861D4F-C076-4F14-90D2-107A4B7218D4}"/>
    <cellStyle name="Moneda 5 3 3" xfId="2574" xr:uid="{32339DBA-B6F2-4BFD-AF97-0AD69453DFEB}"/>
    <cellStyle name="Moneda 5 3 3 2" xfId="7542" xr:uid="{DEAFBDBE-8CFA-4EC0-802E-DA318B60E7DA}"/>
    <cellStyle name="Moneda 5 3 3 2 2" xfId="17052" xr:uid="{DA86D023-A227-4580-9BB4-2E034E229B46}"/>
    <cellStyle name="Moneda 5 3 3 3" xfId="12338" xr:uid="{B828EB91-FEA3-4C79-A125-3D669E5F1ABF}"/>
    <cellStyle name="Moneda 5 3 4" xfId="4464" xr:uid="{6065BA7E-3067-4E23-B3FA-A1A973342F01}"/>
    <cellStyle name="Moneda 5 3 4 2" xfId="9197" xr:uid="{2D605AD2-86D4-4F92-8A68-0F98CA942E80}"/>
    <cellStyle name="Moneda 5 3 4 2 2" xfId="18707" xr:uid="{133A575B-A240-489B-8CB3-2A4D953FC3F7}"/>
    <cellStyle name="Moneda 5 3 4 3" xfId="13993" xr:uid="{ABDC8818-B7D2-4DBD-B3B3-A611C9B840DB}"/>
    <cellStyle name="Moneda 5 3 5" xfId="6025" xr:uid="{77719709-4FDB-4CE1-9150-6A533E2926C1}"/>
    <cellStyle name="Moneda 5 3 5 2" xfId="15535" xr:uid="{8CED13AC-4531-4B61-8927-752916133C6B}"/>
    <cellStyle name="Moneda 5 3 6" xfId="10821" xr:uid="{45C23529-3E85-4010-8552-3452B1A55789}"/>
    <cellStyle name="Moneda 5 3 7" xfId="21327" xr:uid="{4573DAD8-8BF1-4B1F-A4E9-A4D2D776D586}"/>
    <cellStyle name="Moneda 5 4" xfId="1445" xr:uid="{00000000-0005-0000-0000-0000B0020000}"/>
    <cellStyle name="Moneda 5 4 2" xfId="2966" xr:uid="{F78CADC7-80B1-47A0-BD54-1677401E3E83}"/>
    <cellStyle name="Moneda 5 4 2 2" xfId="7932" xr:uid="{DB2DF379-3636-4BAD-A681-BC379F1FD837}"/>
    <cellStyle name="Moneda 5 4 2 2 2" xfId="17442" xr:uid="{329FE9AA-20FB-4C8D-9879-8AD7013646E2}"/>
    <cellStyle name="Moneda 5 4 2 3" xfId="12728" xr:uid="{44800AE6-F864-4EE6-A7D6-A9E80BCE3C24}"/>
    <cellStyle name="Moneda 5 4 2 4" xfId="25399" xr:uid="{0D1F2B65-27B3-4C45-8D70-0BED90B7A6F3}"/>
    <cellStyle name="Moneda 5 4 3" xfId="6415" xr:uid="{EEA17861-B85E-45EA-AE85-38B397FC9C56}"/>
    <cellStyle name="Moneda 5 4 3 2" xfId="15925" xr:uid="{F41F0D05-BA55-4CA9-BD37-68600EAD981D}"/>
    <cellStyle name="Moneda 5 4 4" xfId="11211" xr:uid="{AEDB25E6-082C-4720-90A9-50B87E3A5382}"/>
    <cellStyle name="Moneda 5 4 5" xfId="21598" xr:uid="{DDCBAF92-08A7-4106-A90F-C59A86D770C5}"/>
    <cellStyle name="Moneda 5 5" xfId="2198" xr:uid="{97439295-9422-4943-94F3-9E88F829B000}"/>
    <cellStyle name="Moneda 5 5 2" xfId="7166" xr:uid="{1CB392EA-8BDC-4B60-91F5-D1F1A1704F1F}"/>
    <cellStyle name="Moneda 5 5 2 2" xfId="16676" xr:uid="{8BD77785-C8D2-419C-BA30-4AA1D3CD4190}"/>
    <cellStyle name="Moneda 5 5 2 3" xfId="26412" xr:uid="{309A6C69-9607-4C36-B854-7D5E2531396C}"/>
    <cellStyle name="Moneda 5 5 3" xfId="11962" xr:uid="{0C4A1951-F2B4-48C8-B8F3-24EDECD7276F}"/>
    <cellStyle name="Moneda 5 5 4" xfId="22809" xr:uid="{BD65BCDC-C279-43A3-B90A-8E7E4A57FF88}"/>
    <cellStyle name="Moneda 5 6" xfId="4122" xr:uid="{D662C5A0-5E23-47DA-A8C3-96060791B94A}"/>
    <cellStyle name="Moneda 5 6 2" xfId="8862" xr:uid="{7F34751C-1F8D-41DA-99CE-C8D7916AEB2E}"/>
    <cellStyle name="Moneda 5 6 2 2" xfId="18372" xr:uid="{48FED3AC-C4E1-45C9-BAE6-1D40225D2CFC}"/>
    <cellStyle name="Moneda 5 6 2 3" xfId="26601" xr:uid="{CA15B8E1-53A1-4791-A1E4-FF8132E69F9B}"/>
    <cellStyle name="Moneda 5 6 3" xfId="13658" xr:uid="{E86CAF57-3324-4CCE-B63A-A3008297A8EA}"/>
    <cellStyle name="Moneda 5 6 4" xfId="23006" xr:uid="{F9AA2F15-4760-4053-B826-17139F5A2F6B}"/>
    <cellStyle name="Moneda 5 7" xfId="5649" xr:uid="{D0415A36-22D3-4B5F-BF51-D843D6185A37}"/>
    <cellStyle name="Moneda 5 7 2" xfId="15159" xr:uid="{2793A70A-52A0-474D-8414-5FDF62E517E1}"/>
    <cellStyle name="Moneda 5 7 2 2" xfId="26822" xr:uid="{370F278A-1A1E-4C5A-BD4E-1414480EAEEF}"/>
    <cellStyle name="Moneda 5 7 3" xfId="23227" xr:uid="{0E2004F6-90D9-4DB0-A408-EB7246B8B780}"/>
    <cellStyle name="Moneda 5 8" xfId="10441" xr:uid="{F5513EA2-0C5D-415B-83CB-71CA6DC36B94}"/>
    <cellStyle name="Moneda 5 8 2" xfId="24651" xr:uid="{088E2C38-C351-4CFA-ADCF-8BD73F679AE2}"/>
    <cellStyle name="Moneda 5 8 3" xfId="20831" xr:uid="{2790D3A5-01CA-4166-9E22-23C71C422CE8}"/>
    <cellStyle name="Moneda 5 9" xfId="23785" xr:uid="{C0A3B583-D903-4100-B740-589237D67314}"/>
    <cellStyle name="Moneda 6" xfId="605" xr:uid="{00000000-0005-0000-0000-0000B4020000}"/>
    <cellStyle name="Moneda 6 2" xfId="802" xr:uid="{00000000-0005-0000-0000-0000B5020000}"/>
    <cellStyle name="Moneda 6 2 2" xfId="1213" xr:uid="{00000000-0005-0000-0000-0000B6020000}"/>
    <cellStyle name="Moneda 6 2 2 2" xfId="1984" xr:uid="{00000000-0005-0000-0000-0000B6020000}"/>
    <cellStyle name="Moneda 6 2 2 2 2" xfId="3505" xr:uid="{7E83F17D-6FAD-497B-AF61-7B6A067FEF99}"/>
    <cellStyle name="Moneda 6 2 2 2 2 2" xfId="8471" xr:uid="{2AA1A36D-B6CC-437F-A5F5-C31CA6ADF3C5}"/>
    <cellStyle name="Moneda 6 2 2 2 2 2 2" xfId="17981" xr:uid="{04862432-B23D-409A-8A61-C7ACD123838B}"/>
    <cellStyle name="Moneda 6 2 2 2 2 3" xfId="13267" xr:uid="{9F8FAA81-6BBF-48DD-8BE6-70BF9C5E5484}"/>
    <cellStyle name="Moneda 6 2 2 2 3" xfId="6954" xr:uid="{92865A71-EE43-43A1-8618-1553501DC4C6}"/>
    <cellStyle name="Moneda 6 2 2 2 3 2" xfId="16464" xr:uid="{89BC8160-ACBE-4669-9DA1-94AB8B8309F6}"/>
    <cellStyle name="Moneda 6 2 2 2 4" xfId="11750" xr:uid="{33629340-E7D6-41FE-9D51-6A59C2DBF630}"/>
    <cellStyle name="Moneda 6 2 2 2 5" xfId="25496" xr:uid="{033FFED7-2AF9-42B5-88B6-D08802C7B4D1}"/>
    <cellStyle name="Moneda 6 2 2 3" xfId="2737" xr:uid="{2E65817D-5C60-4678-98BE-2DA1E211F09D}"/>
    <cellStyle name="Moneda 6 2 2 3 2" xfId="7705" xr:uid="{421123BE-3007-4F13-84EE-3048860D3073}"/>
    <cellStyle name="Moneda 6 2 2 3 2 2" xfId="17215" xr:uid="{EC148F6F-C825-412E-AE64-5797AAF49F6A}"/>
    <cellStyle name="Moneda 6 2 2 3 3" xfId="12501" xr:uid="{D469B847-E051-41DE-8611-11268268A97E}"/>
    <cellStyle name="Moneda 6 2 2 4" xfId="4580" xr:uid="{D8273B9D-91DB-44D8-8F4D-89799C826C96}"/>
    <cellStyle name="Moneda 6 2 2 4 2" xfId="9313" xr:uid="{C8A4C254-E5A4-4FE8-B363-3680BC346A42}"/>
    <cellStyle name="Moneda 6 2 2 4 2 2" xfId="18823" xr:uid="{C66D6347-AF57-4878-8259-0E89714BED7E}"/>
    <cellStyle name="Moneda 6 2 2 4 3" xfId="14109" xr:uid="{A4F3CC7D-3813-4855-8CE0-27F8434EC0A3}"/>
    <cellStyle name="Moneda 6 2 2 5" xfId="6188" xr:uid="{E19D575D-47FA-43ED-8DAD-11146D950F96}"/>
    <cellStyle name="Moneda 6 2 2 5 2" xfId="15698" xr:uid="{C76676B9-BDA0-4DFF-9DFB-A11612EFEC29}"/>
    <cellStyle name="Moneda 6 2 2 6" xfId="10984" xr:uid="{1420242F-8361-463A-A942-CC4A76182A37}"/>
    <cellStyle name="Moneda 6 2 2 7" xfId="21697" xr:uid="{8A4B2768-E1E2-4DE5-8B03-BE5E50F01C71}"/>
    <cellStyle name="Moneda 6 2 3" xfId="1608" xr:uid="{00000000-0005-0000-0000-0000B5020000}"/>
    <cellStyle name="Moneda 6 2 3 2" xfId="3129" xr:uid="{89063776-9691-4AEF-AD59-6DBC12993073}"/>
    <cellStyle name="Moneda 6 2 3 2 2" xfId="8095" xr:uid="{B595B233-AEAB-4542-879B-DFB0EBCF176D}"/>
    <cellStyle name="Moneda 6 2 3 2 2 2" xfId="17605" xr:uid="{3C916533-0EE4-46E4-BF3B-5C7416B44563}"/>
    <cellStyle name="Moneda 6 2 3 2 3" xfId="12891" xr:uid="{CD5C4D70-D9B9-496F-9DF4-5E3DEEAD7D6E}"/>
    <cellStyle name="Moneda 6 2 3 2 4" xfId="27256" xr:uid="{FF30BF3B-D5D0-487B-9F34-A11A175F8B6D}"/>
    <cellStyle name="Moneda 6 2 3 3" xfId="6578" xr:uid="{9141E3A9-335C-4A41-B304-952D8A736632}"/>
    <cellStyle name="Moneda 6 2 3 3 2" xfId="16088" xr:uid="{7F20D5F1-FCB4-4E34-8EA2-F48549A6B45A}"/>
    <cellStyle name="Moneda 6 2 3 4" xfId="11374" xr:uid="{3CEA8A2A-6B24-447C-B1E8-6BE0A29A1EF0}"/>
    <cellStyle name="Moneda 6 2 3 5" xfId="23661" xr:uid="{A9D0FA2B-9341-4AF7-8AC0-B5370E8022F3}"/>
    <cellStyle name="Moneda 6 2 4" xfId="2361" xr:uid="{69248265-82DF-41E4-8A00-66F4089EBF30}"/>
    <cellStyle name="Moneda 6 2 4 2" xfId="7329" xr:uid="{4974A12A-4C27-4331-A1D2-2CA8CE92C6D6}"/>
    <cellStyle name="Moneda 6 2 4 2 2" xfId="16839" xr:uid="{431893E2-6FA6-4A31-A20F-6D00D1B50C91}"/>
    <cellStyle name="Moneda 6 2 4 2 3" xfId="25355" xr:uid="{DEEC617F-66A8-4E44-8859-88110BC317D9}"/>
    <cellStyle name="Moneda 6 2 4 3" xfId="12125" xr:uid="{9BD1959E-5BDA-4D13-A4E8-85294DA5298F}"/>
    <cellStyle name="Moneda 6 2 4 4" xfId="21548" xr:uid="{8443001F-ADAD-47DB-87A6-1D5F534AED26}"/>
    <cellStyle name="Moneda 6 2 5" xfId="4285" xr:uid="{70157471-A507-4FFB-880C-9130F7916FB8}"/>
    <cellStyle name="Moneda 6 2 5 2" xfId="9025" xr:uid="{FC32E1A6-D3FC-4189-82F3-849D77B15CFB}"/>
    <cellStyle name="Moneda 6 2 5 2 2" xfId="18535" xr:uid="{C0EE1A38-CD8A-46B3-9B8F-A3E502370996}"/>
    <cellStyle name="Moneda 6 2 5 3" xfId="13821" xr:uid="{E0BCC623-B212-45DD-81B8-80244C4A8106}"/>
    <cellStyle name="Moneda 6 2 5 4" xfId="24568" xr:uid="{BFABECC3-69E6-4161-8F48-31BF4B9A8585}"/>
    <cellStyle name="Moneda 6 2 6" xfId="5812" xr:uid="{A4F81440-A1DA-49DF-A9C1-DFA3C10404C9}"/>
    <cellStyle name="Moneda 6 2 6 2" xfId="15322" xr:uid="{33490DAB-EFD7-4FCD-8CBE-7D58D6F5C13E}"/>
    <cellStyle name="Moneda 6 2 7" xfId="10604" xr:uid="{E5F6B6A4-A390-4E12-B8C9-364EF8183720}"/>
    <cellStyle name="Moneda 6 2 8" xfId="20748" xr:uid="{48B13D93-C762-44DB-8B80-C3AC160B3AA1}"/>
    <cellStyle name="Moneda 6 3" xfId="1061" xr:uid="{00000000-0005-0000-0000-0000B7020000}"/>
    <cellStyle name="Moneda 6 3 2" xfId="1832" xr:uid="{00000000-0005-0000-0000-0000B7020000}"/>
    <cellStyle name="Moneda 6 3 2 2" xfId="3353" xr:uid="{F5520DA1-0E25-46D2-8035-A10B22E82F62}"/>
    <cellStyle name="Moneda 6 3 2 2 2" xfId="8319" xr:uid="{6919E227-2809-475B-BFE4-FDE0A4778935}"/>
    <cellStyle name="Moneda 6 3 2 2 2 2" xfId="17829" xr:uid="{402DEDC8-7A65-412D-AA04-98B9B72BEB89}"/>
    <cellStyle name="Moneda 6 3 2 2 3" xfId="13115" xr:uid="{08A31BB4-7BF2-4C65-9F3D-B3012B45BB27}"/>
    <cellStyle name="Moneda 6 3 2 3" xfId="6802" xr:uid="{E495A8DF-5F34-4981-8265-5F7BB5C335B2}"/>
    <cellStyle name="Moneda 6 3 2 3 2" xfId="16312" xr:uid="{1A80C272-68BA-4F6B-9C37-849ED4EEB3DD}"/>
    <cellStyle name="Moneda 6 3 2 4" xfId="11598" xr:uid="{D9DD2594-8D59-4A4B-96CE-2583FA2F978E}"/>
    <cellStyle name="Moneda 6 3 2 5" xfId="25411" xr:uid="{192B7B28-8377-411F-8A8A-E2AAD6838B2E}"/>
    <cellStyle name="Moneda 6 3 3" xfId="2585" xr:uid="{5A37B039-229F-45F9-9B9F-BE66CA079822}"/>
    <cellStyle name="Moneda 6 3 3 2" xfId="7553" xr:uid="{553353F2-A9F8-4219-9BFE-5EA3EFB72203}"/>
    <cellStyle name="Moneda 6 3 3 2 2" xfId="17063" xr:uid="{EA1131D4-52AD-45E9-8F06-8D56EEACCA91}"/>
    <cellStyle name="Moneda 6 3 3 3" xfId="12349" xr:uid="{4DA4F6B6-F664-4B53-8789-28A2D5F739B3}"/>
    <cellStyle name="Moneda 6 3 4" xfId="4471" xr:uid="{03A06345-C48A-41C7-B0E7-F91DE5AA77BB}"/>
    <cellStyle name="Moneda 6 3 4 2" xfId="9204" xr:uid="{D9A57365-15FE-4561-BB77-F87D14189B83}"/>
    <cellStyle name="Moneda 6 3 4 2 2" xfId="18714" xr:uid="{8BF2E194-BD92-418E-8E42-C5700B20545D}"/>
    <cellStyle name="Moneda 6 3 4 3" xfId="14000" xr:uid="{A41A5DC3-CF8C-42BA-956C-1CD45C57E320}"/>
    <cellStyle name="Moneda 6 3 5" xfId="6036" xr:uid="{C8F90512-7166-4D22-988C-0BF2D217B92C}"/>
    <cellStyle name="Moneda 6 3 5 2" xfId="15546" xr:uid="{ACF642C3-232C-40D3-B678-3D2809FA6D0F}"/>
    <cellStyle name="Moneda 6 3 6" xfId="10832" xr:uid="{C6FD929F-67AE-43B3-AE2B-CBDD7C53B7D3}"/>
    <cellStyle name="Moneda 6 3 7" xfId="21610" xr:uid="{5AD2AA21-7499-4225-A4B3-0C9EBB7E2E5A}"/>
    <cellStyle name="Moneda 6 4" xfId="1456" xr:uid="{00000000-0005-0000-0000-0000B4020000}"/>
    <cellStyle name="Moneda 6 4 2" xfId="2977" xr:uid="{40283EAC-14A0-4663-92E0-64F58B0CE061}"/>
    <cellStyle name="Moneda 6 4 2 2" xfId="7943" xr:uid="{F04698F5-D58F-4E60-9290-9AF89C614BCD}"/>
    <cellStyle name="Moneda 6 4 2 2 2" xfId="17453" xr:uid="{BF1EA3F8-390D-48B4-A644-FC9F58F39EB4}"/>
    <cellStyle name="Moneda 6 4 2 3" xfId="12739" xr:uid="{836CE2A5-F91B-417B-A1E9-1A268ABE50C0}"/>
    <cellStyle name="Moneda 6 4 2 4" xfId="26561" xr:uid="{018261E8-CC7A-48BA-9C37-999962F68677}"/>
    <cellStyle name="Moneda 6 4 3" xfId="6426" xr:uid="{0B4ECBE7-DD67-44E5-A3EE-A13729F525F2}"/>
    <cellStyle name="Moneda 6 4 3 2" xfId="15936" xr:uid="{30CB2749-74A3-47F8-A8AD-C44F66204713}"/>
    <cellStyle name="Moneda 6 4 4" xfId="11222" xr:uid="{9CB061DD-F6A9-4502-AD0E-2A320AAA85C5}"/>
    <cellStyle name="Moneda 6 4 5" xfId="22960" xr:uid="{727447F0-6454-4739-BCFC-F8556B6F7AFF}"/>
    <cellStyle name="Moneda 6 5" xfId="2209" xr:uid="{78319A68-FE0A-440C-B081-67C6A8F73E9B}"/>
    <cellStyle name="Moneda 6 5 2" xfId="7177" xr:uid="{58271C6C-FF24-40E9-B56F-7F53040B68F3}"/>
    <cellStyle name="Moneda 6 5 2 2" xfId="16687" xr:uid="{A553EC48-8A0F-4A4F-A5F8-E0E074102AE9}"/>
    <cellStyle name="Moneda 6 5 2 3" xfId="26778" xr:uid="{2F2786CB-BACA-4AB8-A361-B54CD454ED00}"/>
    <cellStyle name="Moneda 6 5 3" xfId="11973" xr:uid="{5643AE7F-9673-4896-A57F-F37B39CE6AA2}"/>
    <cellStyle name="Moneda 6 5 4" xfId="23183" xr:uid="{6FCC780C-E943-4ED8-91A4-140590FF8D24}"/>
    <cellStyle name="Moneda 6 6" xfId="4133" xr:uid="{A9BAF682-9B6E-4C49-BCBD-4D33EA1013B5}"/>
    <cellStyle name="Moneda 6 6 2" xfId="8873" xr:uid="{F5D2E9A2-570C-4EEF-8D7D-C7B0111A9B9E}"/>
    <cellStyle name="Moneda 6 6 2 2" xfId="18383" xr:uid="{BE9D8D03-6670-4AE4-B4C8-035A4BC57150}"/>
    <cellStyle name="Moneda 6 6 2 3" xfId="26999" xr:uid="{42713444-3B8A-4999-90CE-2DFD5B8A80F3}"/>
    <cellStyle name="Moneda 6 6 3" xfId="13669" xr:uid="{7CFC76AB-12EC-423C-9DCD-B7FF8A6DA3A7}"/>
    <cellStyle name="Moneda 6 6 4" xfId="23404" xr:uid="{794AD395-34A6-4862-9CB7-C65667D067D4}"/>
    <cellStyle name="Moneda 6 7" xfId="5660" xr:uid="{A3C8E429-6B57-4D06-AB53-18BAA73B58AF}"/>
    <cellStyle name="Moneda 6 7 2" xfId="15170" xr:uid="{3F3454FD-8CD2-4EB6-86C5-D253C3A81414}"/>
    <cellStyle name="Moneda 6 7 2 2" xfId="24991" xr:uid="{57B32213-6D5A-476E-963F-D980A978ABE0}"/>
    <cellStyle name="Moneda 6 7 3" xfId="21171" xr:uid="{450BC887-2863-4810-802B-921182616DB0}"/>
    <cellStyle name="Moneda 6 8" xfId="10452" xr:uid="{60C1903E-53EB-47A2-B902-3C5F9CAAD811}"/>
    <cellStyle name="Moneda 6 8 2" xfId="24125" xr:uid="{5A4542AB-7BD9-4681-8309-03687D0B2127}"/>
    <cellStyle name="Moneda 6 9" xfId="20305" xr:uid="{624304F2-E1E0-4E90-B3E5-E9D45A4D04A2}"/>
    <cellStyle name="Moneda 7" xfId="608" xr:uid="{00000000-0005-0000-0000-0000B8020000}"/>
    <cellStyle name="Moneda 7 2" xfId="804" xr:uid="{00000000-0005-0000-0000-0000B9020000}"/>
    <cellStyle name="Moneda 7 2 2" xfId="1215" xr:uid="{00000000-0005-0000-0000-0000BA020000}"/>
    <cellStyle name="Moneda 7 2 2 2" xfId="1986" xr:uid="{00000000-0005-0000-0000-0000BA020000}"/>
    <cellStyle name="Moneda 7 2 2 2 2" xfId="3507" xr:uid="{0954C668-6C42-4D99-AB00-156AB251F8E3}"/>
    <cellStyle name="Moneda 7 2 2 2 2 2" xfId="8473" xr:uid="{848D1E03-5245-4C3A-AC64-E7257E62D3A8}"/>
    <cellStyle name="Moneda 7 2 2 2 2 2 2" xfId="17983" xr:uid="{93E7113B-F43A-46D9-8304-1607694FD188}"/>
    <cellStyle name="Moneda 7 2 2 2 2 3" xfId="13269" xr:uid="{62EB7EE6-4716-4084-90EB-6DCF9E5C5A48}"/>
    <cellStyle name="Moneda 7 2 2 2 3" xfId="6956" xr:uid="{7AA251E6-644D-4198-B147-86CF3A7A3B22}"/>
    <cellStyle name="Moneda 7 2 2 2 3 2" xfId="16466" xr:uid="{1F3C992E-FADE-42FB-82C6-FBA47E24FEC3}"/>
    <cellStyle name="Moneda 7 2 2 2 4" xfId="11752" xr:uid="{6654F7C1-368D-47E0-9E49-016A9ED84A96}"/>
    <cellStyle name="Moneda 7 2 2 2 5" xfId="27024" xr:uid="{3DC31B4E-E02D-4C04-9809-58D72F786882}"/>
    <cellStyle name="Moneda 7 2 2 3" xfId="2739" xr:uid="{AA398D22-647A-4A51-8345-D2D2AE0A282E}"/>
    <cellStyle name="Moneda 7 2 2 3 2" xfId="7707" xr:uid="{DC50B94F-9C8E-4705-B0C5-32FF7410257C}"/>
    <cellStyle name="Moneda 7 2 2 3 2 2" xfId="17217" xr:uid="{EA7744AE-F0DD-40EF-8155-139133881E18}"/>
    <cellStyle name="Moneda 7 2 2 3 3" xfId="12503" xr:uid="{4241A370-96C5-416D-A35C-6CF17B187B12}"/>
    <cellStyle name="Moneda 7 2 2 4" xfId="4581" xr:uid="{DC61D8A0-16DD-41EE-825B-49BF44523DA2}"/>
    <cellStyle name="Moneda 7 2 2 4 2" xfId="9314" xr:uid="{42B1DE09-4392-4EEA-8D2D-2CB989A126C0}"/>
    <cellStyle name="Moneda 7 2 2 4 2 2" xfId="18824" xr:uid="{D7BD2B31-A3CB-48BF-9B0A-F6D979104953}"/>
    <cellStyle name="Moneda 7 2 2 4 3" xfId="14110" xr:uid="{ACDA822B-BD76-4D95-B629-46C2ADDE5F5A}"/>
    <cellStyle name="Moneda 7 2 2 5" xfId="6190" xr:uid="{3CC095CE-6FB0-44C9-8D93-8ED6B35F222E}"/>
    <cellStyle name="Moneda 7 2 2 5 2" xfId="15700" xr:uid="{4D5DE9E3-CD3B-44D7-8FA8-57FE462363C9}"/>
    <cellStyle name="Moneda 7 2 2 6" xfId="10986" xr:uid="{D73B3CB7-8443-4559-A18B-2D68DF6ED4CD}"/>
    <cellStyle name="Moneda 7 2 2 7" xfId="23429" xr:uid="{FB359C93-C1A8-4299-AEAA-CC0C77C8CBA0}"/>
    <cellStyle name="Moneda 7 2 3" xfId="1610" xr:uid="{00000000-0005-0000-0000-0000B9020000}"/>
    <cellStyle name="Moneda 7 2 3 2" xfId="3131" xr:uid="{C0441DE8-F21A-487D-8838-36A4C026553B}"/>
    <cellStyle name="Moneda 7 2 3 2 2" xfId="8097" xr:uid="{58E1E233-8267-46E9-B3E9-E157F33A7C21}"/>
    <cellStyle name="Moneda 7 2 3 2 2 2" xfId="17607" xr:uid="{0A2399F9-5247-4820-9BE8-AC14BE7AD86B}"/>
    <cellStyle name="Moneda 7 2 3 2 3" xfId="12893" xr:uid="{221B0818-4C91-4FAF-8DA8-A4346CA9FB5A}"/>
    <cellStyle name="Moneda 7 2 3 2 4" xfId="25148" xr:uid="{A64A7823-FA0E-4B93-8E93-080DBD10C7E7}"/>
    <cellStyle name="Moneda 7 2 3 3" xfId="6580" xr:uid="{9F89AD22-C164-49D8-A656-2B66C1DC208F}"/>
    <cellStyle name="Moneda 7 2 3 3 2" xfId="16090" xr:uid="{B906319C-5162-41EC-BB42-00EFA5CF7444}"/>
    <cellStyle name="Moneda 7 2 3 4" xfId="11376" xr:uid="{EFE608FE-6FF3-43F6-8F3A-70CD3FDF6D41}"/>
    <cellStyle name="Moneda 7 2 3 5" xfId="21338" xr:uid="{1D9ECF68-C06F-4110-BE15-230AC73500BC}"/>
    <cellStyle name="Moneda 7 2 4" xfId="2363" xr:uid="{5380E150-E63F-43BC-B9D2-11D859683281}"/>
    <cellStyle name="Moneda 7 2 4 2" xfId="7331" xr:uid="{BD343B3F-A621-4A4A-8AF7-94888507A093}"/>
    <cellStyle name="Moneda 7 2 4 2 2" xfId="16841" xr:uid="{1230CD58-02E4-4946-A2CC-FE8D36EFF402}"/>
    <cellStyle name="Moneda 7 2 4 3" xfId="12127" xr:uid="{FD1F5DE6-E36D-44A9-A03B-433EF7508388}"/>
    <cellStyle name="Moneda 7 2 4 4" xfId="24166" xr:uid="{1E063073-34E9-45F2-B0C0-7179DEE23E36}"/>
    <cellStyle name="Moneda 7 2 5" xfId="4287" xr:uid="{66BE94EC-CAB1-495B-BC0D-3B6C3A3ADF1E}"/>
    <cellStyle name="Moneda 7 2 5 2" xfId="9027" xr:uid="{3FD9897A-65C1-4351-A7CA-ABA88B0D8660}"/>
    <cellStyle name="Moneda 7 2 5 2 2" xfId="18537" xr:uid="{0DF85B2F-8520-4636-A6BD-8AC78084C5E7}"/>
    <cellStyle name="Moneda 7 2 5 3" xfId="13823" xr:uid="{75B69702-2029-436F-9E7E-F483F35A5E3C}"/>
    <cellStyle name="Moneda 7 2 6" xfId="5814" xr:uid="{5754C12A-5D5A-453F-A45E-4D403D5EA3AA}"/>
    <cellStyle name="Moneda 7 2 6 2" xfId="15324" xr:uid="{1EC6041E-117B-4E3E-81A9-2BB235286540}"/>
    <cellStyle name="Moneda 7 2 7" xfId="10606" xr:uid="{605ED23A-073F-496E-9202-47174607F6A4}"/>
    <cellStyle name="Moneda 7 2 8" xfId="20346" xr:uid="{65E445B3-D85E-43F5-BBF3-7D258200135C}"/>
    <cellStyle name="Moneda 7 3" xfId="1063" xr:uid="{00000000-0005-0000-0000-0000BB020000}"/>
    <cellStyle name="Moneda 7 3 2" xfId="1834" xr:uid="{00000000-0005-0000-0000-0000BB020000}"/>
    <cellStyle name="Moneda 7 3 2 2" xfId="3355" xr:uid="{E1934C0D-83FF-4192-B697-4CC35DE1D511}"/>
    <cellStyle name="Moneda 7 3 2 2 2" xfId="8321" xr:uid="{89ECC05F-8911-43D1-B5AC-2E3A0104980C}"/>
    <cellStyle name="Moneda 7 3 2 2 2 2" xfId="17831" xr:uid="{15D5AEFE-EF6D-4F34-BF02-F92FFAD2F75D}"/>
    <cellStyle name="Moneda 7 3 2 2 3" xfId="13117" xr:uid="{E74ACF4A-6A49-4ACD-85C3-D93C6436380D}"/>
    <cellStyle name="Moneda 7 3 2 3" xfId="6804" xr:uid="{D64E9BC0-6013-4A1B-8CCA-83E6E70DC24B}"/>
    <cellStyle name="Moneda 7 3 2 3 2" xfId="16314" xr:uid="{7ABC7E06-B982-4185-8BC4-E527D0796395}"/>
    <cellStyle name="Moneda 7 3 2 4" xfId="11600" xr:uid="{B899BD3E-0ED0-4301-B38B-0447BC04A72F}"/>
    <cellStyle name="Moneda 7 3 2 5" xfId="25453" xr:uid="{0D63D9B9-21E9-4E16-82FC-F001B47A56AD}"/>
    <cellStyle name="Moneda 7 3 3" xfId="2587" xr:uid="{C3F973F3-C36C-4C66-B850-883AB3E93F27}"/>
    <cellStyle name="Moneda 7 3 3 2" xfId="7555" xr:uid="{17B8E834-CB7F-4DA8-8C33-778C9C22C10C}"/>
    <cellStyle name="Moneda 7 3 3 2 2" xfId="17065" xr:uid="{0A45A6AE-184E-4D09-817B-FB3CB04BA5D1}"/>
    <cellStyle name="Moneda 7 3 3 3" xfId="12351" xr:uid="{82B5FE55-B44C-43CA-BC63-9785AFF6F047}"/>
    <cellStyle name="Moneda 7 3 4" xfId="4472" xr:uid="{9C8AC4FD-BA48-4AFC-95D4-A652CA4F6934}"/>
    <cellStyle name="Moneda 7 3 4 2" xfId="9205" xr:uid="{71DD1304-E9EF-4E48-9507-CE5EA87BCB4B}"/>
    <cellStyle name="Moneda 7 3 4 2 2" xfId="18715" xr:uid="{CE39670D-8036-4FA1-B1C1-C8E04D22E932}"/>
    <cellStyle name="Moneda 7 3 4 3" xfId="14001" xr:uid="{5508A598-CBC1-415A-9CF0-4E52321D1327}"/>
    <cellStyle name="Moneda 7 3 5" xfId="6038" xr:uid="{C23F2E0A-0EA1-4748-9269-CE7C1C019077}"/>
    <cellStyle name="Moneda 7 3 5 2" xfId="15548" xr:uid="{63596C9C-E717-4396-B0A6-DB4F8E1544E4}"/>
    <cellStyle name="Moneda 7 3 6" xfId="10834" xr:uid="{967B9476-6C3C-41E7-84AE-957626C5BE57}"/>
    <cellStyle name="Moneda 7 3 7" xfId="21654" xr:uid="{F54D74FE-7AAA-41D1-A71D-A3E34CECEFCE}"/>
    <cellStyle name="Moneda 7 4" xfId="1458" xr:uid="{00000000-0005-0000-0000-0000B8020000}"/>
    <cellStyle name="Moneda 7 4 2" xfId="2979" xr:uid="{FF4DFA89-C59E-4812-B100-4E1DDDAB47D6}"/>
    <cellStyle name="Moneda 7 4 2 2" xfId="7945" xr:uid="{DB9AE68C-8086-4350-84F9-03A3150AB0AE}"/>
    <cellStyle name="Moneda 7 4 2 2 2" xfId="17455" xr:uid="{E8EFABF7-19BB-4FD1-83EF-495E40F44AB4}"/>
    <cellStyle name="Moneda 7 4 2 3" xfId="12741" xr:uid="{0DAB8B46-38D2-45B8-98AC-6EA7F48FCBF4}"/>
    <cellStyle name="Moneda 7 4 2 4" xfId="26569" xr:uid="{92CCC170-7905-456A-8AB0-79D173EF4356}"/>
    <cellStyle name="Moneda 7 4 3" xfId="6428" xr:uid="{EAE61F69-E596-4BA7-8074-C31BEE3DFAC5}"/>
    <cellStyle name="Moneda 7 4 3 2" xfId="15938" xr:uid="{5928CE0D-63BA-4A96-9DAB-27A0FB81B026}"/>
    <cellStyle name="Moneda 7 4 4" xfId="11224" xr:uid="{3972ECA4-A2A3-47B1-8527-29B83D48A694}"/>
    <cellStyle name="Moneda 7 4 5" xfId="22972" xr:uid="{EC97536E-9E99-48C5-9F9C-1E68BDA01B88}"/>
    <cellStyle name="Moneda 7 5" xfId="2211" xr:uid="{34AE7CFB-7BDB-44F7-978F-9B67C4D53D27}"/>
    <cellStyle name="Moneda 7 5 2" xfId="7179" xr:uid="{847C8864-7B56-4E2F-8B14-9AF9DFB33E80}"/>
    <cellStyle name="Moneda 7 5 2 2" xfId="16689" xr:uid="{89251284-3248-4C07-BE48-87D282E65A9B}"/>
    <cellStyle name="Moneda 7 5 2 3" xfId="26792" xr:uid="{1A779FE9-4C2C-4ED5-9CCB-F4A4E2E282DB}"/>
    <cellStyle name="Moneda 7 5 3" xfId="11975" xr:uid="{0C9A179F-F31E-45EF-AE8C-4F71716F4857}"/>
    <cellStyle name="Moneda 7 5 4" xfId="23197" xr:uid="{8CB7610B-E907-4580-8074-561F4EE91877}"/>
    <cellStyle name="Moneda 7 6" xfId="4135" xr:uid="{27E35FEB-CED7-4886-990C-8C1C9997780F}"/>
    <cellStyle name="Moneda 7 6 2" xfId="8875" xr:uid="{2FB8E0DD-579E-4FBB-8909-5244B2E186F8}"/>
    <cellStyle name="Moneda 7 6 2 2" xfId="18385" xr:uid="{3D699595-995C-4D2D-8003-C68172C5C823}"/>
    <cellStyle name="Moneda 7 6 2 3" xfId="24997" xr:uid="{2B5B0D50-C4A7-4605-AEBC-EBC38363AE36}"/>
    <cellStyle name="Moneda 7 6 3" xfId="13671" xr:uid="{A02495F6-2D21-4F05-915C-47A4CA062F84}"/>
    <cellStyle name="Moneda 7 6 4" xfId="21178" xr:uid="{2A695986-43B1-4AEB-B950-100860E3D5A4}"/>
    <cellStyle name="Moneda 7 7" xfId="5662" xr:uid="{56937849-D18E-4A9C-9DAF-57B0D895B858}"/>
    <cellStyle name="Moneda 7 7 2" xfId="15172" xr:uid="{FE8B77EC-478F-4A8D-99B1-52368FCD2415}"/>
    <cellStyle name="Moneda 7 7 3" xfId="23723" xr:uid="{A831E5BC-5D4F-4C3A-9BF1-A9442F99F858}"/>
    <cellStyle name="Moneda 7 8" xfId="10454" xr:uid="{A1183541-479F-4DEB-A164-E11994FAA440}"/>
    <cellStyle name="Moneda 7 9" xfId="19858" xr:uid="{CF752CCF-20A1-468A-A0F1-E5171E7943D0}"/>
    <cellStyle name="Moneda 8" xfId="621" xr:uid="{00000000-0005-0000-0000-0000BC020000}"/>
    <cellStyle name="Moneda 8 2" xfId="814" xr:uid="{00000000-0005-0000-0000-0000BD020000}"/>
    <cellStyle name="Moneda 8 2 2" xfId="1225" xr:uid="{00000000-0005-0000-0000-0000BE020000}"/>
    <cellStyle name="Moneda 8 2 2 2" xfId="1996" xr:uid="{00000000-0005-0000-0000-0000BE020000}"/>
    <cellStyle name="Moneda 8 2 2 2 2" xfId="3517" xr:uid="{8E4B3224-7666-405E-8871-0B082A393A88}"/>
    <cellStyle name="Moneda 8 2 2 2 2 2" xfId="8483" xr:uid="{A06ECCDC-26D7-4502-9629-2192DF8AC313}"/>
    <cellStyle name="Moneda 8 2 2 2 2 2 2" xfId="17993" xr:uid="{9849BA6F-38AD-4992-B74B-A1D5A315D24E}"/>
    <cellStyle name="Moneda 8 2 2 2 2 3" xfId="13279" xr:uid="{EE591032-3550-4407-BCCC-589B3D49F871}"/>
    <cellStyle name="Moneda 8 2 2 2 3" xfId="6966" xr:uid="{4A79FA61-1E06-4E01-B07A-6ABDAACC76A4}"/>
    <cellStyle name="Moneda 8 2 2 2 3 2" xfId="16476" xr:uid="{BF926A5C-878E-4F57-8492-4D7089C887DA}"/>
    <cellStyle name="Moneda 8 2 2 2 4" xfId="11762" xr:uid="{FB263059-D5C8-4EAC-9766-6FB5CEA708C9}"/>
    <cellStyle name="Moneda 8 2 2 3" xfId="2749" xr:uid="{180F2CB6-E65D-40FC-8A75-E95EE031E2BF}"/>
    <cellStyle name="Moneda 8 2 2 3 2" xfId="7717" xr:uid="{ED9784C4-B313-4CE5-97B4-84E0313E9528}"/>
    <cellStyle name="Moneda 8 2 2 3 2 2" xfId="17227" xr:uid="{87A891C6-4367-4203-A6BF-AC3E520155C2}"/>
    <cellStyle name="Moneda 8 2 2 3 3" xfId="12513" xr:uid="{6F47BE2F-0A28-4D20-A23E-30A66E44E638}"/>
    <cellStyle name="Moneda 8 2 2 4" xfId="4590" xr:uid="{DBAD0B69-C998-44A4-8051-04B5BE9AB601}"/>
    <cellStyle name="Moneda 8 2 2 4 2" xfId="9323" xr:uid="{267D59E6-8405-4DC2-AC49-AF02E5418A5B}"/>
    <cellStyle name="Moneda 8 2 2 4 2 2" xfId="18833" xr:uid="{DF72A055-5B71-49E7-862E-5965F62FB30A}"/>
    <cellStyle name="Moneda 8 2 2 4 3" xfId="14119" xr:uid="{A90D8ADD-5382-40E7-A8C9-D2FCD2C0CD01}"/>
    <cellStyle name="Moneda 8 2 2 5" xfId="6200" xr:uid="{E96B76AF-3B61-4485-8ADC-BBB9E441DBF1}"/>
    <cellStyle name="Moneda 8 2 2 5 2" xfId="15710" xr:uid="{440AFC3B-E824-4FD9-8F84-3B2694248921}"/>
    <cellStyle name="Moneda 8 2 2 6" xfId="10996" xr:uid="{4F5D4E19-8AB0-47DA-AA61-267BCF5AC1F0}"/>
    <cellStyle name="Moneda 8 2 2 7" xfId="25393" xr:uid="{896C731F-F099-4C7F-B922-0D9D54B561CE}"/>
    <cellStyle name="Moneda 8 2 3" xfId="1620" xr:uid="{00000000-0005-0000-0000-0000BD020000}"/>
    <cellStyle name="Moneda 8 2 3 2" xfId="3141" xr:uid="{51F54B50-D9FE-4AF8-9F5B-25C6ECEDFE5A}"/>
    <cellStyle name="Moneda 8 2 3 2 2" xfId="8107" xr:uid="{46793E41-A752-40CD-BCB9-24F8FBF0F5DB}"/>
    <cellStyle name="Moneda 8 2 3 2 2 2" xfId="17617" xr:uid="{F1290402-8CF0-4136-B1B6-A9EFED53227B}"/>
    <cellStyle name="Moneda 8 2 3 2 3" xfId="12903" xr:uid="{F8416049-09B9-4F9E-A9F8-AC93A1490D6A}"/>
    <cellStyle name="Moneda 8 2 3 3" xfId="6590" xr:uid="{E645F9E2-94E4-44BE-AD7B-9E0C39B5EBA1}"/>
    <cellStyle name="Moneda 8 2 3 3 2" xfId="16100" xr:uid="{9AB6D8EE-8D5F-4C0D-8C62-65007A8B94B7}"/>
    <cellStyle name="Moneda 8 2 3 4" xfId="11386" xr:uid="{7BB2EB5D-4688-4BFA-B3F8-878B4AE85232}"/>
    <cellStyle name="Moneda 8 2 4" xfId="2373" xr:uid="{A2B716F8-C10E-4741-91E8-C636A22C6891}"/>
    <cellStyle name="Moneda 8 2 4 2" xfId="7341" xr:uid="{9D32F873-93EC-4A2B-A434-46E1FB2BAE58}"/>
    <cellStyle name="Moneda 8 2 4 2 2" xfId="16851" xr:uid="{04D252D0-8E77-4890-87AA-BD1406CE290E}"/>
    <cellStyle name="Moneda 8 2 4 3" xfId="12137" xr:uid="{5B1F35AF-7960-421B-A82F-D220A963588C}"/>
    <cellStyle name="Moneda 8 2 5" xfId="4297" xr:uid="{6C552410-5CA6-433A-954E-852B0C043B2D}"/>
    <cellStyle name="Moneda 8 2 5 2" xfId="9037" xr:uid="{A8D0074E-71D8-4699-BFCA-A56E77D1560A}"/>
    <cellStyle name="Moneda 8 2 5 2 2" xfId="18547" xr:uid="{A8E88DC1-D7EC-4F88-BE5A-1FD3023E2581}"/>
    <cellStyle name="Moneda 8 2 5 3" xfId="13833" xr:uid="{E6B75AC0-B841-46D6-9FE6-BD85DE95EF80}"/>
    <cellStyle name="Moneda 8 2 6" xfId="5824" xr:uid="{330456CC-5B34-4740-8AEC-F1BBA64F7065}"/>
    <cellStyle name="Moneda 8 2 6 2" xfId="15334" xr:uid="{9A1349B0-A848-482C-A3F7-C5C8F0CC543E}"/>
    <cellStyle name="Moneda 8 2 7" xfId="10616" xr:uid="{488F5D79-6308-4915-88D7-2F264DB023C8}"/>
    <cellStyle name="Moneda 8 2 8" xfId="21588" xr:uid="{D8C43E2A-DF6F-49C4-922F-0D28469A8C01}"/>
    <cellStyle name="Moneda 8 3" xfId="1073" xr:uid="{00000000-0005-0000-0000-0000BF020000}"/>
    <cellStyle name="Moneda 8 3 2" xfId="1844" xr:uid="{00000000-0005-0000-0000-0000BF020000}"/>
    <cellStyle name="Moneda 8 3 2 2" xfId="3365" xr:uid="{AB5F47BC-E066-48F2-A3B9-92829359EB4E}"/>
    <cellStyle name="Moneda 8 3 2 2 2" xfId="8331" xr:uid="{5E750FD1-09D4-4E46-9F1B-92EBAE929DBD}"/>
    <cellStyle name="Moneda 8 3 2 2 2 2" xfId="17841" xr:uid="{FC32759D-5019-4D7F-8A02-A75C72D65C06}"/>
    <cellStyle name="Moneda 8 3 2 2 3" xfId="13127" xr:uid="{67C7DAA8-2D97-4F57-876B-17DDFC479E94}"/>
    <cellStyle name="Moneda 8 3 2 3" xfId="6814" xr:uid="{B9AE0797-1B95-444C-A985-8C6DCFE780EB}"/>
    <cellStyle name="Moneda 8 3 2 3 2" xfId="16324" xr:uid="{819B46B0-4424-48BA-8BB8-60D0FB6E1196}"/>
    <cellStyle name="Moneda 8 3 2 4" xfId="11610" xr:uid="{D139208A-E327-4D09-A39B-43A71A6670B5}"/>
    <cellStyle name="Moneda 8 3 3" xfId="2597" xr:uid="{0CD9A9F6-0821-4A13-BB3E-038B6E7BB8B3}"/>
    <cellStyle name="Moneda 8 3 3 2" xfId="7565" xr:uid="{0326E7F5-954C-45F0-9BDC-0AD4FD5DB965}"/>
    <cellStyle name="Moneda 8 3 3 2 2" xfId="17075" xr:uid="{6492FDB4-0613-4A79-B3C5-75B80C0EF276}"/>
    <cellStyle name="Moneda 8 3 3 3" xfId="12361" xr:uid="{E4890FC1-3389-4203-8D9E-D929BB1C2307}"/>
    <cellStyle name="Moneda 8 3 4" xfId="4481" xr:uid="{1175249F-1A34-4771-B96B-32E86A552AEC}"/>
    <cellStyle name="Moneda 8 3 4 2" xfId="9214" xr:uid="{6AA5E756-6C0B-48F7-9023-DC3634A06C34}"/>
    <cellStyle name="Moneda 8 3 4 2 2" xfId="18724" xr:uid="{91A10BC8-65C2-487D-B734-0A48929609CB}"/>
    <cellStyle name="Moneda 8 3 4 3" xfId="14010" xr:uid="{8991D670-8455-40EC-8860-F33005D1941C}"/>
    <cellStyle name="Moneda 8 3 5" xfId="6048" xr:uid="{7EDFA5B4-9F87-43DC-9847-66248984E338}"/>
    <cellStyle name="Moneda 8 3 5 2" xfId="15558" xr:uid="{253D9013-2F41-457F-B127-C8D70113FC29}"/>
    <cellStyle name="Moneda 8 3 6" xfId="10844" xr:uid="{DA17FD14-533A-4AAF-98CC-7EA0D95179D8}"/>
    <cellStyle name="Moneda 8 3 7" xfId="25137" xr:uid="{84F051D9-1246-40C2-A288-6CF67C6B7731}"/>
    <cellStyle name="Moneda 8 4" xfId="1468" xr:uid="{00000000-0005-0000-0000-0000BC020000}"/>
    <cellStyle name="Moneda 8 4 2" xfId="2989" xr:uid="{845A302C-82B8-4C8B-BBB4-0B788709EE8C}"/>
    <cellStyle name="Moneda 8 4 2 2" xfId="7955" xr:uid="{940A7411-DF0D-4F9E-A61D-EBC1DFF64978}"/>
    <cellStyle name="Moneda 8 4 2 2 2" xfId="17465" xr:uid="{69C09A75-0351-4212-9957-2AF455C5595A}"/>
    <cellStyle name="Moneda 8 4 2 3" xfId="12751" xr:uid="{760DEEB6-3DFA-4388-8047-12130B6D7E32}"/>
    <cellStyle name="Moneda 8 4 3" xfId="6438" xr:uid="{0051DCC5-3146-4374-8DC3-30F0A8CA07E9}"/>
    <cellStyle name="Moneda 8 4 3 2" xfId="15948" xr:uid="{F32A0F61-185A-4057-9B5E-30AC49BFE632}"/>
    <cellStyle name="Moneda 8 4 4" xfId="11234" xr:uid="{943C5265-07E4-4D71-99A4-B0D88659423F}"/>
    <cellStyle name="Moneda 8 5" xfId="2221" xr:uid="{81036010-1819-4E69-B0F2-E7EB405DEDCF}"/>
    <cellStyle name="Moneda 8 5 2" xfId="7189" xr:uid="{DE4A4C54-F759-4172-A224-C8276B361A83}"/>
    <cellStyle name="Moneda 8 5 2 2" xfId="16699" xr:uid="{5B2CB82D-8F84-4B58-8E4D-65FA6E8949A3}"/>
    <cellStyle name="Moneda 8 5 3" xfId="11985" xr:uid="{43B73823-ACF2-4C34-8C96-63D5DD05AF9D}"/>
    <cellStyle name="Moneda 8 6" xfId="4145" xr:uid="{7C088914-098F-4D6E-B6E8-663A2E1B8A5C}"/>
    <cellStyle name="Moneda 8 6 2" xfId="8885" xr:uid="{19D67C88-E16A-4079-9BF4-ED18C30B3A06}"/>
    <cellStyle name="Moneda 8 6 2 2" xfId="18395" xr:uid="{D828F0E1-F7A4-4172-8266-8685906FE232}"/>
    <cellStyle name="Moneda 8 6 3" xfId="13681" xr:uid="{05000EB9-8075-4569-9F9A-B9C197990A68}"/>
    <cellStyle name="Moneda 8 7" xfId="5672" xr:uid="{8FD94B3B-C0ED-453E-8510-507BA8A4BC64}"/>
    <cellStyle name="Moneda 8 7 2" xfId="15182" xr:uid="{BF022D92-BE9B-4545-B30A-3F6381C79695}"/>
    <cellStyle name="Moneda 8 8" xfId="10464" xr:uid="{B4BAD25E-9D64-4FC2-8928-1CF9EB1D7906}"/>
    <cellStyle name="Moneda 8 9" xfId="21322" xr:uid="{44EE93B9-D944-4E6A-855B-A0A3072529B0}"/>
    <cellStyle name="Moneda 9" xfId="707" xr:uid="{00000000-0005-0000-0000-0000C0020000}"/>
    <cellStyle name="Moneda 9 2" xfId="866" xr:uid="{00000000-0005-0000-0000-0000C1020000}"/>
    <cellStyle name="Moneda 9 2 2" xfId="1277" xr:uid="{00000000-0005-0000-0000-0000C2020000}"/>
    <cellStyle name="Moneda 9 2 2 2" xfId="2048" xr:uid="{00000000-0005-0000-0000-0000C2020000}"/>
    <cellStyle name="Moneda 9 2 2 2 2" xfId="3569" xr:uid="{62C54179-BC6B-4A81-AB21-A40EF106A0CF}"/>
    <cellStyle name="Moneda 9 2 2 2 2 2" xfId="8535" xr:uid="{F494CDCD-5C57-498B-9009-D3D3E1149D87}"/>
    <cellStyle name="Moneda 9 2 2 2 2 2 2" xfId="18045" xr:uid="{E6BC0E81-5C58-414F-B38A-CC33CD9CA506}"/>
    <cellStyle name="Moneda 9 2 2 2 2 3" xfId="13331" xr:uid="{C0CEA2C8-778B-4B9E-9286-9274E05D876A}"/>
    <cellStyle name="Moneda 9 2 2 2 3" xfId="7018" xr:uid="{3B3675A1-4E2A-4245-8EE3-69401D24A46E}"/>
    <cellStyle name="Moneda 9 2 2 2 3 2" xfId="16528" xr:uid="{474A5BBB-0E40-4AEF-843F-B2D1DDCE3947}"/>
    <cellStyle name="Moneda 9 2 2 2 4" xfId="11814" xr:uid="{2E87A112-EBFA-493F-865A-5DA74212F814}"/>
    <cellStyle name="Moneda 9 2 2 3" xfId="2801" xr:uid="{DECC95B1-12E9-4FD2-AD8D-F8EB9EBBA307}"/>
    <cellStyle name="Moneda 9 2 2 3 2" xfId="7769" xr:uid="{5E99E4D8-428E-4E41-B404-C92C17197C63}"/>
    <cellStyle name="Moneda 9 2 2 3 2 2" xfId="17279" xr:uid="{5F7CB581-BC19-4C8F-843D-C94582935ED6}"/>
    <cellStyle name="Moneda 9 2 2 3 3" xfId="12565" xr:uid="{BEF40D69-04D9-403D-BED9-87456A652E53}"/>
    <cellStyle name="Moneda 9 2 2 4" xfId="4631" xr:uid="{B1B9BA16-8A76-49F6-A721-417D38FF2E61}"/>
    <cellStyle name="Moneda 9 2 2 4 2" xfId="9364" xr:uid="{9791F832-8883-4EDF-ADF5-C712C2DD6337}"/>
    <cellStyle name="Moneda 9 2 2 4 2 2" xfId="18874" xr:uid="{7DE43A07-7C32-432F-88CF-CC6B0613B22C}"/>
    <cellStyle name="Moneda 9 2 2 4 3" xfId="14160" xr:uid="{EF83AEEF-5204-4255-BC17-036EBAA810DA}"/>
    <cellStyle name="Moneda 9 2 2 5" xfId="6252" xr:uid="{F5E3A399-061A-4235-9E92-F24F09B623D5}"/>
    <cellStyle name="Moneda 9 2 2 5 2" xfId="15762" xr:uid="{CB36413A-A74C-483C-908C-C9538D29383A}"/>
    <cellStyle name="Moneda 9 2 2 6" xfId="11048" xr:uid="{9BB6FDA3-34E5-406A-AA87-FD53F098571D}"/>
    <cellStyle name="Moneda 9 2 3" xfId="1672" xr:uid="{00000000-0005-0000-0000-0000C1020000}"/>
    <cellStyle name="Moneda 9 2 3 2" xfId="3193" xr:uid="{6A86EB82-9B86-4C68-B1C6-B8E669CC541F}"/>
    <cellStyle name="Moneda 9 2 3 2 2" xfId="8159" xr:uid="{3C85BCCB-ACDF-43A6-8C97-175517BB3122}"/>
    <cellStyle name="Moneda 9 2 3 2 2 2" xfId="17669" xr:uid="{B575D1C8-3740-4031-8669-AFA71056A412}"/>
    <cellStyle name="Moneda 9 2 3 2 3" xfId="12955" xr:uid="{E53CFA9B-4197-4358-B9BC-6C95DEED1968}"/>
    <cellStyle name="Moneda 9 2 3 3" xfId="6642" xr:uid="{4E5452BD-51D5-44BB-8BDE-3F7C5013BBFA}"/>
    <cellStyle name="Moneda 9 2 3 3 2" xfId="16152" xr:uid="{83CC575E-E041-4A7B-BBA5-39AAD247B9DB}"/>
    <cellStyle name="Moneda 9 2 3 4" xfId="11438" xr:uid="{EA040842-C358-49B1-83E0-1C342FA1875F}"/>
    <cellStyle name="Moneda 9 2 4" xfId="2425" xr:uid="{E846B285-DEAE-4B1E-B5B3-F06B30AC69F9}"/>
    <cellStyle name="Moneda 9 2 4 2" xfId="7393" xr:uid="{C50423A7-681B-40D5-9ECE-73BB183DAB29}"/>
    <cellStyle name="Moneda 9 2 4 2 2" xfId="16903" xr:uid="{1E640FD1-2D9E-472A-B6D9-9A7944D8FE9E}"/>
    <cellStyle name="Moneda 9 2 4 3" xfId="12189" xr:uid="{30F25309-2747-448D-893E-480A56FA4AD4}"/>
    <cellStyle name="Moneda 9 2 5" xfId="4349" xr:uid="{D5B4F8C7-DD39-4DEC-A700-5668EB5A59AF}"/>
    <cellStyle name="Moneda 9 2 5 2" xfId="9089" xr:uid="{8B7B5132-0093-4181-9892-F5995EACBD4E}"/>
    <cellStyle name="Moneda 9 2 5 2 2" xfId="18599" xr:uid="{27F872BA-81A5-409A-8647-244B43707391}"/>
    <cellStyle name="Moneda 9 2 5 3" xfId="13885" xr:uid="{597D455B-76A5-4677-B542-E8143D6B8CCC}"/>
    <cellStyle name="Moneda 9 2 6" xfId="5876" xr:uid="{19517CDF-B5A7-4E2C-9313-313EFC7FC971}"/>
    <cellStyle name="Moneda 9 2 6 2" xfId="15386" xr:uid="{2974B86A-0CDD-4BAE-9203-235B6438E8FC}"/>
    <cellStyle name="Moneda 9 2 7" xfId="10668" xr:uid="{A06F45AD-CA51-46D7-9A6A-52688C604CC8}"/>
    <cellStyle name="Moneda 9 2 8" xfId="26784" xr:uid="{D0721AC8-729F-42E5-97A5-C5AB38E2AD72}"/>
    <cellStyle name="Moneda 9 3" xfId="1125" xr:uid="{00000000-0005-0000-0000-0000C3020000}"/>
    <cellStyle name="Moneda 9 3 2" xfId="1896" xr:uid="{00000000-0005-0000-0000-0000C3020000}"/>
    <cellStyle name="Moneda 9 3 2 2" xfId="3417" xr:uid="{2F2C2820-D50B-4BA5-9C86-CD8A00E42AA6}"/>
    <cellStyle name="Moneda 9 3 2 2 2" xfId="8383" xr:uid="{B7805C42-DC77-435E-A59A-0AA7BD20EC6E}"/>
    <cellStyle name="Moneda 9 3 2 2 2 2" xfId="17893" xr:uid="{5BB8D564-6028-445C-8162-20C80E7EE145}"/>
    <cellStyle name="Moneda 9 3 2 2 3" xfId="13179" xr:uid="{64B04ECB-861E-41DC-B002-240CB19099DE}"/>
    <cellStyle name="Moneda 9 3 2 3" xfId="6866" xr:uid="{5F7E10B6-AFBF-44DD-A779-18C6D027C830}"/>
    <cellStyle name="Moneda 9 3 2 3 2" xfId="16376" xr:uid="{45FCF614-2BF5-49DA-B346-9E3B82642134}"/>
    <cellStyle name="Moneda 9 3 2 4" xfId="11662" xr:uid="{5D62A29A-6FB9-4556-BB82-597AD4266069}"/>
    <cellStyle name="Moneda 9 3 3" xfId="2649" xr:uid="{BEE1E9E8-CCC6-42AB-99F7-A434ADDAB674}"/>
    <cellStyle name="Moneda 9 3 3 2" xfId="7617" xr:uid="{7EAC0B7B-2513-4641-87FF-D674B7B236F6}"/>
    <cellStyle name="Moneda 9 3 3 2 2" xfId="17127" xr:uid="{3DE7F773-2088-4048-B7B0-24A802EEC204}"/>
    <cellStyle name="Moneda 9 3 3 3" xfId="12413" xr:uid="{53F52AA3-671F-434C-9843-68E4C6C379BE}"/>
    <cellStyle name="Moneda 9 3 4" xfId="4522" xr:uid="{0C3400D7-A928-433D-9C61-E74BE864AC4C}"/>
    <cellStyle name="Moneda 9 3 4 2" xfId="9255" xr:uid="{550CF013-44B5-47B7-963B-110F7C8C2DCD}"/>
    <cellStyle name="Moneda 9 3 4 2 2" xfId="18765" xr:uid="{640FCF22-F0BE-421E-913D-B1439D9C8FFB}"/>
    <cellStyle name="Moneda 9 3 4 3" xfId="14051" xr:uid="{AA67F861-0E4D-442A-9A9D-89B747AED522}"/>
    <cellStyle name="Moneda 9 3 5" xfId="6100" xr:uid="{4351FE92-375A-4734-A7D0-426E1A39C5FC}"/>
    <cellStyle name="Moneda 9 3 5 2" xfId="15610" xr:uid="{3D2B293A-D922-407F-9A09-EEEA4FF58800}"/>
    <cellStyle name="Moneda 9 3 6" xfId="10896" xr:uid="{986A056B-92E5-4EC7-A378-8C85B7FA555F}"/>
    <cellStyle name="Moneda 9 4" xfId="1520" xr:uid="{00000000-0005-0000-0000-0000C0020000}"/>
    <cellStyle name="Moneda 9 4 2" xfId="3041" xr:uid="{8CA5C293-7419-4CAF-A669-12FF1233B7B4}"/>
    <cellStyle name="Moneda 9 4 2 2" xfId="8007" xr:uid="{9FC2B238-887C-47E2-A4F5-7488161685F8}"/>
    <cellStyle name="Moneda 9 4 2 2 2" xfId="17517" xr:uid="{660977C4-C3B9-474D-A426-3F067D5093D4}"/>
    <cellStyle name="Moneda 9 4 2 3" xfId="12803" xr:uid="{270EEA1D-6941-42BC-982B-23263A55133E}"/>
    <cellStyle name="Moneda 9 4 3" xfId="6490" xr:uid="{B30AAAC7-DE5A-47BF-86AF-347AE698B12B}"/>
    <cellStyle name="Moneda 9 4 3 2" xfId="16000" xr:uid="{9A9793A0-F35E-4D19-8485-8C988620D890}"/>
    <cellStyle name="Moneda 9 4 4" xfId="11286" xr:uid="{3B7EC0FA-EDA0-4463-973F-A0E37098416F}"/>
    <cellStyle name="Moneda 9 5" xfId="2273" xr:uid="{D7DC9740-C7B9-4B47-9579-4919F516853C}"/>
    <cellStyle name="Moneda 9 5 2" xfId="7241" xr:uid="{1433EEF6-D2B6-41FE-B7A0-88AA52CDB421}"/>
    <cellStyle name="Moneda 9 5 2 2" xfId="16751" xr:uid="{307D7B14-EA49-4CA7-8737-FD64F3DB6DE3}"/>
    <cellStyle name="Moneda 9 5 3" xfId="12037" xr:uid="{175FA244-8D44-4F94-81FA-7DDCAD1C438F}"/>
    <cellStyle name="Moneda 9 6" xfId="4197" xr:uid="{146942DC-5358-4E1E-9F4B-7D1A0FAF41A7}"/>
    <cellStyle name="Moneda 9 6 2" xfId="8937" xr:uid="{1778EB65-9ED3-43E9-8442-62DF9F1C979C}"/>
    <cellStyle name="Moneda 9 6 2 2" xfId="18447" xr:uid="{5AA39D7E-F4C3-4760-BD69-834D2CEF72EE}"/>
    <cellStyle name="Moneda 9 6 3" xfId="13733" xr:uid="{746D5775-0D07-4D79-9B00-0765698CA68C}"/>
    <cellStyle name="Moneda 9 7" xfId="5724" xr:uid="{65CD8471-23DB-42BA-95A3-CB0C8E0D7870}"/>
    <cellStyle name="Moneda 9 7 2" xfId="15234" xr:uid="{992072A3-BC51-4D8C-B007-1B29F3F299AC}"/>
    <cellStyle name="Moneda 9 8" xfId="10516" xr:uid="{E52DC0AF-10BE-45AB-8CFA-790B79AAE0F0}"/>
    <cellStyle name="Moneda 9 9" xfId="23189" xr:uid="{0CCAE6BE-DB20-4C96-98CA-7F6E6CD3F15A}"/>
    <cellStyle name="Neutral" xfId="529" builtinId="28" customBuiltin="1"/>
    <cellStyle name="Neutral 2" xfId="249" xr:uid="{00000000-0005-0000-0000-0000C5020000}"/>
    <cellStyle name="Neutral 2 2" xfId="3842" xr:uid="{2D0C8AC6-F3A6-4C75-837F-002DCA1115F7}"/>
    <cellStyle name="Neutral 2 3" xfId="3843" xr:uid="{E4AC989A-E563-4788-A3D6-E4343E9B3D8D}"/>
    <cellStyle name="Neutral 2 4" xfId="3721" xr:uid="{798E55C7-2B7D-4556-96E7-F03E3D10C4A7}"/>
    <cellStyle name="Neutral 2 4 2" xfId="22008" xr:uid="{0578E7C8-D240-4F67-B0DC-86B2A026B46A}"/>
    <cellStyle name="Neutral 2 4 3" xfId="19963" xr:uid="{8AB58FF8-87F6-48C7-9AE5-021E6D70ABBF}"/>
    <cellStyle name="Neutral 2 5" xfId="19861" xr:uid="{93D8D04E-CD41-451B-AD9F-14EC49299C07}"/>
    <cellStyle name="Neutral 2 5 2" xfId="22975" xr:uid="{C41DDA8A-51FF-43EC-9D85-D53F3C3A1D4D}"/>
    <cellStyle name="Neutral 2 5 3" xfId="21872" xr:uid="{EB27A5C2-F0CB-4242-A6DA-A73DF0989B32}"/>
    <cellStyle name="Neutral 2 6" xfId="22967" xr:uid="{56AA7DB2-55E1-4872-9244-F21DF1D51CBC}"/>
    <cellStyle name="Neutral 2 7" xfId="19836" xr:uid="{A0BB9CEC-4D16-4136-B7E8-2CD7864BE0CD}"/>
    <cellStyle name="Neutral 3" xfId="3677" xr:uid="{509E8DD3-A6AC-40E1-A683-1375674B08B2}"/>
    <cellStyle name="Neutral 3 2" xfId="21976" xr:uid="{C5D8A6E8-99AB-4283-94C3-696ED5A68C15}"/>
    <cellStyle name="Neutral 3 3" xfId="21928" xr:uid="{A2443B46-A2F1-4E71-B518-52CBEC794771}"/>
    <cellStyle name="Neutral 4" xfId="5586" xr:uid="{D38FEA2C-4719-4C0B-9CD2-E26538F4D514}"/>
    <cellStyle name="Neutral 4 2" xfId="21805" xr:uid="{87CC2A2A-4D24-45D0-A1D3-957959B4F6CF}"/>
    <cellStyle name="Neutral 5" xfId="10412" xr:uid="{9F946A7D-FBF4-4DFD-B4C7-D5AD15D1D542}"/>
    <cellStyle name="Normal" xfId="0" builtinId="0"/>
    <cellStyle name="Normal 10" xfId="82" xr:uid="{00000000-0005-0000-0000-0000C7020000}"/>
    <cellStyle name="Normal 10 2" xfId="250" xr:uid="{00000000-0005-0000-0000-0000C8020000}"/>
    <cellStyle name="Normal 10 2 2" xfId="875" xr:uid="{00000000-0005-0000-0000-0000C9020000}"/>
    <cellStyle name="Normal 10 2 2 2" xfId="5022" xr:uid="{FDE7699B-EC33-4534-A590-7A1E44E3F4FB}"/>
    <cellStyle name="Normal 10 2 2 2 2" xfId="9742" xr:uid="{348A465D-FABA-47CB-A896-CBE7CB868798}"/>
    <cellStyle name="Normal 10 2 2 2 2 2" xfId="19251" xr:uid="{56396EA7-8B69-4B82-8CE7-FDC0A1EE5FCA}"/>
    <cellStyle name="Normal 10 2 2 2 2 2 2" xfId="26167" xr:uid="{6F6CE0E0-3F92-479D-8896-60EAD9C13641}"/>
    <cellStyle name="Normal 10 2 2 2 2 3" xfId="22563" xr:uid="{E967D800-E33F-48E6-B18C-2741B9C7D88F}"/>
    <cellStyle name="Normal 10 2 2 2 3" xfId="14537" xr:uid="{4C25FED7-2A0B-45B8-974B-7A4D94E785CC}"/>
    <cellStyle name="Normal 10 2 2 2 3 2" xfId="24458" xr:uid="{E4F26C54-F12B-460A-A985-15921D5535B2}"/>
    <cellStyle name="Normal 10 2 2 2 4" xfId="20638" xr:uid="{F1B67565-0319-4340-9569-8996FE08D8C6}"/>
    <cellStyle name="Normal 10 2 2 3" xfId="21061" xr:uid="{2B257AA1-78F6-4F02-9AF5-0E5F344C8F12}"/>
    <cellStyle name="Normal 10 2 2 3 2" xfId="24881" xr:uid="{A31C511C-A321-45A9-962E-6DD5E0317F8D}"/>
    <cellStyle name="Normal 10 2 2 4" xfId="24015" xr:uid="{64E1C0C1-6AF3-4104-9CAA-B3D8EA86D385}"/>
    <cellStyle name="Normal 10 2 2 5" xfId="20192" xr:uid="{61D001EF-CB97-4577-9AD2-795C245D9638}"/>
    <cellStyle name="Normal 10 2 3" xfId="867" xr:uid="{00000000-0005-0000-0000-0000CA020000}"/>
    <cellStyle name="Normal 10 2 3 2" xfId="22446" xr:uid="{5F46D929-2691-4AC1-B8F8-C874E1819F17}"/>
    <cellStyle name="Normal 10 2 3 2 2" xfId="26050" xr:uid="{230AFB12-950A-4669-B4FF-6E38FA1FEF4D}"/>
    <cellStyle name="Normal 10 2 3 3" xfId="24327" xr:uid="{C1C7AF15-03B2-4404-A130-3ECF32EED772}"/>
    <cellStyle name="Normal 10 2 3 4" xfId="20507" xr:uid="{9FE15B43-551C-49A2-8343-2F28048F6047}"/>
    <cellStyle name="Normal 10 2 4" xfId="3941" xr:uid="{D0974376-10B6-4703-9BE8-27B1017A2164}"/>
    <cellStyle name="Normal 10 2 4 2" xfId="8738" xr:uid="{7DD83B54-4AD0-4B1A-B184-7E32527AABB0}"/>
    <cellStyle name="Normal 10 2 4 2 2" xfId="18248" xr:uid="{EFACFC4D-6F5A-4B1D-BE46-269807D19637}"/>
    <cellStyle name="Normal 10 2 4 2 3" xfId="24750" xr:uid="{D117CA84-689E-47C9-B9F9-E93677EB1B62}"/>
    <cellStyle name="Normal 10 2 4 3" xfId="13534" xr:uid="{CD333798-8788-4603-B7B6-B74396A8C5E8}"/>
    <cellStyle name="Normal 10 2 4 4" xfId="20930" xr:uid="{C69B4AE4-B4CF-44A5-821A-14FAD7B4741F}"/>
    <cellStyle name="Normal 10 2 5" xfId="4768" xr:uid="{37B67B0E-E556-4A09-B168-8794895BA043}"/>
    <cellStyle name="Normal 10 2 5 2" xfId="9498" xr:uid="{72E4B1C9-6E2D-46EA-BDB2-8543042562A7}"/>
    <cellStyle name="Normal 10 2 5 2 2" xfId="19007" xr:uid="{E034C5FB-8921-49D5-9093-B08AD9A272B9}"/>
    <cellStyle name="Normal 10 2 5 3" xfId="14293" xr:uid="{B8F5023C-63BD-459C-850B-648E09F817DF}"/>
    <cellStyle name="Normal 10 2 5 4" xfId="23884" xr:uid="{75C5DD24-8205-4D94-91A0-1EDD8CB8583A}"/>
    <cellStyle name="Normal 10 2 6" xfId="20061" xr:uid="{E7A897CE-997B-4D31-8EA8-042BA1A68844}"/>
    <cellStyle name="Normal 10 3" xfId="603" xr:uid="{00000000-0005-0000-0000-0000CB020000}"/>
    <cellStyle name="Normal 10 3 10" xfId="10450" xr:uid="{913D5952-9B9A-4A63-AEB0-8ED2E2C197B0}"/>
    <cellStyle name="Normal 10 3 11" xfId="20025" xr:uid="{71BD8078-350B-4267-BEFF-EFE12183D401}"/>
    <cellStyle name="Normal 10 3 2" xfId="800" xr:uid="{00000000-0005-0000-0000-0000CC020000}"/>
    <cellStyle name="Normal 10 3 2 2" xfId="1211" xr:uid="{00000000-0005-0000-0000-0000CD020000}"/>
    <cellStyle name="Normal 10 3 2 2 2" xfId="1982" xr:uid="{00000000-0005-0000-0000-0000CD020000}"/>
    <cellStyle name="Normal 10 3 2 2 2 2" xfId="3503" xr:uid="{FD72F828-D22B-4678-B88B-211CD2CFD51B}"/>
    <cellStyle name="Normal 10 3 2 2 2 2 2" xfId="8469" xr:uid="{D8749B6B-F4CB-4BC8-AC7F-4C688F6C4F2A}"/>
    <cellStyle name="Normal 10 3 2 2 2 2 2 2" xfId="17979" xr:uid="{3241F564-1EB3-4E38-B964-5F83082CBE8E}"/>
    <cellStyle name="Normal 10 3 2 2 2 2 3" xfId="13265" xr:uid="{B3F0A9BA-77BA-41CF-85A8-06D40C9430B3}"/>
    <cellStyle name="Normal 10 3 2 2 2 2 4" xfId="26131" xr:uid="{C448203B-C057-40A9-B364-D9BF83139D2E}"/>
    <cellStyle name="Normal 10 3 2 2 2 3" xfId="6952" xr:uid="{47DBDE2C-CD2B-4AFF-8842-ABB66869CA29}"/>
    <cellStyle name="Normal 10 3 2 2 2 3 2" xfId="16462" xr:uid="{8ADE5204-2E24-414B-AE5E-B8E0A6DD4C2D}"/>
    <cellStyle name="Normal 10 3 2 2 2 4" xfId="11748" xr:uid="{02A02B68-5860-4BC7-BD84-D2651B45A275}"/>
    <cellStyle name="Normal 10 3 2 2 2 5" xfId="22527" xr:uid="{241BA807-C271-4356-B892-C235F13F6EBD}"/>
    <cellStyle name="Normal 10 3 2 2 3" xfId="2735" xr:uid="{26A6100F-9403-4A30-AEE2-5371299D6716}"/>
    <cellStyle name="Normal 10 3 2 2 3 2" xfId="7703" xr:uid="{3F5A2216-427C-45C6-8439-3D824642E145}"/>
    <cellStyle name="Normal 10 3 2 2 3 2 2" xfId="17213" xr:uid="{E207003B-7E90-4EBF-B628-65D1FBE0CD11}"/>
    <cellStyle name="Normal 10 3 2 2 3 3" xfId="12499" xr:uid="{793B50DF-9D22-47CC-AC7E-DF3500CD3796}"/>
    <cellStyle name="Normal 10 3 2 2 3 4" xfId="24422" xr:uid="{202CB7B2-10D3-455D-8951-354EAEF61D70}"/>
    <cellStyle name="Normal 10 3 2 2 4" xfId="6186" xr:uid="{3F7EDA87-C2A3-4218-B302-A8A344D99558}"/>
    <cellStyle name="Normal 10 3 2 2 4 2" xfId="15696" xr:uid="{3E40F1F5-3E3E-4ABC-A996-AB6A4EBC4BDD}"/>
    <cellStyle name="Normal 10 3 2 2 5" xfId="10982" xr:uid="{4C7AE5CA-C399-42C6-9C68-AA5870162FBD}"/>
    <cellStyle name="Normal 10 3 2 2 6" xfId="20602" xr:uid="{3EC1B51F-6B6B-4238-826A-39F23BA8E49E}"/>
    <cellStyle name="Normal 10 3 2 3" xfId="1606" xr:uid="{00000000-0005-0000-0000-0000CC020000}"/>
    <cellStyle name="Normal 10 3 2 3 2" xfId="3127" xr:uid="{A5CA0F5F-C90F-43E6-A531-6ADC5C79DA15}"/>
    <cellStyle name="Normal 10 3 2 3 2 2" xfId="8093" xr:uid="{C81F03C2-6C98-4D62-A88A-8D824972C081}"/>
    <cellStyle name="Normal 10 3 2 3 2 2 2" xfId="17603" xr:uid="{DB4A4E07-21EC-43FA-B497-008F79E99969}"/>
    <cellStyle name="Normal 10 3 2 3 2 3" xfId="12889" xr:uid="{6470FA48-B681-43AA-BDCB-9E399470FCA7}"/>
    <cellStyle name="Normal 10 3 2 3 2 4" xfId="24845" xr:uid="{B07F5B48-D561-414C-AD42-71546D6FF2A5}"/>
    <cellStyle name="Normal 10 3 2 3 3" xfId="6576" xr:uid="{AD36BD23-5EB1-4650-B295-4F247BABEA40}"/>
    <cellStyle name="Normal 10 3 2 3 3 2" xfId="16086" xr:uid="{789E6047-B8C6-48C2-9FB7-A7C2A0BE37CF}"/>
    <cellStyle name="Normal 10 3 2 3 4" xfId="11372" xr:uid="{9F09213A-4D53-4C90-96B3-D301E9082FC6}"/>
    <cellStyle name="Normal 10 3 2 3 5" xfId="21025" xr:uid="{B69AA37B-38F1-467D-86EC-3EFB61719F19}"/>
    <cellStyle name="Normal 10 3 2 4" xfId="2359" xr:uid="{C4E393AF-E040-405B-B08D-984BD7B6B63E}"/>
    <cellStyle name="Normal 10 3 2 4 2" xfId="7327" xr:uid="{B8BE0E76-D18D-43D8-B714-7EBBEDBE471B}"/>
    <cellStyle name="Normal 10 3 2 4 2 2" xfId="16837" xr:uid="{853EEAE9-3825-474A-A63C-ADA45E03513B}"/>
    <cellStyle name="Normal 10 3 2 4 3" xfId="12123" xr:uid="{89E49532-DAEA-47F6-A82C-79000CDC80C8}"/>
    <cellStyle name="Normal 10 3 2 4 4" xfId="23979" xr:uid="{7EF171CF-D6CB-4652-9F10-F133B3BFDF82}"/>
    <cellStyle name="Normal 10 3 2 5" xfId="4283" xr:uid="{A07CCEBD-148F-404D-9AB0-AE10A23CE833}"/>
    <cellStyle name="Normal 10 3 2 5 2" xfId="9023" xr:uid="{E1D4EB74-D6CD-48F2-B852-D73E0DCD309D}"/>
    <cellStyle name="Normal 10 3 2 5 2 2" xfId="18533" xr:uid="{50A2D302-455C-466D-89FA-FF71AFDBB9ED}"/>
    <cellStyle name="Normal 10 3 2 5 3" xfId="13819" xr:uid="{57E6E574-5F07-4685-AD90-43A46283E937}"/>
    <cellStyle name="Normal 10 3 2 6" xfId="4987" xr:uid="{2AFF420F-F33F-49D4-BCB2-21E2392C8360}"/>
    <cellStyle name="Normal 10 3 2 6 2" xfId="9707" xr:uid="{CEBB286C-860B-44ED-8B49-9B5402193D5C}"/>
    <cellStyle name="Normal 10 3 2 6 2 2" xfId="19216" xr:uid="{535D3181-B39D-480B-89B8-6C4242BAA6BA}"/>
    <cellStyle name="Normal 10 3 2 6 3" xfId="14502" xr:uid="{98F4F990-6BA0-4BB5-BEF8-2E45420D2FA6}"/>
    <cellStyle name="Normal 10 3 2 7" xfId="5810" xr:uid="{3ED77F45-C4E8-44A4-B5C6-26B5F8396C1B}"/>
    <cellStyle name="Normal 10 3 2 7 2" xfId="15320" xr:uid="{B33F15FF-6301-4CFD-9861-8208B7F155B3}"/>
    <cellStyle name="Normal 10 3 2 8" xfId="10602" xr:uid="{06B47E79-2146-4EF6-9235-34F9187B897D}"/>
    <cellStyle name="Normal 10 3 2 9" xfId="20156" xr:uid="{37D2D373-0AF8-4973-9A37-F043625A201D}"/>
    <cellStyle name="Normal 10 3 3" xfId="1059" xr:uid="{00000000-0005-0000-0000-0000CE020000}"/>
    <cellStyle name="Normal 10 3 3 2" xfId="1830" xr:uid="{00000000-0005-0000-0000-0000CE020000}"/>
    <cellStyle name="Normal 10 3 3 2 2" xfId="3351" xr:uid="{C7D6C3A3-CE2B-457D-B4AC-007EEA2CB5B9}"/>
    <cellStyle name="Normal 10 3 3 2 2 2" xfId="8317" xr:uid="{0FA75A28-86B0-4D47-9104-41D1DC9D4BFF}"/>
    <cellStyle name="Normal 10 3 3 2 2 2 2" xfId="17827" xr:uid="{3378B991-E79B-4D2C-9994-CC857D61957F}"/>
    <cellStyle name="Normal 10 3 3 2 2 3" xfId="13113" xr:uid="{2398887D-8073-455A-A262-217D41CA0A5A}"/>
    <cellStyle name="Normal 10 3 3 2 2 4" xfId="26015" xr:uid="{9AF4B92D-879A-46E4-AB1A-4564D8AFF98A}"/>
    <cellStyle name="Normal 10 3 3 2 3" xfId="6800" xr:uid="{2BD39AC3-86F2-475B-9FB0-8344EF6595B0}"/>
    <cellStyle name="Normal 10 3 3 2 3 2" xfId="16310" xr:uid="{A83D5709-B3B6-49B6-AC2C-4A744BBC93C5}"/>
    <cellStyle name="Normal 10 3 3 2 4" xfId="11596" xr:uid="{C8366A32-908E-40C9-BFBF-8DCF82E8CDEE}"/>
    <cellStyle name="Normal 10 3 3 2 5" xfId="22411" xr:uid="{BD245279-3C60-49AD-897B-60954F146E9A}"/>
    <cellStyle name="Normal 10 3 3 3" xfId="2583" xr:uid="{7D52B388-3307-4F50-BB83-65146D11DE21}"/>
    <cellStyle name="Normal 10 3 3 3 2" xfId="7551" xr:uid="{380831DC-CDF1-4E26-9038-48A4D442E818}"/>
    <cellStyle name="Normal 10 3 3 3 2 2" xfId="17061" xr:uid="{ADD41D29-53BB-4CFE-9BC6-4108C59694EA}"/>
    <cellStyle name="Normal 10 3 3 3 3" xfId="12347" xr:uid="{FF4C2C18-1A93-4F04-B6C1-94C24859BADD}"/>
    <cellStyle name="Normal 10 3 3 3 4" xfId="24291" xr:uid="{C10E2479-FEE2-4B5F-964D-CC63C63CBB9D}"/>
    <cellStyle name="Normal 10 3 3 4" xfId="6034" xr:uid="{0EA94802-838C-48F7-823C-162543167CFA}"/>
    <cellStyle name="Normal 10 3 3 4 2" xfId="15544" xr:uid="{9C8B6CF1-0331-49D0-BF26-9B65A1FBDCE1}"/>
    <cellStyle name="Normal 10 3 3 5" xfId="10830" xr:uid="{E77C1804-58D5-4D6C-92E8-3FA5C371ADEC}"/>
    <cellStyle name="Normal 10 3 3 6" xfId="20471" xr:uid="{B9C67DA1-5A91-4A29-B0AC-074385E35C46}"/>
    <cellStyle name="Normal 10 3 4" xfId="1454" xr:uid="{00000000-0005-0000-0000-0000CB020000}"/>
    <cellStyle name="Normal 10 3 4 2" xfId="2975" xr:uid="{2F7D96D8-6FE0-45AA-8ACE-F091391FE3BB}"/>
    <cellStyle name="Normal 10 3 4 2 2" xfId="7941" xr:uid="{62BB8326-C036-422F-A4C3-725193DC225C}"/>
    <cellStyle name="Normal 10 3 4 2 2 2" xfId="17451" xr:uid="{5BA167F2-39DB-491A-AF61-49078C2CE54F}"/>
    <cellStyle name="Normal 10 3 4 2 3" xfId="12737" xr:uid="{6CDEF3E3-7DF9-415F-B4DA-F12683C12A14}"/>
    <cellStyle name="Normal 10 3 4 2 4" xfId="24714" xr:uid="{2F1D8663-AE23-4158-A016-CFB659775D43}"/>
    <cellStyle name="Normal 10 3 4 3" xfId="6424" xr:uid="{1182A421-3031-4465-830A-79EDC158BE2E}"/>
    <cellStyle name="Normal 10 3 4 3 2" xfId="15934" xr:uid="{104DDCAF-65CB-4E1C-BD4D-AE3A7DD6E5BB}"/>
    <cellStyle name="Normal 10 3 4 4" xfId="11220" xr:uid="{788A0875-1F09-493C-95E2-05659B7C6DF2}"/>
    <cellStyle name="Normal 10 3 4 5" xfId="20894" xr:uid="{6F02E854-18A3-4CBB-8764-B2226B3F34D7}"/>
    <cellStyle name="Normal 10 3 5" xfId="2207" xr:uid="{F15F53AB-53B4-4198-8F69-0A66B1D69A92}"/>
    <cellStyle name="Normal 10 3 5 2" xfId="7175" xr:uid="{DB226ED2-F772-47FA-8900-660974463E86}"/>
    <cellStyle name="Normal 10 3 5 2 2" xfId="16685" xr:uid="{A76C5017-88B4-46AB-97BA-1C40015A593A}"/>
    <cellStyle name="Normal 10 3 5 3" xfId="11971" xr:uid="{48733C2E-0230-4C7B-85D2-9C6AB38A48AE}"/>
    <cellStyle name="Normal 10 3 5 4" xfId="23848" xr:uid="{5C6825A7-E5D6-4F32-89B7-4FC0D6B98AE5}"/>
    <cellStyle name="Normal 10 3 6" xfId="3905" xr:uid="{EDE60A34-C702-4596-9728-A2BEC58FE766}"/>
    <cellStyle name="Normal 10 3 6 2" xfId="8702" xr:uid="{E7049249-946A-4DFF-8B55-3A42DB6F40E3}"/>
    <cellStyle name="Normal 10 3 6 2 2" xfId="18212" xr:uid="{94C6F2A3-0C58-43C6-9386-8C5068F91444}"/>
    <cellStyle name="Normal 10 3 6 3" xfId="13498" xr:uid="{02A109D4-7716-4FCA-8009-4100771D94B1}"/>
    <cellStyle name="Normal 10 3 7" xfId="4131" xr:uid="{2717E5A0-3752-4C89-BEF9-990B225A602A}"/>
    <cellStyle name="Normal 10 3 7 2" xfId="8871" xr:uid="{C91E558B-8D9E-4A4B-A99E-DDE889862330}"/>
    <cellStyle name="Normal 10 3 7 2 2" xfId="18381" xr:uid="{F0E80D89-282D-45EC-A1CC-2148D25C664F}"/>
    <cellStyle name="Normal 10 3 7 3" xfId="13667" xr:uid="{5E49DC57-B8BE-4449-AC46-DE10F4BADEE7}"/>
    <cellStyle name="Normal 10 3 8" xfId="4732" xr:uid="{1D4C97B4-3C26-43D0-B4CE-1B345CC93CD2}"/>
    <cellStyle name="Normal 10 3 8 2" xfId="9462" xr:uid="{4502F2E2-7AAB-4B0F-AC81-7F56D35C6A97}"/>
    <cellStyle name="Normal 10 3 8 2 2" xfId="18971" xr:uid="{78A123F2-B926-460F-8851-AAB7DE5963B2}"/>
    <cellStyle name="Normal 10 3 8 3" xfId="14257" xr:uid="{5EBEEA7E-BD6E-4322-B5C1-87B602147E52}"/>
    <cellStyle name="Normal 10 3 9" xfId="5658" xr:uid="{7974654F-8835-4550-B6DF-C694AA050A88}"/>
    <cellStyle name="Normal 10 3 9 2" xfId="15168" xr:uid="{478758B5-3E6B-4169-B718-C8CDDD2DC71B}"/>
    <cellStyle name="Normal 10 4" xfId="967" xr:uid="{00000000-0005-0000-0000-0000CF020000}"/>
    <cellStyle name="Normal 10 4 2" xfId="4909" xr:uid="{D2FBF0AD-5EAF-40A3-A74A-7DAF4BFC8374}"/>
    <cellStyle name="Normal 10 4 2 2" xfId="9631" xr:uid="{1E20002B-4E68-43EA-A8DF-7F3568A6B521}"/>
    <cellStyle name="Normal 10 4 2 2 2" xfId="19140" xr:uid="{E7986DD9-0735-4FBA-BCB6-2FCA8B30C24B}"/>
    <cellStyle name="Normal 10 4 2 2 2 2" xfId="26068" xr:uid="{B702C351-5F58-497B-A2B6-A1528B7EE1CD}"/>
    <cellStyle name="Normal 10 4 2 2 3" xfId="22464" xr:uid="{81A108A0-3FC3-49E7-B115-5FFFB3BC242D}"/>
    <cellStyle name="Normal 10 4 2 3" xfId="14426" xr:uid="{5AAB556C-6A41-4901-9519-A39083DBC254}"/>
    <cellStyle name="Normal 10 4 2 3 2" xfId="24345" xr:uid="{ACC1C600-43D4-4549-A046-2EE53473CB25}"/>
    <cellStyle name="Normal 10 4 2 4" xfId="20525" xr:uid="{23C53EC7-074B-4DD3-8EF0-B10B38323E58}"/>
    <cellStyle name="Normal 10 4 3" xfId="20948" xr:uid="{A2858779-742B-4798-BB38-B0E02545EADE}"/>
    <cellStyle name="Normal 10 4 3 2" xfId="24768" xr:uid="{B76076B6-61FE-4A47-8709-6DB27BC77F32}"/>
    <cellStyle name="Normal 10 4 4" xfId="23902" xr:uid="{681D3608-704C-434B-8AD3-17A6A2C5E76D}"/>
    <cellStyle name="Normal 10 4 5" xfId="20079" xr:uid="{66972C64-3248-4BD0-8EDA-528136E6D89F}"/>
    <cellStyle name="Normal 10 5" xfId="3660" xr:uid="{3165F71D-B053-48A7-84C1-E78D45B9604F}"/>
    <cellStyle name="Normal 10 5 2" xfId="8625" xr:uid="{B30BF364-2C3B-4C98-A184-6A3BC746944A}"/>
    <cellStyle name="Normal 10 5 2 2" xfId="18135" xr:uid="{1F975971-9E54-4588-BD46-08E50B9E1DB4}"/>
    <cellStyle name="Normal 10 5 2 2 2" xfId="25387" xr:uid="{774B9D20-AC07-42A1-9C4D-6392EFC42DE2}"/>
    <cellStyle name="Normal 10 5 2 3" xfId="21581" xr:uid="{7351AEAE-11C5-4981-A9A9-4E3C27319420}"/>
    <cellStyle name="Normal 10 5 3" xfId="13421" xr:uid="{910B87AC-DE60-4F8D-93CA-8B77274A3F9A}"/>
    <cellStyle name="Normal 10 5 3 2" xfId="24165" xr:uid="{41CBCC41-C419-436F-A26B-84DA5E198FA8}"/>
    <cellStyle name="Normal 10 5 4" xfId="20345" xr:uid="{6C2B6E3D-E34E-4C80-80D5-AD4C33FDD681}"/>
    <cellStyle name="Normal 10 6" xfId="4655" xr:uid="{C2930152-0CE5-464C-8362-500890B62AC6}"/>
    <cellStyle name="Normal 10 6 2" xfId="9385" xr:uid="{110F8A98-F261-46AB-AADB-838E50C76CF3}"/>
    <cellStyle name="Normal 10 6 2 2" xfId="18894" xr:uid="{4CA3B600-5B05-4161-84B7-D91B08416C15}"/>
    <cellStyle name="Normal 10 6 2 3" xfId="24588" xr:uid="{5C7D27F9-0921-425B-A609-E3B520C3E16F}"/>
    <cellStyle name="Normal 10 6 3" xfId="14180" xr:uid="{E6B857BC-2254-43AD-B707-EC3444265CE2}"/>
    <cellStyle name="Normal 10 6 4" xfId="20768" xr:uid="{4AA86630-5A80-41C2-88DB-127D3C9A2057}"/>
    <cellStyle name="Normal 10 7" xfId="23722" xr:uid="{D301022E-7D8F-4ED8-923F-2171020ED2DC}"/>
    <cellStyle name="Normal 10 8" xfId="19857" xr:uid="{396B5097-7F4C-4F2F-AA6C-6C0856A5B9BD}"/>
    <cellStyle name="Normal 100" xfId="989" xr:uid="{00000000-0005-0000-0000-0000D0020000}"/>
    <cellStyle name="Normal 100 2" xfId="1761" xr:uid="{00000000-0005-0000-0000-0000D0020000}"/>
    <cellStyle name="Normal 100 2 2" xfId="3282" xr:uid="{53843C03-D234-47A5-B622-E843C94FF4C8}"/>
    <cellStyle name="Normal 100 2 2 2" xfId="8248" xr:uid="{3168A6B1-F207-4E47-B940-F7C960F44CF5}"/>
    <cellStyle name="Normal 100 2 2 2 2" xfId="17758" xr:uid="{812B5F3F-301D-4B97-B3D5-0CABECCC82E5}"/>
    <cellStyle name="Normal 100 2 2 3" xfId="13044" xr:uid="{CCE90E95-7E25-40BF-A8FA-C06EB56114B4}"/>
    <cellStyle name="Normal 100 2 3" xfId="6731" xr:uid="{76BF31E9-D37C-4A72-B7D7-051675E744FA}"/>
    <cellStyle name="Normal 100 2 3 2" xfId="16241" xr:uid="{D859DD84-B29E-42A6-99D5-66BCE93A8690}"/>
    <cellStyle name="Normal 100 2 4" xfId="11527" xr:uid="{7BEBBDEC-87E3-432B-A7FB-A77E16F07EC9}"/>
    <cellStyle name="Normal 100 3" xfId="2514" xr:uid="{3B422357-B4FA-402C-9B52-1B28A26CE722}"/>
    <cellStyle name="Normal 100 3 2" xfId="7482" xr:uid="{C9B31B53-1034-44FC-8876-3F33920E5573}"/>
    <cellStyle name="Normal 100 3 2 2" xfId="16992" xr:uid="{4C6B7665-B33F-49BB-8701-7DB13DE43E61}"/>
    <cellStyle name="Normal 100 3 3" xfId="12278" xr:uid="{B7C28446-8AD3-433E-82F3-E015729C293F}"/>
    <cellStyle name="Normal 100 4" xfId="5965" xr:uid="{121C7029-EC16-44F8-861A-C554C1DE757A}"/>
    <cellStyle name="Normal 100 4 2" xfId="15475" xr:uid="{F0956B90-60AC-4BD7-B3CE-697964E74C4A}"/>
    <cellStyle name="Normal 100 5" xfId="10761" xr:uid="{53F22FA5-9CED-408B-92C7-C58E8FE929B4}"/>
    <cellStyle name="Normal 101" xfId="991" xr:uid="{00000000-0005-0000-0000-0000D1020000}"/>
    <cellStyle name="Normal 102" xfId="1364" xr:uid="{00000000-0005-0000-0000-0000D2020000}"/>
    <cellStyle name="Normal 102 2" xfId="2132" xr:uid="{00000000-0005-0000-0000-0000D2020000}"/>
    <cellStyle name="Normal 102 2 2" xfId="3653" xr:uid="{B4576EB4-5ACA-4712-AA44-3295621DFE23}"/>
    <cellStyle name="Normal 102 2 2 2" xfId="8619" xr:uid="{67A7DC27-64FD-4AF7-8BE5-E51F83FCECE9}"/>
    <cellStyle name="Normal 102 2 2 2 2" xfId="18129" xr:uid="{F3E18314-042B-4268-93A1-56E126655EEB}"/>
    <cellStyle name="Normal 102 2 2 3" xfId="13415" xr:uid="{2412E1CD-75E7-4EF1-8166-7B9103DC4BBB}"/>
    <cellStyle name="Normal 102 2 3" xfId="7102" xr:uid="{A86450E7-7588-4FCF-9D51-1B768928D8AF}"/>
    <cellStyle name="Normal 102 2 3 2" xfId="16612" xr:uid="{B1DBC819-3FDD-4B21-BE76-EF3A464FC656}"/>
    <cellStyle name="Normal 102 2 4" xfId="11898" xr:uid="{01325187-AABD-4CEC-B40B-258C42AF9C02}"/>
    <cellStyle name="Normal 102 3" xfId="2885" xr:uid="{AB350ED7-9DF2-4E7A-A9BC-C7FC97AC31D7}"/>
    <cellStyle name="Normal 102 3 2" xfId="7853" xr:uid="{9771F8FD-5027-4361-9F8A-BEDB47F9FE46}"/>
    <cellStyle name="Normal 102 3 2 2" xfId="17363" xr:uid="{7A4602DA-A03D-48F7-BD4E-46C649E404E4}"/>
    <cellStyle name="Normal 102 3 3" xfId="12649" xr:uid="{B660D7B3-B460-457B-9CCA-6783CB5C7308}"/>
    <cellStyle name="Normal 102 4" xfId="6336" xr:uid="{475BB9BC-1A68-42AA-9B19-4843B7C72B84}"/>
    <cellStyle name="Normal 102 4 2" xfId="15846" xr:uid="{0B254391-0894-4DDE-83D1-533482CC1080}"/>
    <cellStyle name="Normal 102 5" xfId="11132" xr:uid="{62219772-E98B-479D-A33A-DE9D6A56CA21}"/>
    <cellStyle name="Normal 103" xfId="1368" xr:uid="{00000000-0005-0000-0000-000064050000}"/>
    <cellStyle name="Normal 103 2" xfId="2889" xr:uid="{92720C7E-020D-4135-B054-893D47BEE7A8}"/>
    <cellStyle name="Normal 103 2 2" xfId="7857" xr:uid="{D2B94F37-6F51-4C1C-9615-9F544BE1D57C}"/>
    <cellStyle name="Normal 103 2 2 2" xfId="17367" xr:uid="{CBD56C9A-85FC-4219-A5EC-2F5BCBF3853E}"/>
    <cellStyle name="Normal 103 2 3" xfId="12653" xr:uid="{C2CCD377-FB41-4D1E-AADD-CB5DF412F136}"/>
    <cellStyle name="Normal 103 3" xfId="6340" xr:uid="{6E94C17A-DDE8-4C00-836D-396503B3CF93}"/>
    <cellStyle name="Normal 103 3 2" xfId="15850" xr:uid="{42365DEE-1820-4315-912E-FEDBF36446BB}"/>
    <cellStyle name="Normal 103 4" xfId="11136" xr:uid="{57828EE7-45FC-48C5-8D14-C913C915624B}"/>
    <cellStyle name="Normal 104" xfId="1375" xr:uid="{00000000-0005-0000-0000-00006A050000}"/>
    <cellStyle name="Normal 104 2" xfId="2896" xr:uid="{05298D7A-F3B6-47CF-8AA6-EB75D5903626}"/>
    <cellStyle name="Normal 104 2 2" xfId="7863" xr:uid="{3D6D4513-E5FB-4001-95AE-82008BCFBD88}"/>
    <cellStyle name="Normal 104 2 2 2" xfId="17373" xr:uid="{C5E926C2-BC4F-47B4-865B-0AC4ABA49D96}"/>
    <cellStyle name="Normal 104 2 3" xfId="12659" xr:uid="{349E506C-EEB1-41E1-B159-F7F386E84FC7}"/>
    <cellStyle name="Normal 104 3" xfId="6346" xr:uid="{655CDF81-5443-4F00-9C39-15D16A2580CA}"/>
    <cellStyle name="Normal 104 3 2" xfId="15856" xr:uid="{A65C9313-3FA8-4C61-8429-B34634ED9293}"/>
    <cellStyle name="Normal 104 4" xfId="11142" xr:uid="{CD980E91-6420-458B-B2E8-D78D64AE8D91}"/>
    <cellStyle name="Normal 105" xfId="1378" xr:uid="{00000000-0005-0000-0000-00006D050000}"/>
    <cellStyle name="Normal 105 2" xfId="2899" xr:uid="{A2B078AD-1F64-4679-8837-F51FFDEC0B69}"/>
    <cellStyle name="Normal 105 2 2" xfId="7866" xr:uid="{79F0E956-BC9F-43A9-A5B6-7B5A7912BA81}"/>
    <cellStyle name="Normal 105 2 2 2" xfId="17376" xr:uid="{64F001B7-4025-49F8-8FD4-8937346823DF}"/>
    <cellStyle name="Normal 105 2 3" xfId="12662" xr:uid="{C8823540-E8F2-4D64-9353-DFECC8E73CD3}"/>
    <cellStyle name="Normal 105 3" xfId="6349" xr:uid="{F47A3796-2ACF-4AB9-AD4B-278C27112424}"/>
    <cellStyle name="Normal 105 3 2" xfId="15859" xr:uid="{61921169-3548-4F72-87CA-94A5DC4A2ED4}"/>
    <cellStyle name="Normal 105 4" xfId="11145" xr:uid="{EA597680-8A7D-4AF2-8FC1-82405D254261}"/>
    <cellStyle name="Normal 106" xfId="1383" xr:uid="{00000000-0005-0000-0000-000073050000}"/>
    <cellStyle name="Normal 106 2" xfId="2904" xr:uid="{D708EB2B-25AE-434F-AC03-E11001506604}"/>
    <cellStyle name="Normal 106 2 2" xfId="7871" xr:uid="{7EC8AEBB-418C-406E-80F9-73E66FCE893B}"/>
    <cellStyle name="Normal 106 2 2 2" xfId="17381" xr:uid="{48E11E17-6758-4A28-A1F3-8CCD4B0A6857}"/>
    <cellStyle name="Normal 106 2 3" xfId="12667" xr:uid="{3741F35E-385A-4484-9A02-6DACEC7439B4}"/>
    <cellStyle name="Normal 106 3" xfId="6354" xr:uid="{80072E10-AEB6-4430-8E57-B41D449ED0B6}"/>
    <cellStyle name="Normal 106 3 2" xfId="15864" xr:uid="{4C3AAA36-8653-46EC-BAAD-137859A96872}"/>
    <cellStyle name="Normal 106 4" xfId="11150" xr:uid="{2FF0A156-32A2-4D3C-981C-380C1DF3DAEE}"/>
    <cellStyle name="Normal 107" xfId="1387" xr:uid="{00000000-0005-0000-0000-000075050000}"/>
    <cellStyle name="Normal 107 2" xfId="2908" xr:uid="{3816E628-1089-4DA3-A3A7-29C201B3C844}"/>
    <cellStyle name="Normal 108" xfId="2137" xr:uid="{467DF74C-A58A-4EA3-AF75-4F0FBAF30BAE}"/>
    <cellStyle name="Normal 108 2" xfId="7106" xr:uid="{A4F87F57-B608-46A5-B37F-1F83808CD808}"/>
    <cellStyle name="Normal 108 2 2" xfId="16616" xr:uid="{C708DE1F-4D24-47AA-A40A-387CA33AF09F}"/>
    <cellStyle name="Normal 108 3" xfId="11902" xr:uid="{C7B8590B-4F89-4A97-A285-2241F01A4201}"/>
    <cellStyle name="Normal 109" xfId="3658" xr:uid="{2BC847BB-EBBD-404A-A00E-8718F4AA5F4C}"/>
    <cellStyle name="Normal 109 2" xfId="8623" xr:uid="{80A58339-F188-40EA-8F46-FC7462E5CF8A}"/>
    <cellStyle name="Normal 109 2 2" xfId="18133" xr:uid="{41F57806-4DBB-4E2A-9657-84545DB51F13}"/>
    <cellStyle name="Normal 109 3" xfId="13419" xr:uid="{1058076C-FC47-4E59-BCF7-F1ED2D4261CB}"/>
    <cellStyle name="Normal 11" xfId="97" xr:uid="{00000000-0005-0000-0000-0000D3020000}"/>
    <cellStyle name="Normal 11 2" xfId="251" xr:uid="{00000000-0005-0000-0000-0000D4020000}"/>
    <cellStyle name="Normal 11 2 2" xfId="700" xr:uid="{00000000-0005-0000-0000-0000D5020000}"/>
    <cellStyle name="Normal 11 2 2 2" xfId="4833" xr:uid="{BC82FD03-39E4-4A6B-81EE-99F59EA0C3DD}"/>
    <cellStyle name="Normal 11 2 3" xfId="3957" xr:uid="{B7E5DF2B-8B94-468D-B3BB-9DAB2ACA56C9}"/>
    <cellStyle name="Normal 11 3" xfId="610" xr:uid="{00000000-0005-0000-0000-0000D6020000}"/>
    <cellStyle name="Normal 11 3 2" xfId="806" xr:uid="{00000000-0005-0000-0000-0000D7020000}"/>
    <cellStyle name="Normal 11 3 2 2" xfId="1217" xr:uid="{00000000-0005-0000-0000-0000D8020000}"/>
    <cellStyle name="Normal 11 3 2 2 2" xfId="1988" xr:uid="{00000000-0005-0000-0000-0000D8020000}"/>
    <cellStyle name="Normal 11 3 2 2 2 2" xfId="3509" xr:uid="{A9141AB3-9E40-4E0F-9CFB-E1B5D3134E4B}"/>
    <cellStyle name="Normal 11 3 2 2 2 2 2" xfId="8475" xr:uid="{C0C97966-38DF-4540-B2CD-9752A8C57CB6}"/>
    <cellStyle name="Normal 11 3 2 2 2 2 2 2" xfId="17985" xr:uid="{5C03D139-850F-4031-B271-9ED1C5FA6EB5}"/>
    <cellStyle name="Normal 11 3 2 2 2 2 3" xfId="13271" xr:uid="{E068A609-01C0-4505-8F8A-517EDEBE2433}"/>
    <cellStyle name="Normal 11 3 2 2 2 3" xfId="6958" xr:uid="{58F3999C-3A4C-4779-BB7D-562AE823D79E}"/>
    <cellStyle name="Normal 11 3 2 2 2 3 2" xfId="16468" xr:uid="{4DF84E9C-E48C-42E4-871E-209AAAE37CCF}"/>
    <cellStyle name="Normal 11 3 2 2 2 4" xfId="11754" xr:uid="{C761F213-8901-40BA-8F5F-41D1F9441CB3}"/>
    <cellStyle name="Normal 11 3 2 2 3" xfId="2741" xr:uid="{0DE1E364-12D6-4105-BD91-9A0F0592DBED}"/>
    <cellStyle name="Normal 11 3 2 2 3 2" xfId="7709" xr:uid="{2FF12080-D6DB-4ABF-8A86-F65F1CFA2182}"/>
    <cellStyle name="Normal 11 3 2 2 3 2 2" xfId="17219" xr:uid="{8E6A36BE-9F4E-496C-80CA-80591C691691}"/>
    <cellStyle name="Normal 11 3 2 2 3 3" xfId="12505" xr:uid="{4FB551A7-086B-48CF-9C35-A9E5705AD99B}"/>
    <cellStyle name="Normal 11 3 2 2 4" xfId="6192" xr:uid="{46C317BB-5AC7-452B-8313-5814D4D6A537}"/>
    <cellStyle name="Normal 11 3 2 2 4 2" xfId="15702" xr:uid="{21CC3E8E-66BA-42C3-8456-A4C6A0E02213}"/>
    <cellStyle name="Normal 11 3 2 2 5" xfId="10988" xr:uid="{6BA07D92-CFA4-4EDC-8C05-EE435F53D54A}"/>
    <cellStyle name="Normal 11 3 2 3" xfId="1612" xr:uid="{00000000-0005-0000-0000-0000D7020000}"/>
    <cellStyle name="Normal 11 3 2 3 2" xfId="3133" xr:uid="{CA2CC642-1A87-479E-8AA4-2537F37FBBEB}"/>
    <cellStyle name="Normal 11 3 2 3 2 2" xfId="8099" xr:uid="{3B03601A-EFA9-4BC3-AC80-4DC5807C05AF}"/>
    <cellStyle name="Normal 11 3 2 3 2 2 2" xfId="17609" xr:uid="{A93B40FE-3905-4A60-8FAA-79861DABF7B0}"/>
    <cellStyle name="Normal 11 3 2 3 2 3" xfId="12895" xr:uid="{707ADC6D-B007-4F4F-89F9-D23C8DB1DB8C}"/>
    <cellStyle name="Normal 11 3 2 3 3" xfId="6582" xr:uid="{C4D72340-C16C-4C81-887E-2B71607A63C1}"/>
    <cellStyle name="Normal 11 3 2 3 3 2" xfId="16092" xr:uid="{F59EE7C8-A84A-4834-BA03-C5B1D76729B9}"/>
    <cellStyle name="Normal 11 3 2 3 4" xfId="11378" xr:uid="{A22B1B38-3D12-4965-BDA5-ECCA7901F6E6}"/>
    <cellStyle name="Normal 11 3 2 4" xfId="2365" xr:uid="{D6D26940-FA3E-4D82-B7D1-049E7FBE67AC}"/>
    <cellStyle name="Normal 11 3 2 4 2" xfId="7333" xr:uid="{A9343946-A118-4B1C-9B3A-568DC160569B}"/>
    <cellStyle name="Normal 11 3 2 4 2 2" xfId="16843" xr:uid="{429E032C-4855-494E-84D6-6C88EAEBB447}"/>
    <cellStyle name="Normal 11 3 2 4 3" xfId="12129" xr:uid="{35C3AE2A-39E7-47AC-B687-05CCD4D86BFB}"/>
    <cellStyle name="Normal 11 3 2 5" xfId="4289" xr:uid="{01954647-8F7E-4352-A2DC-B9B7248E3B7B}"/>
    <cellStyle name="Normal 11 3 2 5 2" xfId="9029" xr:uid="{E3157A66-8B38-4B43-933B-46A3ECF1E4D1}"/>
    <cellStyle name="Normal 11 3 2 5 2 2" xfId="18539" xr:uid="{5EDED3BC-4CD6-450E-8E4C-5F24BE205D64}"/>
    <cellStyle name="Normal 11 3 2 5 3" xfId="13825" xr:uid="{3E9E1F67-F6DE-4D9A-8B37-39BAEF0B8758}"/>
    <cellStyle name="Normal 11 3 2 6" xfId="5816" xr:uid="{D798FCD2-38A6-412A-85E2-C0BD249F4A0C}"/>
    <cellStyle name="Normal 11 3 2 6 2" xfId="15326" xr:uid="{BE22457B-CA9A-4101-96D1-AD41F5AFDFD5}"/>
    <cellStyle name="Normal 11 3 2 7" xfId="10608" xr:uid="{C8E02729-35FE-4058-A7C5-261D8D25826A}"/>
    <cellStyle name="Normal 11 3 3" xfId="1065" xr:uid="{00000000-0005-0000-0000-0000D9020000}"/>
    <cellStyle name="Normal 11 3 3 2" xfId="1836" xr:uid="{00000000-0005-0000-0000-0000D9020000}"/>
    <cellStyle name="Normal 11 3 3 2 2" xfId="3357" xr:uid="{71864AEE-9A98-4DEA-B3AD-FF0FEBCA1655}"/>
    <cellStyle name="Normal 11 3 3 2 2 2" xfId="8323" xr:uid="{16AF4B44-B5E2-4AF2-8509-3819E57BE4B2}"/>
    <cellStyle name="Normal 11 3 3 2 2 2 2" xfId="17833" xr:uid="{65E03EA9-95D8-41CB-A995-ACCC3701DE4C}"/>
    <cellStyle name="Normal 11 3 3 2 2 3" xfId="13119" xr:uid="{54FC7E01-7EE9-4B80-A040-B1D4ADCDBF73}"/>
    <cellStyle name="Normal 11 3 3 2 3" xfId="6806" xr:uid="{49287D13-EDC5-446D-A2E5-40562B99D46D}"/>
    <cellStyle name="Normal 11 3 3 2 3 2" xfId="16316" xr:uid="{D47D45BD-E4AD-4202-B661-A4CB0DC9A027}"/>
    <cellStyle name="Normal 11 3 3 2 4" xfId="11602" xr:uid="{62E0576D-6C81-43A2-8AE5-3BA5C94E3621}"/>
    <cellStyle name="Normal 11 3 3 3" xfId="2589" xr:uid="{F87A2C76-90D8-42E0-A268-BB3D480A0375}"/>
    <cellStyle name="Normal 11 3 3 3 2" xfId="7557" xr:uid="{2B0BF616-8A34-4432-AA9A-EEDD22A6416B}"/>
    <cellStyle name="Normal 11 3 3 3 2 2" xfId="17067" xr:uid="{ACD63032-8647-4F38-BF98-C613592285E3}"/>
    <cellStyle name="Normal 11 3 3 3 3" xfId="12353" xr:uid="{21BC7309-A883-4E45-909A-B31722D48DAF}"/>
    <cellStyle name="Normal 11 3 3 4" xfId="6040" xr:uid="{C5624E0F-A595-4AB5-AB7B-B35F715B36EE}"/>
    <cellStyle name="Normal 11 3 3 4 2" xfId="15550" xr:uid="{A119F89F-04B2-4F22-9434-E7E534C4E050}"/>
    <cellStyle name="Normal 11 3 3 5" xfId="10836" xr:uid="{EBF98802-E90C-4EBE-8D38-94102E108F42}"/>
    <cellStyle name="Normal 11 3 4" xfId="1460" xr:uid="{00000000-0005-0000-0000-0000D6020000}"/>
    <cellStyle name="Normal 11 3 4 2" xfId="2981" xr:uid="{7024B978-752E-4D0B-B11E-322323F4BAE6}"/>
    <cellStyle name="Normal 11 3 4 2 2" xfId="7947" xr:uid="{57A6CB80-6A16-4E10-AA91-517C75FD2AA2}"/>
    <cellStyle name="Normal 11 3 4 2 2 2" xfId="17457" xr:uid="{9DDD9BC6-1C27-4CC0-B1ED-8EC1C92906FF}"/>
    <cellStyle name="Normal 11 3 4 2 3" xfId="12743" xr:uid="{981DE15B-F9A2-4A10-8EB1-8B747B09F7A2}"/>
    <cellStyle name="Normal 11 3 4 3" xfId="6430" xr:uid="{33E263E0-42A6-4C20-B219-F9E5CC20B9EE}"/>
    <cellStyle name="Normal 11 3 4 3 2" xfId="15940" xr:uid="{57DC11A2-3A7F-4E1C-A328-508EDA8735CA}"/>
    <cellStyle name="Normal 11 3 4 4" xfId="11226" xr:uid="{9E2183A2-54DC-4B14-A14C-F9C5CEF23B2A}"/>
    <cellStyle name="Normal 11 3 5" xfId="2213" xr:uid="{77322F20-4268-442C-9F3A-E19B7F934720}"/>
    <cellStyle name="Normal 11 3 5 2" xfId="7181" xr:uid="{0F495548-D25E-48CD-9ED8-137233DA9507}"/>
    <cellStyle name="Normal 11 3 5 2 2" xfId="16691" xr:uid="{2B9DE3C7-36D7-4880-9BFD-7F3E735CB3BD}"/>
    <cellStyle name="Normal 11 3 5 3" xfId="11977" xr:uid="{9599AF65-3D2B-42DF-A633-BEF1641773EA}"/>
    <cellStyle name="Normal 11 3 6" xfId="4137" xr:uid="{010BDC45-060A-4A63-B2E7-565D290523B1}"/>
    <cellStyle name="Normal 11 3 6 2" xfId="8877" xr:uid="{30DE22A6-8307-4239-8FFC-11E4EDE87AFB}"/>
    <cellStyle name="Normal 11 3 6 2 2" xfId="18387" xr:uid="{F465779B-ECF4-41E9-BC13-0C54AD6F07C1}"/>
    <cellStyle name="Normal 11 3 6 3" xfId="13673" xr:uid="{DF6EA275-16E0-4B9C-960A-53DF6EDDFA80}"/>
    <cellStyle name="Normal 11 3 7" xfId="4813" xr:uid="{8E8BFEF8-5791-4320-8DCD-11A7538E66CA}"/>
    <cellStyle name="Normal 11 3 8" xfId="5664" xr:uid="{FC55A24D-94C9-4A5F-8CFC-875A53FCC087}"/>
    <cellStyle name="Normal 11 3 8 2" xfId="15174" xr:uid="{52A41C0D-4FC3-475E-BD6B-BA98560B1619}"/>
    <cellStyle name="Normal 11 3 9" xfId="10456" xr:uid="{8351518A-CAF7-485D-A91F-E4943FF4BD02}"/>
    <cellStyle name="Normal 11 4" xfId="3875" xr:uid="{262D7DA4-36A5-4767-B012-8B7219008703}"/>
    <cellStyle name="Normal 110" xfId="3967" xr:uid="{EBF22143-C0E8-4D1E-B1D9-61E2E4177846}"/>
    <cellStyle name="Normal 110 2" xfId="8761" xr:uid="{EE4C119E-2196-480A-9E01-6B7826DDF544}"/>
    <cellStyle name="Normal 110 2 2" xfId="18271" xr:uid="{3F476F18-5494-4F42-8A47-90440361DE53}"/>
    <cellStyle name="Normal 110 3" xfId="13557" xr:uid="{3B1A5283-3A3E-4ACE-8DE5-F0FEAE726147}"/>
    <cellStyle name="Normal 111" xfId="4648" xr:uid="{E7A7370E-C28E-4286-ADBD-60DC72D5FB7C}"/>
    <cellStyle name="Normal 112" xfId="4652" xr:uid="{D4B7B8C2-250E-4935-B113-27BBCEA49567}"/>
    <cellStyle name="Normal 112 2" xfId="9382" xr:uid="{8C47E6FF-C374-4223-B3AF-9050872C3051}"/>
    <cellStyle name="Normal 112 2 2" xfId="18892" xr:uid="{048785F3-A082-4A5E-828A-EFB5B944693D}"/>
    <cellStyle name="Normal 112 3" xfId="14178" xr:uid="{10DA3D8B-0079-4B00-9902-16526656F50C}"/>
    <cellStyle name="Normal 113" xfId="4653" xr:uid="{9AB7A6E5-B241-4F08-8451-07838BA6D697}"/>
    <cellStyle name="Normal 113 2" xfId="9383" xr:uid="{00FE2C27-0EB2-4857-96AD-5D2D8C836810}"/>
    <cellStyle name="Normal 113 2 2" xfId="10321" xr:uid="{DA3E2067-4767-4D51-88F0-17D6D25688C9}"/>
    <cellStyle name="Normal 113 2 3" xfId="10314" xr:uid="{C607C0DE-1C65-4462-9A2A-07D396EBDA67}"/>
    <cellStyle name="Normal 113 3" xfId="10317" xr:uid="{42E03919-38A6-43C5-A175-5F12E0BA42C8}"/>
    <cellStyle name="Normal 113 4" xfId="10310" xr:uid="{E60809EE-1E1E-4CD8-895C-A08774B783AF}"/>
    <cellStyle name="Normal 114" xfId="10307" xr:uid="{95A8F340-F276-4259-825D-3D317A5D8738}"/>
    <cellStyle name="Normal 114 2" xfId="19816" xr:uid="{26994129-DD90-4ED9-81ED-4EFBC0BA7B8F}"/>
    <cellStyle name="Normal 12" xfId="98" xr:uid="{00000000-0005-0000-0000-0000DA020000}"/>
    <cellStyle name="Normal 12 2" xfId="252" xr:uid="{00000000-0005-0000-0000-0000DB020000}"/>
    <cellStyle name="Normal 12 2 2" xfId="702" xr:uid="{00000000-0005-0000-0000-0000DC020000}"/>
    <cellStyle name="Normal 12 2 3" xfId="964" xr:uid="{00000000-0005-0000-0000-0000DD020000}"/>
    <cellStyle name="Normal 12 2 4" xfId="3966" xr:uid="{01AADB22-09C7-4651-8F53-A79C70C3BDF7}"/>
    <cellStyle name="Normal 12 3" xfId="622" xr:uid="{00000000-0005-0000-0000-0000DE020000}"/>
    <cellStyle name="Normal 12 3 2" xfId="815" xr:uid="{00000000-0005-0000-0000-0000DF020000}"/>
    <cellStyle name="Normal 12 3 2 2" xfId="1226" xr:uid="{00000000-0005-0000-0000-0000E0020000}"/>
    <cellStyle name="Normal 12 3 2 2 2" xfId="1997" xr:uid="{00000000-0005-0000-0000-0000E0020000}"/>
    <cellStyle name="Normal 12 3 2 2 2 2" xfId="3518" xr:uid="{F830BE13-DBDD-4D71-9766-7AB97039BEBD}"/>
    <cellStyle name="Normal 12 3 2 2 2 2 2" xfId="8484" xr:uid="{00E34915-147B-4C4A-898F-5A7703CF98E5}"/>
    <cellStyle name="Normal 12 3 2 2 2 2 2 2" xfId="17994" xr:uid="{82D5BC47-8FA4-4FF4-AD10-81E70A032483}"/>
    <cellStyle name="Normal 12 3 2 2 2 2 3" xfId="13280" xr:uid="{7FCF7D38-809B-473A-963C-2D7F754FAC51}"/>
    <cellStyle name="Normal 12 3 2 2 2 3" xfId="6967" xr:uid="{4F3CE7FA-A51B-4EF7-B2CC-6083A272D63F}"/>
    <cellStyle name="Normal 12 3 2 2 2 3 2" xfId="16477" xr:uid="{C37DDAE1-BBB4-425F-A35C-0573F6256F13}"/>
    <cellStyle name="Normal 12 3 2 2 2 4" xfId="11763" xr:uid="{1D356022-A18A-4FF6-8176-97F4CFFEB550}"/>
    <cellStyle name="Normal 12 3 2 2 3" xfId="2750" xr:uid="{331398CD-D169-4CD6-915E-8DE2D49849DA}"/>
    <cellStyle name="Normal 12 3 2 2 3 2" xfId="7718" xr:uid="{D4558C60-9C2A-474A-AECF-F96313837B65}"/>
    <cellStyle name="Normal 12 3 2 2 3 2 2" xfId="17228" xr:uid="{A34AD62E-40E4-4A92-B871-A3BAA130141F}"/>
    <cellStyle name="Normal 12 3 2 2 3 3" xfId="12514" xr:uid="{566B3FFC-B8DC-4D18-833A-4F5FD95F7A21}"/>
    <cellStyle name="Normal 12 3 2 2 4" xfId="6201" xr:uid="{3498159D-0CA5-4238-BA76-9B77EC381D4D}"/>
    <cellStyle name="Normal 12 3 2 2 4 2" xfId="15711" xr:uid="{C3667C15-91DD-438C-83F1-6CED378AB98D}"/>
    <cellStyle name="Normal 12 3 2 2 5" xfId="10997" xr:uid="{7F5B38F6-348E-483A-BA8A-015EB8F3BA7E}"/>
    <cellStyle name="Normal 12 3 2 3" xfId="1621" xr:uid="{00000000-0005-0000-0000-0000DF020000}"/>
    <cellStyle name="Normal 12 3 2 3 2" xfId="3142" xr:uid="{347FCB74-95BA-4703-89D3-107848527C1C}"/>
    <cellStyle name="Normal 12 3 2 3 2 2" xfId="8108" xr:uid="{58C9D4EC-A4C5-4402-AE99-EA0F9AEFCD59}"/>
    <cellStyle name="Normal 12 3 2 3 2 2 2" xfId="17618" xr:uid="{95201BF3-051A-4401-9428-7FCC93B40E0B}"/>
    <cellStyle name="Normal 12 3 2 3 2 3" xfId="12904" xr:uid="{60C53370-17DF-47CC-9153-1FC92BF4E578}"/>
    <cellStyle name="Normal 12 3 2 3 3" xfId="6591" xr:uid="{D12F001C-4D05-4CE3-967C-E1F2E7B77C01}"/>
    <cellStyle name="Normal 12 3 2 3 3 2" xfId="16101" xr:uid="{DAB7394A-3624-4ED4-B8F9-BD6AEED641E9}"/>
    <cellStyle name="Normal 12 3 2 3 4" xfId="11387" xr:uid="{DA0C100B-A5B7-442B-A0E0-58AB0548FD8B}"/>
    <cellStyle name="Normal 12 3 2 4" xfId="2374" xr:uid="{C7F9DB97-48E0-42F2-BC50-67C9406BED13}"/>
    <cellStyle name="Normal 12 3 2 4 2" xfId="7342" xr:uid="{037A01FD-19D5-4ACA-AF9B-1B03E2A878CC}"/>
    <cellStyle name="Normal 12 3 2 4 2 2" xfId="16852" xr:uid="{245FEE68-D3E1-4426-84FA-8B12640EC46C}"/>
    <cellStyle name="Normal 12 3 2 4 3" xfId="12138" xr:uid="{4E44D938-912E-4388-B5B3-3CF1902DD335}"/>
    <cellStyle name="Normal 12 3 2 5" xfId="4298" xr:uid="{20656487-82E8-416A-9BEE-F53919E81B32}"/>
    <cellStyle name="Normal 12 3 2 5 2" xfId="9038" xr:uid="{F1792A27-8D5D-4BBF-912C-67E24E38EF3A}"/>
    <cellStyle name="Normal 12 3 2 5 2 2" xfId="18548" xr:uid="{50A3EBFD-2791-4C0F-9429-1A5FE87D198D}"/>
    <cellStyle name="Normal 12 3 2 5 3" xfId="13834" xr:uid="{66145251-10D5-4E55-B00D-3C4E5BC3625D}"/>
    <cellStyle name="Normal 12 3 2 6" xfId="5825" xr:uid="{39AEA312-4CC2-4CD5-9554-BB3DC5AC700C}"/>
    <cellStyle name="Normal 12 3 2 6 2" xfId="15335" xr:uid="{0EEFDE0D-66AA-4A40-B60B-253421D4E93B}"/>
    <cellStyle name="Normal 12 3 2 7" xfId="10617" xr:uid="{53E34B2F-62CE-4CDA-A459-E16447524058}"/>
    <cellStyle name="Normal 12 3 3" xfId="1074" xr:uid="{00000000-0005-0000-0000-0000E1020000}"/>
    <cellStyle name="Normal 12 3 3 2" xfId="1845" xr:uid="{00000000-0005-0000-0000-0000E1020000}"/>
    <cellStyle name="Normal 12 3 3 2 2" xfId="3366" xr:uid="{7409E97C-8827-4FCE-A3F9-5F64653D210B}"/>
    <cellStyle name="Normal 12 3 3 2 2 2" xfId="8332" xr:uid="{02422D68-B956-49F8-9A5A-8EB440222AD6}"/>
    <cellStyle name="Normal 12 3 3 2 2 2 2" xfId="17842" xr:uid="{86A14F11-2295-4C28-B09D-17FB56F08514}"/>
    <cellStyle name="Normal 12 3 3 2 2 3" xfId="13128" xr:uid="{74CA1B8C-D3D5-4F7B-B905-CED8209A7625}"/>
    <cellStyle name="Normal 12 3 3 2 3" xfId="6815" xr:uid="{80D95BF7-EE66-494C-AF47-7D5D695C31A0}"/>
    <cellStyle name="Normal 12 3 3 2 3 2" xfId="16325" xr:uid="{6EA398E2-C955-4395-9ACE-07DE7950B773}"/>
    <cellStyle name="Normal 12 3 3 2 4" xfId="11611" xr:uid="{89C8EB90-D222-4BCA-90B6-DC3C0A645962}"/>
    <cellStyle name="Normal 12 3 3 3" xfId="2598" xr:uid="{42B43142-8283-4860-A18E-6F457888FDBA}"/>
    <cellStyle name="Normal 12 3 3 3 2" xfId="7566" xr:uid="{C5F0FB09-45C0-43E4-8965-C8A8453F2744}"/>
    <cellStyle name="Normal 12 3 3 3 2 2" xfId="17076" xr:uid="{B5DC7EAC-E250-45DA-A8A4-FA12249A200B}"/>
    <cellStyle name="Normal 12 3 3 3 3" xfId="12362" xr:uid="{B2AE3F16-0317-4019-82EC-F752A31EA8A7}"/>
    <cellStyle name="Normal 12 3 3 4" xfId="6049" xr:uid="{F27799ED-7773-4A76-95CD-6ADFFC118D0B}"/>
    <cellStyle name="Normal 12 3 3 4 2" xfId="15559" xr:uid="{C1F20407-265B-4E39-9013-2D3041B06C37}"/>
    <cellStyle name="Normal 12 3 3 5" xfId="10845" xr:uid="{CA4C2BA0-C3B4-46D0-8047-F0BB22B6A585}"/>
    <cellStyle name="Normal 12 3 4" xfId="1469" xr:uid="{00000000-0005-0000-0000-0000DE020000}"/>
    <cellStyle name="Normal 12 3 4 2" xfId="2990" xr:uid="{1BA0B8F9-4050-49C7-ACC4-B3EB43F7B387}"/>
    <cellStyle name="Normal 12 3 4 2 2" xfId="7956" xr:uid="{61088A14-21F4-499F-BF5C-236CD452ED99}"/>
    <cellStyle name="Normal 12 3 4 2 2 2" xfId="17466" xr:uid="{BCBE73F1-2551-47CC-ABF1-A1F3562D5CFB}"/>
    <cellStyle name="Normal 12 3 4 2 3" xfId="12752" xr:uid="{EF089132-E135-4F6F-9F5D-EAF1EBA3603C}"/>
    <cellStyle name="Normal 12 3 4 3" xfId="6439" xr:uid="{755DA152-8E81-4C25-B6DC-6994962F2362}"/>
    <cellStyle name="Normal 12 3 4 3 2" xfId="15949" xr:uid="{C478E92E-511B-409F-9680-0C5E77F6F95B}"/>
    <cellStyle name="Normal 12 3 4 4" xfId="11235" xr:uid="{E9F19432-AE00-4D50-BA56-42159CBB2DD0}"/>
    <cellStyle name="Normal 12 3 5" xfId="2222" xr:uid="{D4777BD6-6ABE-4216-BBE6-2F3539FB3BA2}"/>
    <cellStyle name="Normal 12 3 5 2" xfId="7190" xr:uid="{DEB47541-6DF4-43C8-A962-6D01DFE5A78C}"/>
    <cellStyle name="Normal 12 3 5 2 2" xfId="16700" xr:uid="{E4F79EDF-F1E1-47D7-9EBD-B6301863171B}"/>
    <cellStyle name="Normal 12 3 5 3" xfId="11986" xr:uid="{070A0109-06EF-45AE-BCF3-A7F1585025BF}"/>
    <cellStyle name="Normal 12 3 6" xfId="4146" xr:uid="{C4AE0DFE-CBCC-413C-8890-61986105BB0A}"/>
    <cellStyle name="Normal 12 3 6 2" xfId="8886" xr:uid="{11FD322C-48BF-4C5E-84CA-62C5A525223C}"/>
    <cellStyle name="Normal 12 3 6 2 2" xfId="18396" xr:uid="{54B5CDC7-216C-4A12-ADBB-8426420E1E14}"/>
    <cellStyle name="Normal 12 3 6 3" xfId="13682" xr:uid="{4D320C29-CD76-411D-AB91-F4EC7699C176}"/>
    <cellStyle name="Normal 12 3 7" xfId="4811" xr:uid="{A15D3C0E-169C-4280-A114-9E9F1A53ECC7}"/>
    <cellStyle name="Normal 12 3 8" xfId="5673" xr:uid="{EBB7A220-3DC9-4400-8B83-FC9AB4DAB888}"/>
    <cellStyle name="Normal 12 3 8 2" xfId="15183" xr:uid="{DF3D434B-B484-4118-AAB5-A6C0BDCA209F}"/>
    <cellStyle name="Normal 12 3 9" xfId="10465" xr:uid="{F516D62B-A4F5-4699-AE0B-EC961C2A3A0C}"/>
    <cellStyle name="Normal 13" xfId="99" xr:uid="{00000000-0005-0000-0000-0000E2020000}"/>
    <cellStyle name="Normal 13 2" xfId="253" xr:uid="{00000000-0005-0000-0000-0000E3020000}"/>
    <cellStyle name="Normal 13 2 2" xfId="4907" xr:uid="{EFD04237-F56A-48D6-9470-7E55D1D94DDD}"/>
    <cellStyle name="Normal 13 2 2 2" xfId="9629" xr:uid="{D3D08BEC-A924-46C8-A820-C60422EF0DA1}"/>
    <cellStyle name="Normal 13 2 2 2 2" xfId="19138" xr:uid="{E1F286A6-5A0D-4017-A737-8F2DAFF71D98}"/>
    <cellStyle name="Normal 13 2 2 2 2 2" xfId="27132" xr:uid="{8EFFC176-375F-444D-80CB-C276F9EA10B9}"/>
    <cellStyle name="Normal 13 2 2 2 3" xfId="23537" xr:uid="{AD3618DA-BC81-4138-AFF2-5644018A472A}"/>
    <cellStyle name="Normal 13 2 2 3" xfId="14424" xr:uid="{EDB4909C-C8AA-4793-8425-71F56AF1C4FD}"/>
    <cellStyle name="Normal 13 2 2 3 2" xfId="24343" xr:uid="{4FCBEFEC-E3CD-4DC6-A071-2C42A90DF765}"/>
    <cellStyle name="Normal 13 2 2 4" xfId="20523" xr:uid="{8A0E8E7C-70BD-46B5-8990-AB754A38CB1A}"/>
    <cellStyle name="Normal 13 2 3" xfId="20946" xr:uid="{E45E87A8-DA8B-4EDB-9F22-4AB780095C0F}"/>
    <cellStyle name="Normal 13 2 3 2" xfId="24766" xr:uid="{E883C28B-EE3F-4BAD-8BFE-D452E4633FB3}"/>
    <cellStyle name="Normal 13 2 4" xfId="23900" xr:uid="{8CC1E621-46CE-4F55-8723-ABF056D8E4E3}"/>
    <cellStyle name="Normal 13 2 5" xfId="20077" xr:uid="{0E558424-819F-46D5-B1DE-59F95DDE4275}"/>
    <cellStyle name="Normal 13 3" xfId="4842" xr:uid="{9794ED90-9999-479D-B1F5-A192716B69B5}"/>
    <cellStyle name="Normal 13 3 2" xfId="22462" xr:uid="{2AEA1175-3047-4406-B75A-A526BE6EA695}"/>
    <cellStyle name="Normal 13 3 2 2" xfId="26066" xr:uid="{3142F315-C4F1-4AE2-9629-3F20EA734770}"/>
    <cellStyle name="Normal 14" xfId="100" xr:uid="{00000000-0005-0000-0000-0000E4020000}"/>
    <cellStyle name="Normal 14 2" xfId="254" xr:uid="{00000000-0005-0000-0000-0000E5020000}"/>
    <cellStyle name="Normal 14 2 2" xfId="20236" xr:uid="{6825A067-15C2-4E78-B537-E86816A263E1}"/>
    <cellStyle name="Normal 14 3" xfId="21238" xr:uid="{8963A3CC-05AC-4616-8EE0-C99611500CE2}"/>
    <cellStyle name="Normal 14 3 2" xfId="22859" xr:uid="{D05F1E2C-672A-4666-B3B0-1E205E32D3C6}"/>
    <cellStyle name="Normal 15" xfId="101" xr:uid="{00000000-0005-0000-0000-0000E6020000}"/>
    <cellStyle name="Normal 15 2" xfId="255" xr:uid="{00000000-0005-0000-0000-0000E7020000}"/>
    <cellStyle name="Normal 15 2 2" xfId="751" xr:uid="{00000000-0005-0000-0000-0000E8020000}"/>
    <cellStyle name="Normal 15 2 2 2" xfId="1166" xr:uid="{00000000-0005-0000-0000-0000E9020000}"/>
    <cellStyle name="Normal 15 2 2 2 2" xfId="1937" xr:uid="{00000000-0005-0000-0000-0000E9020000}"/>
    <cellStyle name="Normal 15 2 2 2 2 2" xfId="3458" xr:uid="{475211CC-671D-4B6E-A98A-20B3E84DB1DE}"/>
    <cellStyle name="Normal 15 2 2 2 2 2 2" xfId="8424" xr:uid="{3ED52452-CFF7-4AF2-9A46-60E08D057671}"/>
    <cellStyle name="Normal 15 2 2 2 2 2 2 2" xfId="17934" xr:uid="{25819DF6-6066-46CF-AD68-52CF204D01E1}"/>
    <cellStyle name="Normal 15 2 2 2 2 2 3" xfId="13220" xr:uid="{FA9A4B09-26F5-433D-8A6D-2337B1F4FE41}"/>
    <cellStyle name="Normal 15 2 2 2 2 3" xfId="6907" xr:uid="{DCD6441D-EEA5-46F9-8186-01FE478D4F44}"/>
    <cellStyle name="Normal 15 2 2 2 2 3 2" xfId="16417" xr:uid="{3DB329EE-E2A6-4108-8A64-C0F19310B307}"/>
    <cellStyle name="Normal 15 2 2 2 2 4" xfId="11703" xr:uid="{D97CD5AF-23E1-4F72-8534-373DF34A2DB0}"/>
    <cellStyle name="Normal 15 2 2 2 3" xfId="2690" xr:uid="{91A3CD92-8682-4C45-A512-9DB97CB638DE}"/>
    <cellStyle name="Normal 15 2 2 2 3 2" xfId="7658" xr:uid="{6858538C-BA4A-4E6A-B323-BE933E535080}"/>
    <cellStyle name="Normal 15 2 2 2 3 2 2" xfId="17168" xr:uid="{55C23503-B88F-4E94-BD46-185E13113A7D}"/>
    <cellStyle name="Normal 15 2 2 2 3 3" xfId="12454" xr:uid="{042C086B-DDA2-492C-8E61-B1500CDE6D4A}"/>
    <cellStyle name="Normal 15 2 2 2 4" xfId="6141" xr:uid="{A6251B08-3FD9-4F53-A645-3B37BAECAC29}"/>
    <cellStyle name="Normal 15 2 2 2 4 2" xfId="15651" xr:uid="{83B70FCF-0F8C-4525-9008-DC6768CC36C9}"/>
    <cellStyle name="Normal 15 2 2 2 5" xfId="10937" xr:uid="{9F0A0D33-F10D-480C-A9DB-EA642F58073E}"/>
    <cellStyle name="Normal 15 2 2 2 6" xfId="25601" xr:uid="{F71C4386-54D9-422C-BE80-8CF38154BF11}"/>
    <cellStyle name="Normal 15 2 2 3" xfId="1561" xr:uid="{00000000-0005-0000-0000-0000E8020000}"/>
    <cellStyle name="Normal 15 2 2 3 2" xfId="3082" xr:uid="{376F5B3D-64E8-4301-B77E-6100A242C611}"/>
    <cellStyle name="Normal 15 2 2 3 2 2" xfId="8048" xr:uid="{BEE48DFD-6516-44E7-BB13-1963022DD1AD}"/>
    <cellStyle name="Normal 15 2 2 3 2 2 2" xfId="17558" xr:uid="{05E84C09-DB9C-4F50-BAFE-A32254BDE0AC}"/>
    <cellStyle name="Normal 15 2 2 3 2 3" xfId="12844" xr:uid="{4ADB7E13-F0BB-4DBE-84A2-AFD476541F1C}"/>
    <cellStyle name="Normal 15 2 2 3 3" xfId="6531" xr:uid="{D61FF9C4-919C-4356-8B81-ED91B1CA839E}"/>
    <cellStyle name="Normal 15 2 2 3 3 2" xfId="16041" xr:uid="{6FAA0E5C-0E3D-4806-95BC-B54CA98F3923}"/>
    <cellStyle name="Normal 15 2 2 3 4" xfId="11327" xr:uid="{BFCE216F-3845-4F02-A579-42E6D8232226}"/>
    <cellStyle name="Normal 15 2 2 4" xfId="2314" xr:uid="{2F1C43AE-E9E3-4E80-8F5B-90920B2F6585}"/>
    <cellStyle name="Normal 15 2 2 4 2" xfId="7282" xr:uid="{7FEA1A74-4532-4D98-B496-7469421CC6FE}"/>
    <cellStyle name="Normal 15 2 2 4 2 2" xfId="16792" xr:uid="{D214A89B-AB27-485D-8B82-E00BDA25D07A}"/>
    <cellStyle name="Normal 15 2 2 4 3" xfId="12078" xr:uid="{F77F77C9-1CD9-4C89-B2FC-A71C08CA6E7B}"/>
    <cellStyle name="Normal 15 2 2 5" xfId="4238" xr:uid="{D3512C6A-C53F-4FFF-A617-ABF455BD2495}"/>
    <cellStyle name="Normal 15 2 2 5 2" xfId="8978" xr:uid="{9F7C2177-17A7-42FC-BE5F-CDFC36C7E9B0}"/>
    <cellStyle name="Normal 15 2 2 5 2 2" xfId="18488" xr:uid="{25FB7FFD-21D7-46A5-B211-B41C09DA549F}"/>
    <cellStyle name="Normal 15 2 2 5 3" xfId="13774" xr:uid="{2A9FAFAE-3C0E-436D-92DD-4D2011A72A62}"/>
    <cellStyle name="Normal 15 2 2 6" xfId="5765" xr:uid="{155CE5F4-C627-46AF-859B-CDCE139771A8}"/>
    <cellStyle name="Normal 15 2 2 6 2" xfId="15275" xr:uid="{C9289072-7715-4530-BC4C-485DDD586123}"/>
    <cellStyle name="Normal 15 2 2 7" xfId="10557" xr:uid="{CD335D0D-8565-4641-B4B9-3AB495A2BA43}"/>
    <cellStyle name="Normal 15 2 2 8" xfId="21946" xr:uid="{477B38F2-8C15-4C45-B351-2EB36FFE0215}"/>
    <cellStyle name="Normal 15 2 3" xfId="1020" xr:uid="{00000000-0005-0000-0000-0000EA020000}"/>
    <cellStyle name="Normal 15 2 3 2" xfId="1791" xr:uid="{00000000-0005-0000-0000-0000EA020000}"/>
    <cellStyle name="Normal 15 2 3 2 2" xfId="3312" xr:uid="{F71A1252-1DF4-44B4-A395-44504C4A3D72}"/>
    <cellStyle name="Normal 15 2 3 2 2 2" xfId="8278" xr:uid="{4C61851D-3FCB-4724-BD82-F43AFF9BDC35}"/>
    <cellStyle name="Normal 15 2 3 2 2 2 2" xfId="17788" xr:uid="{F7856CC8-F26B-4A35-8165-8A1FB16AB611}"/>
    <cellStyle name="Normal 15 2 3 2 2 3" xfId="13074" xr:uid="{46D4A238-1E9A-4F31-AFE5-F180B463C001}"/>
    <cellStyle name="Normal 15 2 3 2 3" xfId="6761" xr:uid="{58AD4219-D9B0-48C4-93AD-34084C36A815}"/>
    <cellStyle name="Normal 15 2 3 2 3 2" xfId="16271" xr:uid="{7D995183-910F-474D-8AB2-AD53E09C1997}"/>
    <cellStyle name="Normal 15 2 3 2 4" xfId="11557" xr:uid="{6699FECC-D9DE-48DD-8366-28C0EC3AEE84}"/>
    <cellStyle name="Normal 15 2 3 3" xfId="2544" xr:uid="{DCE14A3E-25B1-492F-9DFF-B3AF42C7240B}"/>
    <cellStyle name="Normal 15 2 3 3 2" xfId="7512" xr:uid="{2525B09C-71FD-4478-9977-1C45E6FA376D}"/>
    <cellStyle name="Normal 15 2 3 3 2 2" xfId="17022" xr:uid="{1BC3E7A7-A626-4FEF-97D8-60762FB2A8E3}"/>
    <cellStyle name="Normal 15 2 3 3 3" xfId="12308" xr:uid="{93C4021C-2E40-4DD6-AEE3-BBE631C3B514}"/>
    <cellStyle name="Normal 15 2 3 4" xfId="5995" xr:uid="{FC767CD4-3302-4449-866B-5E5A7E31F9D4}"/>
    <cellStyle name="Normal 15 2 3 4 2" xfId="15505" xr:uid="{BD5D544D-88FB-4FCE-BB99-7486A71DA08D}"/>
    <cellStyle name="Normal 15 2 3 5" xfId="10791" xr:uid="{B539F829-9A98-45F2-8E86-12F480024EC0}"/>
    <cellStyle name="Normal 15 2 3 6" xfId="24150" xr:uid="{C3AF6F9F-8272-424B-8823-346B56B496FD}"/>
    <cellStyle name="Normal 15 2 4" xfId="1415" xr:uid="{00000000-0005-0000-0000-0000E7020000}"/>
    <cellStyle name="Normal 15 2 4 2" xfId="2936" xr:uid="{82099C3C-5796-4188-8382-14154C834B0F}"/>
    <cellStyle name="Normal 15 2 4 2 2" xfId="7902" xr:uid="{901227AB-7277-40F7-B725-5C4F0B127DE3}"/>
    <cellStyle name="Normal 15 2 4 2 2 2" xfId="17412" xr:uid="{EFC6F6E7-2AF4-432B-ABB0-939E8F52B6E5}"/>
    <cellStyle name="Normal 15 2 4 2 3" xfId="12698" xr:uid="{325FEF11-67D0-47DA-9AF4-C297C8AACBA1}"/>
    <cellStyle name="Normal 15 2 4 3" xfId="6385" xr:uid="{351E3E84-5E67-424B-BA46-8FF9A3805FBB}"/>
    <cellStyle name="Normal 15 2 4 3 2" xfId="15895" xr:uid="{8D5A03FC-35F7-4C11-B2C4-25627F5F06D3}"/>
    <cellStyle name="Normal 15 2 4 4" xfId="11181" xr:uid="{A2E0217C-364B-47BD-B807-AB0C7F42148F}"/>
    <cellStyle name="Normal 15 2 5" xfId="2168" xr:uid="{2795F69D-215E-4885-9649-F7B546AA4301}"/>
    <cellStyle name="Normal 15 2 5 2" xfId="7136" xr:uid="{3CD43079-3BE6-4027-8789-711F5DFCDC95}"/>
    <cellStyle name="Normal 15 2 5 2 2" xfId="16646" xr:uid="{4580D374-F308-403E-AFFB-7D39A61EC0C1}"/>
    <cellStyle name="Normal 15 2 5 3" xfId="11932" xr:uid="{97CA81B9-3E74-41C4-B61F-5D18B75835BE}"/>
    <cellStyle name="Normal 15 2 6" xfId="4076" xr:uid="{5027906E-39B5-414D-BD97-A62AFEF99D74}"/>
    <cellStyle name="Normal 15 2 6 2" xfId="8826" xr:uid="{FF3F7E4B-2524-4E19-8538-2357D37FD1E0}"/>
    <cellStyle name="Normal 15 2 6 2 2" xfId="18336" xr:uid="{363FC900-1E52-4FEA-BC39-A098625B7CF0}"/>
    <cellStyle name="Normal 15 2 6 3" xfId="13622" xr:uid="{11ADF7BD-2100-4A0B-8F53-5C8F8677C9EF}"/>
    <cellStyle name="Normal 15 2 7" xfId="5619" xr:uid="{CE94527A-CBA9-4BBB-B85D-9CED26C44278}"/>
    <cellStyle name="Normal 15 2 7 2" xfId="15129" xr:uid="{60508E11-304A-4A98-9976-AA3BF2798E79}"/>
    <cellStyle name="Normal 15 2 8" xfId="10396" xr:uid="{FCAFDA91-6181-4D83-943C-956759F11FCF}"/>
    <cellStyle name="Normal 15 2 9" xfId="20330" xr:uid="{973D282A-6E77-4B3F-BB85-FB1518637BBB}"/>
    <cellStyle name="Normal 15 3" xfId="22795" xr:uid="{2D314674-761C-49BE-A5F9-A7BA02A0558F}"/>
    <cellStyle name="Normal 15 4" xfId="21176" xr:uid="{285B0AFD-56A4-4858-87F4-94FC7B747162}"/>
    <cellStyle name="Normal 15 5" xfId="23707" xr:uid="{FD9A7523-AA51-4E16-82C1-8375C6C92CA8}"/>
    <cellStyle name="Normal 15 6" xfId="19840" xr:uid="{C5667166-034F-4911-87F4-F22B962AC192}"/>
    <cellStyle name="Normal 16" xfId="102" xr:uid="{00000000-0005-0000-0000-0000EB020000}"/>
    <cellStyle name="Normal 16 2" xfId="103" xr:uid="{00000000-0005-0000-0000-0000EC020000}"/>
    <cellStyle name="Normal 16 3" xfId="256" xr:uid="{00000000-0005-0000-0000-0000ED020000}"/>
    <cellStyle name="Normal 16 3 2" xfId="752" xr:uid="{00000000-0005-0000-0000-0000EE020000}"/>
    <cellStyle name="Normal 16 3 2 2" xfId="1167" xr:uid="{00000000-0005-0000-0000-0000EF020000}"/>
    <cellStyle name="Normal 16 3 2 2 2" xfId="1938" xr:uid="{00000000-0005-0000-0000-0000EF020000}"/>
    <cellStyle name="Normal 16 3 2 2 2 2" xfId="3459" xr:uid="{70213135-24CA-4E9E-B656-92A26D7A0CF9}"/>
    <cellStyle name="Normal 16 3 2 2 2 2 2" xfId="8425" xr:uid="{17720B0B-24DF-4496-AF4F-65F19DA86D86}"/>
    <cellStyle name="Normal 16 3 2 2 2 2 2 2" xfId="17935" xr:uid="{49355247-2D83-4F93-83DE-3F8CB84B8785}"/>
    <cellStyle name="Normal 16 3 2 2 2 2 3" xfId="13221" xr:uid="{C9DEADDC-67B6-4986-A95A-2D247D02897D}"/>
    <cellStyle name="Normal 16 3 2 2 2 3" xfId="6908" xr:uid="{639A54AF-7572-4FA6-843B-D4D8CC553784}"/>
    <cellStyle name="Normal 16 3 2 2 2 3 2" xfId="16418" xr:uid="{1AC202A7-B34C-4196-AD02-015AD84FEE58}"/>
    <cellStyle name="Normal 16 3 2 2 2 4" xfId="11704" xr:uid="{195F5BDC-4087-4B34-B15D-5DDEB6C21C0A}"/>
    <cellStyle name="Normal 16 3 2 2 3" xfId="2691" xr:uid="{6A061A52-9B81-452D-92A0-F268BD29988C}"/>
    <cellStyle name="Normal 16 3 2 2 3 2" xfId="7659" xr:uid="{A1AE244C-79E3-41D2-8E3C-7420BB49BDD4}"/>
    <cellStyle name="Normal 16 3 2 2 3 2 2" xfId="17169" xr:uid="{3B4CD742-353F-4886-981D-80E318EAA742}"/>
    <cellStyle name="Normal 16 3 2 2 3 3" xfId="12455" xr:uid="{6AA9EDBC-112F-4944-8199-2FBB9BF86DD8}"/>
    <cellStyle name="Normal 16 3 2 2 4" xfId="6142" xr:uid="{771069B3-CDAE-4AF7-9593-DDD8939657F2}"/>
    <cellStyle name="Normal 16 3 2 2 4 2" xfId="15652" xr:uid="{F8674DC6-D5FF-4563-9A5A-D87DF314926A}"/>
    <cellStyle name="Normal 16 3 2 2 5" xfId="10938" xr:uid="{410A9F15-8C1E-4F4E-BD9E-B6C9D3CCD449}"/>
    <cellStyle name="Normal 16 3 2 3" xfId="1562" xr:uid="{00000000-0005-0000-0000-0000EE020000}"/>
    <cellStyle name="Normal 16 3 2 3 2" xfId="3083" xr:uid="{80165554-9626-4A07-A5A3-0462B75F40FA}"/>
    <cellStyle name="Normal 16 3 2 3 2 2" xfId="8049" xr:uid="{6A838592-C97C-45C8-B763-F3FF99BDE1DD}"/>
    <cellStyle name="Normal 16 3 2 3 2 2 2" xfId="17559" xr:uid="{9DA56704-28DA-44A3-9371-1F5871322F38}"/>
    <cellStyle name="Normal 16 3 2 3 2 3" xfId="12845" xr:uid="{CE97B716-B243-4DC9-83A1-50A5FE766C49}"/>
    <cellStyle name="Normal 16 3 2 3 3" xfId="6532" xr:uid="{F255D8FD-35FC-4379-935E-AF5DAE655C60}"/>
    <cellStyle name="Normal 16 3 2 3 3 2" xfId="16042" xr:uid="{9773D697-0EC7-491E-A0BA-A7F8F6D7E838}"/>
    <cellStyle name="Normal 16 3 2 3 4" xfId="11328" xr:uid="{C7BA682C-A656-4F35-B8C5-8E1122CC086A}"/>
    <cellStyle name="Normal 16 3 2 4" xfId="2315" xr:uid="{8AD0AA2C-00BC-43D8-AE64-767692BC8A31}"/>
    <cellStyle name="Normal 16 3 2 4 2" xfId="7283" xr:uid="{E19A625F-D301-416A-9407-90D7AF0706E1}"/>
    <cellStyle name="Normal 16 3 2 4 2 2" xfId="16793" xr:uid="{E1F01C5C-D877-4F3D-9B97-0C8B8CBD129F}"/>
    <cellStyle name="Normal 16 3 2 4 3" xfId="12079" xr:uid="{934246BB-5A43-4AF4-B9EB-3323E65F326D}"/>
    <cellStyle name="Normal 16 3 2 5" xfId="4239" xr:uid="{7D545E3A-FCF8-4203-8C15-E61CA54A3ADA}"/>
    <cellStyle name="Normal 16 3 2 5 2" xfId="8979" xr:uid="{CF6F0957-C6C8-4442-B1E9-250900496932}"/>
    <cellStyle name="Normal 16 3 2 5 2 2" xfId="18489" xr:uid="{9CD5DC50-CA76-4AFC-B82A-4C1F03E1A649}"/>
    <cellStyle name="Normal 16 3 2 5 3" xfId="13775" xr:uid="{A7BDA0F7-B010-4853-826D-DE0361205BE1}"/>
    <cellStyle name="Normal 16 3 2 6" xfId="5766" xr:uid="{53A96B55-0EAC-488D-AF9A-F4B39CD809E0}"/>
    <cellStyle name="Normal 16 3 2 6 2" xfId="15276" xr:uid="{9F1FDE42-E59A-4F3F-99B2-5B99B597700D}"/>
    <cellStyle name="Normal 16 3 2 7" xfId="10558" xr:uid="{1AD1A0FD-3AD1-4C8E-BB9B-39F17CC6EBED}"/>
    <cellStyle name="Normal 16 3 3" xfId="1021" xr:uid="{00000000-0005-0000-0000-0000F0020000}"/>
    <cellStyle name="Normal 16 3 3 2" xfId="1792" xr:uid="{00000000-0005-0000-0000-0000F0020000}"/>
    <cellStyle name="Normal 16 3 3 2 2" xfId="3313" xr:uid="{4E6E48F1-D997-4B88-BF30-CC421A6ACE73}"/>
    <cellStyle name="Normal 16 3 3 2 2 2" xfId="8279" xr:uid="{583886E9-E62B-42A4-99B0-E76C50AACE43}"/>
    <cellStyle name="Normal 16 3 3 2 2 2 2" xfId="17789" xr:uid="{9EE1E11F-C4D0-47DE-A339-C1906E699191}"/>
    <cellStyle name="Normal 16 3 3 2 2 3" xfId="13075" xr:uid="{2BF51C6E-3568-44B7-9FF7-DAA3B059CAC7}"/>
    <cellStyle name="Normal 16 3 3 2 3" xfId="6762" xr:uid="{BC650CC7-D36D-4F4D-BB78-AAD9AA1B40D7}"/>
    <cellStyle name="Normal 16 3 3 2 3 2" xfId="16272" xr:uid="{70B75CB1-C6A1-484B-BBD4-6A8DD4F4D752}"/>
    <cellStyle name="Normal 16 3 3 2 4" xfId="11558" xr:uid="{CAAE4967-0872-4BFF-B98A-2FFBB42D4B95}"/>
    <cellStyle name="Normal 16 3 3 3" xfId="2545" xr:uid="{52205E6D-FFD4-43D4-AE22-C41CACBB0DC6}"/>
    <cellStyle name="Normal 16 3 3 3 2" xfId="7513" xr:uid="{83548337-E9FA-47EF-8DFD-8E0121C7449C}"/>
    <cellStyle name="Normal 16 3 3 3 2 2" xfId="17023" xr:uid="{9526712E-0E16-44FB-83CB-899540E31B57}"/>
    <cellStyle name="Normal 16 3 3 3 3" xfId="12309" xr:uid="{79190B65-655C-4E8F-B05A-BABA488F6EC9}"/>
    <cellStyle name="Normal 16 3 3 4" xfId="5996" xr:uid="{36D25CF9-B302-4292-9806-A7052CB30B65}"/>
    <cellStyle name="Normal 16 3 3 4 2" xfId="15506" xr:uid="{E4A9D8F9-9D22-47FB-8D54-9B1C3C82F185}"/>
    <cellStyle name="Normal 16 3 3 5" xfId="10792" xr:uid="{920EE780-760D-42C1-B160-6039E7992F6C}"/>
    <cellStyle name="Normal 16 3 4" xfId="1416" xr:uid="{00000000-0005-0000-0000-0000ED020000}"/>
    <cellStyle name="Normal 16 3 4 2" xfId="2937" xr:uid="{D462DED4-9511-498C-95F4-42A4177021B2}"/>
    <cellStyle name="Normal 16 3 4 2 2" xfId="7903" xr:uid="{2FE88656-53E8-47EF-9686-881291D3F435}"/>
    <cellStyle name="Normal 16 3 4 2 2 2" xfId="17413" xr:uid="{C577FFA0-91D1-49CE-9292-0231858BE1ED}"/>
    <cellStyle name="Normal 16 3 4 2 3" xfId="12699" xr:uid="{D3462787-7BD8-4F05-9928-77E0778376B2}"/>
    <cellStyle name="Normal 16 3 4 3" xfId="6386" xr:uid="{9428AFC3-827C-4B1F-93ED-131008A4F9C6}"/>
    <cellStyle name="Normal 16 3 4 3 2" xfId="15896" xr:uid="{EF6AAB09-F0BD-4094-B5C0-83316199795D}"/>
    <cellStyle name="Normal 16 3 4 4" xfId="11182" xr:uid="{B92A1131-5CDC-47D5-8B4D-15AB77847FF3}"/>
    <cellStyle name="Normal 16 3 5" xfId="2169" xr:uid="{FC794DF5-1847-42B0-AC45-D2A35D28730F}"/>
    <cellStyle name="Normal 16 3 5 2" xfId="7137" xr:uid="{76C2A918-CA34-420D-9C73-FE514D384F8D}"/>
    <cellStyle name="Normal 16 3 5 2 2" xfId="16647" xr:uid="{D3166223-F270-4103-ADA1-1763C69A04EB}"/>
    <cellStyle name="Normal 16 3 5 3" xfId="11933" xr:uid="{28A5BB7A-E934-43CF-9C36-6EC6174E5729}"/>
    <cellStyle name="Normal 16 3 6" xfId="4077" xr:uid="{BD078A8B-3BA3-4FB3-926C-9D850DEB39C6}"/>
    <cellStyle name="Normal 16 3 6 2" xfId="8827" xr:uid="{4BFDB551-C5A8-4B46-A744-FF63A954320C}"/>
    <cellStyle name="Normal 16 3 6 2 2" xfId="18337" xr:uid="{4A79CF8A-FD21-4341-879C-9B411AB03112}"/>
    <cellStyle name="Normal 16 3 6 3" xfId="13623" xr:uid="{733098DC-2A6A-434B-992F-DC1B959593E3}"/>
    <cellStyle name="Normal 16 3 7" xfId="5620" xr:uid="{77D9AC20-03FA-4C8A-B683-DD3CD224C80C}"/>
    <cellStyle name="Normal 16 3 7 2" xfId="15130" xr:uid="{4D58F2A8-35BC-4FE0-9E89-3C8A3A9E81B5}"/>
    <cellStyle name="Normal 16 3 8" xfId="10397" xr:uid="{D85AEFF3-C0D1-43FA-8764-AF2F915AECCA}"/>
    <cellStyle name="Normal 17" xfId="83" xr:uid="{00000000-0005-0000-0000-0000F1020000}"/>
    <cellStyle name="Normal 17 10" xfId="10335" xr:uid="{5742B9FB-7C64-4326-A933-6701961E7934}"/>
    <cellStyle name="Normal 17 11" xfId="22965" xr:uid="{75BCBB78-0EEC-43B8-A763-63F11872AD18}"/>
    <cellStyle name="Normal 17 2" xfId="110" xr:uid="{00000000-0005-0000-0000-0000F2020000}"/>
    <cellStyle name="Normal 17 2 2" xfId="729" xr:uid="{00000000-0005-0000-0000-0000F3020000}"/>
    <cellStyle name="Normal 17 2 2 2" xfId="1145" xr:uid="{00000000-0005-0000-0000-0000F4020000}"/>
    <cellStyle name="Normal 17 2 2 2 2" xfId="1916" xr:uid="{00000000-0005-0000-0000-0000F4020000}"/>
    <cellStyle name="Normal 17 2 2 2 2 2" xfId="3437" xr:uid="{055F771C-0212-49B1-9EE9-2386DE01217E}"/>
    <cellStyle name="Normal 17 2 2 2 2 2 2" xfId="8403" xr:uid="{03AC5A86-D71F-45FF-8ACA-EA14C06FD54C}"/>
    <cellStyle name="Normal 17 2 2 2 2 2 2 2" xfId="17913" xr:uid="{6C3B023A-BC13-46A7-A7E3-968C61DC9024}"/>
    <cellStyle name="Normal 17 2 2 2 2 2 3" xfId="13199" xr:uid="{6D0D22CE-7F87-498C-A7EF-92556BAA90B8}"/>
    <cellStyle name="Normal 17 2 2 2 2 3" xfId="6886" xr:uid="{38D7EDCC-4EC6-4C13-92C4-0A8F57E67D58}"/>
    <cellStyle name="Normal 17 2 2 2 2 3 2" xfId="16396" xr:uid="{035A320A-7B3E-4FC3-8437-CFA02B199A54}"/>
    <cellStyle name="Normal 17 2 2 2 2 4" xfId="11682" xr:uid="{AEA80FC7-A5C6-4533-BAAA-E4EFD7EC264B}"/>
    <cellStyle name="Normal 17 2 2 2 3" xfId="2669" xr:uid="{AEF4C49C-C4C6-42DE-91E1-3E08684ECF12}"/>
    <cellStyle name="Normal 17 2 2 2 3 2" xfId="7637" xr:uid="{B7C0AF26-D95B-4FFB-A5F3-247FEF5D62C0}"/>
    <cellStyle name="Normal 17 2 2 2 3 2 2" xfId="17147" xr:uid="{46E3F210-EC2B-4059-BB36-0134B0739840}"/>
    <cellStyle name="Normal 17 2 2 2 3 3" xfId="12433" xr:uid="{14929D8E-028B-44C2-BEB2-33EB44B16AD0}"/>
    <cellStyle name="Normal 17 2 2 2 4" xfId="6120" xr:uid="{4BBFE432-2F60-478D-B06F-2C41596F7F17}"/>
    <cellStyle name="Normal 17 2 2 2 4 2" xfId="15630" xr:uid="{D03943EF-A9D0-4A77-81FB-C166E4F1BAB8}"/>
    <cellStyle name="Normal 17 2 2 2 5" xfId="10916" xr:uid="{70A41C49-61EF-41C4-A294-8F09B1EAB936}"/>
    <cellStyle name="Normal 17 2 2 3" xfId="1540" xr:uid="{00000000-0005-0000-0000-0000F3020000}"/>
    <cellStyle name="Normal 17 2 2 3 2" xfId="3061" xr:uid="{8D3BF43C-C206-47E0-B3CE-19E2E4542282}"/>
    <cellStyle name="Normal 17 2 2 3 2 2" xfId="8027" xr:uid="{FF5627F9-99A1-4B91-A0A1-72EB0624E9DD}"/>
    <cellStyle name="Normal 17 2 2 3 2 2 2" xfId="17537" xr:uid="{558497CD-F255-4229-AF72-3E6261612156}"/>
    <cellStyle name="Normal 17 2 2 3 2 3" xfId="12823" xr:uid="{879FD87E-4890-430F-A33E-BB24D8670B1A}"/>
    <cellStyle name="Normal 17 2 2 3 3" xfId="6510" xr:uid="{3D78B2EE-432D-40C4-B9BD-717C84013816}"/>
    <cellStyle name="Normal 17 2 2 3 3 2" xfId="16020" xr:uid="{0207C921-FCAD-4120-9C3F-9F44FEB4B743}"/>
    <cellStyle name="Normal 17 2 2 3 4" xfId="11306" xr:uid="{B8188524-ED29-4484-BDF9-664310F5F8B3}"/>
    <cellStyle name="Normal 17 2 2 4" xfId="2293" xr:uid="{08835BA0-120D-4C9E-A9BB-A7E78625A176}"/>
    <cellStyle name="Normal 17 2 2 4 2" xfId="7261" xr:uid="{9D6E443C-E25E-4875-99DD-13C0B8EAADF8}"/>
    <cellStyle name="Normal 17 2 2 4 2 2" xfId="16771" xr:uid="{A5BA53FF-A2F6-42B8-8458-1175B46C2E50}"/>
    <cellStyle name="Normal 17 2 2 4 3" xfId="12057" xr:uid="{A7B35F3E-75F3-4086-8649-730EE4D9D4B0}"/>
    <cellStyle name="Normal 17 2 2 5" xfId="4217" xr:uid="{862AC42A-E733-4AC2-9215-D4A9CFC3E9FF}"/>
    <cellStyle name="Normal 17 2 2 5 2" xfId="8957" xr:uid="{1A691C51-74F2-462F-A26C-3D633D3CE4AE}"/>
    <cellStyle name="Normal 17 2 2 5 2 2" xfId="18467" xr:uid="{843E7F35-BE05-4D7E-BAD5-B3ED58F17706}"/>
    <cellStyle name="Normal 17 2 2 5 3" xfId="13753" xr:uid="{F773E52B-F2B1-43AA-B928-56B270104D8C}"/>
    <cellStyle name="Normal 17 2 2 6" xfId="5744" xr:uid="{AFD34C8F-B7AD-43A3-B259-FB9951D554F3}"/>
    <cellStyle name="Normal 17 2 2 6 2" xfId="15254" xr:uid="{8FF21F30-F59C-45B8-9183-130BE4528EA0}"/>
    <cellStyle name="Normal 17 2 2 7" xfId="10536" xr:uid="{04816817-6DE3-4AE8-A561-75099907D1AD}"/>
    <cellStyle name="Normal 17 2 3" xfId="1003" xr:uid="{00000000-0005-0000-0000-0000F5020000}"/>
    <cellStyle name="Normal 17 2 3 2" xfId="1774" xr:uid="{00000000-0005-0000-0000-0000F5020000}"/>
    <cellStyle name="Normal 17 2 3 2 2" xfId="3295" xr:uid="{608F7C58-CE02-4643-8B37-E54A68DDC115}"/>
    <cellStyle name="Normal 17 2 3 2 2 2" xfId="8261" xr:uid="{C308ED29-CA80-49E6-9195-8145DA4EDA7C}"/>
    <cellStyle name="Normal 17 2 3 2 2 2 2" xfId="17771" xr:uid="{5535A697-8A67-4E50-AEE2-5B39DB0A8A06}"/>
    <cellStyle name="Normal 17 2 3 2 2 3" xfId="13057" xr:uid="{7691687D-A7CA-43CD-9879-A67AD890A6FF}"/>
    <cellStyle name="Normal 17 2 3 2 3" xfId="6744" xr:uid="{AF51B973-0EE9-4F15-B434-B3FA1C74AD22}"/>
    <cellStyle name="Normal 17 2 3 2 3 2" xfId="16254" xr:uid="{CC51ECF8-65AD-46B3-817C-B4F0EB1A47DD}"/>
    <cellStyle name="Normal 17 2 3 2 4" xfId="11540" xr:uid="{8D3CC736-2E01-4FB3-BD16-F17A9CF67134}"/>
    <cellStyle name="Normal 17 2 3 3" xfId="2527" xr:uid="{F259CD86-9DFE-4DA2-B1BF-CACEFA4BB55F}"/>
    <cellStyle name="Normal 17 2 3 3 2" xfId="7495" xr:uid="{F306CE01-0008-456A-856F-FCE956C946EB}"/>
    <cellStyle name="Normal 17 2 3 3 2 2" xfId="17005" xr:uid="{EDC4C104-480C-4DC9-8999-EAF0F76730EA}"/>
    <cellStyle name="Normal 17 2 3 3 3" xfId="12291" xr:uid="{6EF36029-1FF0-4E2F-B85E-C7777E28262F}"/>
    <cellStyle name="Normal 17 2 3 4" xfId="5978" xr:uid="{C53964DA-25B0-43E3-B06F-FB5648C8C0CA}"/>
    <cellStyle name="Normal 17 2 3 4 2" xfId="15488" xr:uid="{431AFC97-D3D9-4501-BCFD-7A450EC0B3D3}"/>
    <cellStyle name="Normal 17 2 3 5" xfId="10774" xr:uid="{F00C1174-C04F-40F7-9142-A554EA1FBF57}"/>
    <cellStyle name="Normal 17 2 4" xfId="1398" xr:uid="{00000000-0005-0000-0000-0000F2020000}"/>
    <cellStyle name="Normal 17 2 4 2" xfId="2919" xr:uid="{233F9565-19DA-4010-B9E2-7C23A5A791B9}"/>
    <cellStyle name="Normal 17 2 4 2 2" xfId="7885" xr:uid="{AC1F8FCE-40BF-4C37-BC83-283BFE4EA856}"/>
    <cellStyle name="Normal 17 2 4 2 2 2" xfId="17395" xr:uid="{A140B5FE-DD6C-43A0-B0A6-E2A710E3C111}"/>
    <cellStyle name="Normal 17 2 4 2 3" xfId="12681" xr:uid="{4D3B8959-91FB-414A-93A0-B33EC6427B09}"/>
    <cellStyle name="Normal 17 2 4 3" xfId="6368" xr:uid="{F4376436-64C3-4B53-8129-02306C3A6339}"/>
    <cellStyle name="Normal 17 2 4 3 2" xfId="15878" xr:uid="{E71EBB02-3324-41EE-9779-1289890FAAA7}"/>
    <cellStyle name="Normal 17 2 4 4" xfId="11164" xr:uid="{6280699C-32F8-408F-A0F4-8095188F5F25}"/>
    <cellStyle name="Normal 17 2 5" xfId="2151" xr:uid="{559A99E2-FFB6-4AFE-B788-E09BDCDC5C0F}"/>
    <cellStyle name="Normal 17 2 5 2" xfId="7119" xr:uid="{3E10CB70-42D2-4898-8793-7C39124CCC35}"/>
    <cellStyle name="Normal 17 2 5 2 2" xfId="16629" xr:uid="{ECF207B4-E78B-493B-AA21-D441815D51A9}"/>
    <cellStyle name="Normal 17 2 5 3" xfId="11915" xr:uid="{04960B1C-2605-4A5D-A956-F48E5200D2B0}"/>
    <cellStyle name="Normal 17 2 6" xfId="4023" xr:uid="{930C5581-7AB8-4094-900B-F74E0E234D0A}"/>
    <cellStyle name="Normal 17 2 6 2" xfId="8805" xr:uid="{09C796A1-D454-4A40-A854-91561E6E7A23}"/>
    <cellStyle name="Normal 17 2 6 2 2" xfId="18315" xr:uid="{EE719BF9-0B63-4488-80E6-16F3CCC61498}"/>
    <cellStyle name="Normal 17 2 6 3" xfId="13601" xr:uid="{A672F657-AAD6-4345-8105-5FEBDA315155}"/>
    <cellStyle name="Normal 17 2 7" xfId="5602" xr:uid="{3AD6ABA1-50E9-456B-9A8D-ABAB93377337}"/>
    <cellStyle name="Normal 17 2 7 2" xfId="15112" xr:uid="{3F06BE83-045D-40A0-9D03-727B3FB820AD}"/>
    <cellStyle name="Normal 17 2 8" xfId="10345" xr:uid="{3670E6B2-03BB-4901-8F1E-BC9A8B499540}"/>
    <cellStyle name="Normal 17 3" xfId="115" xr:uid="{00000000-0005-0000-0000-0000F6020000}"/>
    <cellStyle name="Normal 17 4" xfId="719" xr:uid="{00000000-0005-0000-0000-0000F7020000}"/>
    <cellStyle name="Normal 17 4 2" xfId="1135" xr:uid="{00000000-0005-0000-0000-0000F8020000}"/>
    <cellStyle name="Normal 17 4 2 2" xfId="1906" xr:uid="{00000000-0005-0000-0000-0000F8020000}"/>
    <cellStyle name="Normal 17 4 2 2 2" xfId="3427" xr:uid="{2383F81C-D910-417F-9E21-A478C8A89C3F}"/>
    <cellStyle name="Normal 17 4 2 2 2 2" xfId="8393" xr:uid="{D2C430ED-8A07-4228-A357-29DD7ED1F31A}"/>
    <cellStyle name="Normal 17 4 2 2 2 2 2" xfId="17903" xr:uid="{076E0DE4-C64A-4AE3-853E-D66425EA99B0}"/>
    <cellStyle name="Normal 17 4 2 2 2 3" xfId="13189" xr:uid="{0B916128-B174-4227-B5E7-5C8D4E6AD464}"/>
    <cellStyle name="Normal 17 4 2 2 3" xfId="6876" xr:uid="{49CE67B2-37C6-4ACA-93B2-6436AAFB7B73}"/>
    <cellStyle name="Normal 17 4 2 2 3 2" xfId="16386" xr:uid="{1D409CED-28CE-4FD0-888E-68E184B6C70B}"/>
    <cellStyle name="Normal 17 4 2 2 4" xfId="11672" xr:uid="{8071B351-D207-4F39-9E3A-CC3B7AD64E70}"/>
    <cellStyle name="Normal 17 4 2 3" xfId="2659" xr:uid="{FF1D8F39-737E-4B84-A279-6594B133A3C2}"/>
    <cellStyle name="Normal 17 4 2 3 2" xfId="7627" xr:uid="{C8FDC173-6C00-4074-83CC-3EF39A23290F}"/>
    <cellStyle name="Normal 17 4 2 3 2 2" xfId="17137" xr:uid="{262BC808-107D-48F8-95DC-B20E7CAB64D4}"/>
    <cellStyle name="Normal 17 4 2 3 3" xfId="12423" xr:uid="{FB0FC292-4C62-43A6-AC4E-6222E75F496C}"/>
    <cellStyle name="Normal 17 4 2 4" xfId="6110" xr:uid="{2FB5974A-9D02-4D53-9904-945D7C3BB3CA}"/>
    <cellStyle name="Normal 17 4 2 4 2" xfId="15620" xr:uid="{27998141-ABB1-4C29-8506-5AC089C8A275}"/>
    <cellStyle name="Normal 17 4 2 5" xfId="10906" xr:uid="{29510627-3A94-4339-BFB1-B41293E09F50}"/>
    <cellStyle name="Normal 17 4 3" xfId="1530" xr:uid="{00000000-0005-0000-0000-0000F7020000}"/>
    <cellStyle name="Normal 17 4 3 2" xfId="3051" xr:uid="{F0C60A5B-9D07-4766-896D-57438AB05B65}"/>
    <cellStyle name="Normal 17 4 3 2 2" xfId="8017" xr:uid="{168A9411-5204-4B7D-BE2E-95148E7FA4BF}"/>
    <cellStyle name="Normal 17 4 3 2 2 2" xfId="17527" xr:uid="{8E7E66EA-7847-4BF0-87B2-29843EC35EF5}"/>
    <cellStyle name="Normal 17 4 3 2 3" xfId="12813" xr:uid="{308BC3D1-870D-444D-B93B-16BD19B06DBD}"/>
    <cellStyle name="Normal 17 4 3 3" xfId="6500" xr:uid="{8BBAB2B5-E753-49D6-9971-F4C6DC7A1178}"/>
    <cellStyle name="Normal 17 4 3 3 2" xfId="16010" xr:uid="{69614CB4-F9D1-4BB4-84CE-F7A63EFB7F6B}"/>
    <cellStyle name="Normal 17 4 3 4" xfId="11296" xr:uid="{F5DB0EFD-936F-4EBB-97ED-3C179447CC6B}"/>
    <cellStyle name="Normal 17 4 4" xfId="2283" xr:uid="{8341BB01-0265-403F-B59E-9348C6F0A707}"/>
    <cellStyle name="Normal 17 4 4 2" xfId="7251" xr:uid="{25C5584D-A72B-4E39-AEB2-9B7275D37CC5}"/>
    <cellStyle name="Normal 17 4 4 2 2" xfId="16761" xr:uid="{4F88426D-C353-433B-9278-A4130B515965}"/>
    <cellStyle name="Normal 17 4 4 3" xfId="12047" xr:uid="{48724DF0-3866-432F-B007-9930E7E5CEE0}"/>
    <cellStyle name="Normal 17 4 5" xfId="4207" xr:uid="{64964AF7-9614-4778-AAC6-86C3A1F18FFA}"/>
    <cellStyle name="Normal 17 4 5 2" xfId="8947" xr:uid="{6A453BFF-533F-4F5A-AB49-C381CA642C64}"/>
    <cellStyle name="Normal 17 4 5 2 2" xfId="18457" xr:uid="{AAB7DFC2-A012-4076-8DA2-69C99001FFCA}"/>
    <cellStyle name="Normal 17 4 5 3" xfId="13743" xr:uid="{A827F91E-8D7B-4A46-B067-802B0F2F8D81}"/>
    <cellStyle name="Normal 17 4 6" xfId="5734" xr:uid="{6FC7E5B6-8576-4C53-9920-6855138E5A6E}"/>
    <cellStyle name="Normal 17 4 6 2" xfId="15244" xr:uid="{FB366A75-E583-4CDC-B38B-794B118DEBAF}"/>
    <cellStyle name="Normal 17 4 7" xfId="10526" xr:uid="{4382CAC1-CE46-474D-8FDD-1D6609808B67}"/>
    <cellStyle name="Normal 17 5" xfId="996" xr:uid="{00000000-0005-0000-0000-0000F9020000}"/>
    <cellStyle name="Normal 17 5 2" xfId="1767" xr:uid="{00000000-0005-0000-0000-0000F9020000}"/>
    <cellStyle name="Normal 17 5 2 2" xfId="3288" xr:uid="{F28024A6-138E-4683-9710-60908B9DA658}"/>
    <cellStyle name="Normal 17 5 2 2 2" xfId="8254" xr:uid="{14288573-006F-41DC-89B1-BF23239EC5C1}"/>
    <cellStyle name="Normal 17 5 2 2 2 2" xfId="17764" xr:uid="{D755EB86-E545-44A6-AC39-4D87B7AD3D65}"/>
    <cellStyle name="Normal 17 5 2 2 3" xfId="13050" xr:uid="{78B17EFE-1397-40EB-A29B-09C6717A580F}"/>
    <cellStyle name="Normal 17 5 2 3" xfId="6737" xr:uid="{68535B1D-2C80-4E79-B466-46A7A0C79B2E}"/>
    <cellStyle name="Normal 17 5 2 3 2" xfId="16247" xr:uid="{208E80A6-6E36-4EA2-A5E1-4EBE211E9CE1}"/>
    <cellStyle name="Normal 17 5 2 4" xfId="11533" xr:uid="{D561AF80-A022-45E5-BBE3-1A2381A9528D}"/>
    <cellStyle name="Normal 17 5 3" xfId="2520" xr:uid="{E12EFF5F-8D69-4931-BD25-990D7A431E55}"/>
    <cellStyle name="Normal 17 5 3 2" xfId="7488" xr:uid="{612281B6-7D4E-47B6-908E-1575C9BC1CA4}"/>
    <cellStyle name="Normal 17 5 3 2 2" xfId="16998" xr:uid="{5E98A7A1-F381-4077-AB13-AE1D2442CA04}"/>
    <cellStyle name="Normal 17 5 3 3" xfId="12284" xr:uid="{C5801A02-4E9B-43EB-86FB-63B41CC8DCBD}"/>
    <cellStyle name="Normal 17 5 4" xfId="5971" xr:uid="{BB493988-BA72-42C7-96B2-60A35ABC6D40}"/>
    <cellStyle name="Normal 17 5 4 2" xfId="15481" xr:uid="{6AEC586C-1851-4998-8C3D-604E502A4730}"/>
    <cellStyle name="Normal 17 5 5" xfId="10767" xr:uid="{3808C0D9-B141-40ED-8B2E-95947A795B59}"/>
    <cellStyle name="Normal 17 6" xfId="1391" xr:uid="{00000000-0005-0000-0000-0000F1020000}"/>
    <cellStyle name="Normal 17 6 2" xfId="2912" xr:uid="{70C5B6A0-2A08-4099-AC71-43B71698534A}"/>
    <cellStyle name="Normal 17 6 2 2" xfId="7878" xr:uid="{C17E91FA-95BD-45D5-ACA9-38FC291F06EB}"/>
    <cellStyle name="Normal 17 6 2 2 2" xfId="17388" xr:uid="{93C50AAB-05ED-4B60-8D02-0D5DFAE1D97C}"/>
    <cellStyle name="Normal 17 6 2 3" xfId="12674" xr:uid="{4192BF55-D511-41F3-B7A5-9454FB22FC46}"/>
    <cellStyle name="Normal 17 6 3" xfId="6361" xr:uid="{9A591258-6109-4CE6-9821-9A6AA84F31D5}"/>
    <cellStyle name="Normal 17 6 3 2" xfId="15871" xr:uid="{1DE7CFAC-7FB0-4E14-A974-A960FAD9DA10}"/>
    <cellStyle name="Normal 17 6 4" xfId="11157" xr:uid="{B9F845DC-9CD8-4B4D-850B-6A605F04C57B}"/>
    <cellStyle name="Normal 17 7" xfId="2144" xr:uid="{A6EDA193-AA89-4DD7-A33B-B89B8A05F545}"/>
    <cellStyle name="Normal 17 7 2" xfId="7112" xr:uid="{E1FD0C80-4512-421E-A456-60CBCFDC9473}"/>
    <cellStyle name="Normal 17 7 2 2" xfId="16622" xr:uid="{C94D7779-EF1A-4FFD-A36C-4D9F047F582A}"/>
    <cellStyle name="Normal 17 7 3" xfId="11908" xr:uid="{4F118F5C-3B97-4CF8-97D5-C0CCF7AF653C}"/>
    <cellStyle name="Normal 17 8" xfId="4013" xr:uid="{DB1AA426-DC0F-4059-AEAE-2DD17CE87D16}"/>
    <cellStyle name="Normal 17 8 2" xfId="8795" xr:uid="{9C29BC65-3D00-40C1-B290-D7050D23E927}"/>
    <cellStyle name="Normal 17 8 2 2" xfId="18305" xr:uid="{78842E81-39E0-4D0E-A591-20F61A08EED0}"/>
    <cellStyle name="Normal 17 8 3" xfId="13591" xr:uid="{4F57ECF2-E5A0-46DB-B52F-44639228768A}"/>
    <cellStyle name="Normal 17 9" xfId="5595" xr:uid="{56C0EF51-5F6A-4E3B-907C-B50569F811A5}"/>
    <cellStyle name="Normal 17 9 2" xfId="15105" xr:uid="{25AE2E32-0ED3-4DFA-A5A0-D155180AE772}"/>
    <cellStyle name="Normal 18" xfId="111" xr:uid="{00000000-0005-0000-0000-0000FA020000}"/>
    <cellStyle name="Normal 18 2" xfId="730" xr:uid="{00000000-0005-0000-0000-0000FB020000}"/>
    <cellStyle name="Normal 18 3" xfId="23666" xr:uid="{AED5472F-D8B4-4756-9753-49C71A7D7848}"/>
    <cellStyle name="Normal 19" xfId="113" xr:uid="{00000000-0005-0000-0000-0000FC020000}"/>
    <cellStyle name="Normal 19 2" xfId="732" xr:uid="{00000000-0005-0000-0000-0000FD020000}"/>
    <cellStyle name="Normal 19 2 2" xfId="1147" xr:uid="{00000000-0005-0000-0000-0000FE020000}"/>
    <cellStyle name="Normal 19 2 2 2" xfId="1918" xr:uid="{00000000-0005-0000-0000-0000FE020000}"/>
    <cellStyle name="Normal 19 2 2 2 2" xfId="3439" xr:uid="{A9A74E76-8DBF-4F97-A039-6D6D7630DB1C}"/>
    <cellStyle name="Normal 19 2 2 2 2 2" xfId="8405" xr:uid="{FEE45381-5607-43E7-992D-20CEB5CC209B}"/>
    <cellStyle name="Normal 19 2 2 2 2 2 2" xfId="17915" xr:uid="{C89FC70F-BF7C-4E63-9639-F502D8681AF9}"/>
    <cellStyle name="Normal 19 2 2 2 2 3" xfId="13201" xr:uid="{B85C2158-CE50-4DA0-AFE8-5E7450F3A68F}"/>
    <cellStyle name="Normal 19 2 2 2 3" xfId="6888" xr:uid="{8F336183-B431-41CB-A66A-3CA66A434EAC}"/>
    <cellStyle name="Normal 19 2 2 2 3 2" xfId="16398" xr:uid="{DFBE25D3-9FC7-4E63-BE57-BF6EFC589C7D}"/>
    <cellStyle name="Normal 19 2 2 2 4" xfId="11684" xr:uid="{30F82766-F950-476B-8E88-989828B6C037}"/>
    <cellStyle name="Normal 19 2 2 3" xfId="2671" xr:uid="{C8933102-EE97-4349-80A1-05B4F67A8CE0}"/>
    <cellStyle name="Normal 19 2 2 3 2" xfId="7639" xr:uid="{44D3C21F-6B55-4819-896A-1075940758F1}"/>
    <cellStyle name="Normal 19 2 2 3 2 2" xfId="17149" xr:uid="{1A831050-426F-420B-9630-50D657F38EEC}"/>
    <cellStyle name="Normal 19 2 2 3 3" xfId="12435" xr:uid="{E08D38DC-1970-42EB-9632-52D96D276A19}"/>
    <cellStyle name="Normal 19 2 2 4" xfId="6122" xr:uid="{EB1172F1-5858-4CF0-93E9-95D8C5704199}"/>
    <cellStyle name="Normal 19 2 2 4 2" xfId="15632" xr:uid="{B9F9B365-C548-44DC-93A3-743942C6178E}"/>
    <cellStyle name="Normal 19 2 2 5" xfId="10918" xr:uid="{51B6D903-9ADD-4C6B-9FC7-4AF76A44A854}"/>
    <cellStyle name="Normal 19 2 3" xfId="1542" xr:uid="{00000000-0005-0000-0000-0000FD020000}"/>
    <cellStyle name="Normal 19 2 3 2" xfId="3063" xr:uid="{96DC3FD9-615C-415F-B02B-0205E6F7A6FB}"/>
    <cellStyle name="Normal 19 2 3 2 2" xfId="8029" xr:uid="{0823D809-8996-4DF4-AF5A-CE3874F4E88B}"/>
    <cellStyle name="Normal 19 2 3 2 2 2" xfId="17539" xr:uid="{551B321A-3960-491F-B76C-8DEB2FCE79CD}"/>
    <cellStyle name="Normal 19 2 3 2 3" xfId="12825" xr:uid="{9CE2A020-22A5-4385-B406-8816C5AF693D}"/>
    <cellStyle name="Normal 19 2 3 3" xfId="6512" xr:uid="{FFB5D2E1-8ACB-4FA5-88E5-8FB0A51BD532}"/>
    <cellStyle name="Normal 19 2 3 3 2" xfId="16022" xr:uid="{F803F440-1DCD-418D-9A21-52FEEFFDD8F0}"/>
    <cellStyle name="Normal 19 2 3 4" xfId="11308" xr:uid="{D571BC7D-25B9-4B6C-AC0C-0EEF219B3F29}"/>
    <cellStyle name="Normal 19 2 4" xfId="2295" xr:uid="{F3ECE2DA-CAF0-4054-BC64-95C70ABE7851}"/>
    <cellStyle name="Normal 19 2 4 2" xfId="7263" xr:uid="{C9890612-572C-4465-A39C-9B39CE8BE865}"/>
    <cellStyle name="Normal 19 2 4 2 2" xfId="16773" xr:uid="{D7493A0D-6FF6-4731-A405-CBFE02EFD14B}"/>
    <cellStyle name="Normal 19 2 4 3" xfId="12059" xr:uid="{8EB53696-C794-4D20-A85A-7D8C2C8B5490}"/>
    <cellStyle name="Normal 19 2 5" xfId="4219" xr:uid="{54B80B5F-DDDC-4756-8731-E07DA7D83D49}"/>
    <cellStyle name="Normal 19 2 5 2" xfId="8959" xr:uid="{D17FDA2A-D405-474C-851B-4512ABF3B13B}"/>
    <cellStyle name="Normal 19 2 5 2 2" xfId="18469" xr:uid="{E22FA6DE-A8D7-4A43-B4EC-2EB16535A246}"/>
    <cellStyle name="Normal 19 2 5 3" xfId="13755" xr:uid="{DA36C997-C5B9-4428-A231-6FDFD1D5AF81}"/>
    <cellStyle name="Normal 19 2 6" xfId="5746" xr:uid="{9830F6CF-D1CE-4D74-A4A6-4458FFE3327F}"/>
    <cellStyle name="Normal 19 2 6 2" xfId="15256" xr:uid="{A0707736-7AFB-47BF-A2A3-26BD712DBCBB}"/>
    <cellStyle name="Normal 19 2 7" xfId="10538" xr:uid="{4DD6F628-BAD7-45D7-96DD-FAD0F6F46F36}"/>
    <cellStyle name="Normal 19 2 8" xfId="24573" xr:uid="{8484A4AC-EA2F-4557-A8AB-E2729AA6933B}"/>
    <cellStyle name="Normal 19 3" xfId="1004" xr:uid="{00000000-0005-0000-0000-0000FF020000}"/>
    <cellStyle name="Normal 19 3 2" xfId="1775" xr:uid="{00000000-0005-0000-0000-0000FF020000}"/>
    <cellStyle name="Normal 19 3 2 2" xfId="3296" xr:uid="{5D7D994D-ADD6-4BA8-8842-56E6670086F0}"/>
    <cellStyle name="Normal 19 3 2 2 2" xfId="8262" xr:uid="{EEEF8545-ADB2-46F5-AA24-A053ED37DECF}"/>
    <cellStyle name="Normal 19 3 2 2 2 2" xfId="17772" xr:uid="{A92271FC-A8F7-4055-B08F-845C9CD6089E}"/>
    <cellStyle name="Normal 19 3 2 2 3" xfId="13058" xr:uid="{98457006-BC1F-4061-99B2-415AA2B05B81}"/>
    <cellStyle name="Normal 19 3 2 3" xfId="6745" xr:uid="{4E241EBC-CCCD-43B2-897F-829069328510}"/>
    <cellStyle name="Normal 19 3 2 3 2" xfId="16255" xr:uid="{DF7C264B-249A-446F-B972-A93074558A66}"/>
    <cellStyle name="Normal 19 3 2 4" xfId="11541" xr:uid="{940E72A8-B8F1-4520-9E3B-9DC467BF2456}"/>
    <cellStyle name="Normal 19 3 3" xfId="2528" xr:uid="{ED161193-0091-40EE-B6C9-FA3F2B71999E}"/>
    <cellStyle name="Normal 19 3 3 2" xfId="7496" xr:uid="{56705EBA-9A07-4B0C-8BDC-C0CCB8508E6E}"/>
    <cellStyle name="Normal 19 3 3 2 2" xfId="17006" xr:uid="{3E7CA8F3-3A30-4202-BAE8-A0D03C71FD13}"/>
    <cellStyle name="Normal 19 3 3 3" xfId="12292" xr:uid="{F32C6257-2674-4FB1-9456-BA7D471CEDE5}"/>
    <cellStyle name="Normal 19 3 4" xfId="5979" xr:uid="{0A284B2C-BDEF-4AF7-AB45-13F6F550CFD1}"/>
    <cellStyle name="Normal 19 3 4 2" xfId="15489" xr:uid="{3011D37C-2ECF-46C5-B588-1D1F9122BF00}"/>
    <cellStyle name="Normal 19 3 5" xfId="10775" xr:uid="{73C9BC61-2C63-4CCD-A85B-1555F6C0CE26}"/>
    <cellStyle name="Normal 19 4" xfId="1399" xr:uid="{00000000-0005-0000-0000-0000FC020000}"/>
    <cellStyle name="Normal 19 4 2" xfId="2920" xr:uid="{ED8645A6-EFCA-4E2D-BB58-4DD7766046A6}"/>
    <cellStyle name="Normal 19 4 2 2" xfId="7886" xr:uid="{7DB2E2A1-CBCD-413A-B82F-5FFCAAE43563}"/>
    <cellStyle name="Normal 19 4 2 2 2" xfId="17396" xr:uid="{EE6EFCC6-98B2-4A77-8C90-91BBCE69672B}"/>
    <cellStyle name="Normal 19 4 2 3" xfId="12682" xr:uid="{AD1693DD-6BB2-4BED-83D9-F0C6BB4ACE24}"/>
    <cellStyle name="Normal 19 4 3" xfId="6369" xr:uid="{2839344B-6A30-4DBA-8181-A0FFB2A0E748}"/>
    <cellStyle name="Normal 19 4 3 2" xfId="15879" xr:uid="{185C0456-B897-4EFF-821F-802BF9197E97}"/>
    <cellStyle name="Normal 19 4 4" xfId="11165" xr:uid="{E40217CA-00FD-448E-98B7-08AA051A6909}"/>
    <cellStyle name="Normal 19 5" xfId="2152" xr:uid="{54C58BF3-DBE2-4FC8-A8A1-236CB8CAF302}"/>
    <cellStyle name="Normal 19 5 2" xfId="7120" xr:uid="{F99BF12D-3B2A-4D6C-BE99-998FDB09A665}"/>
    <cellStyle name="Normal 19 5 2 2" xfId="16630" xr:uid="{6047EF8A-8BFA-449B-B479-19A806B5F398}"/>
    <cellStyle name="Normal 19 5 3" xfId="11916" xr:uid="{291628BC-6CC8-41AD-8A2D-C0271B526F3B}"/>
    <cellStyle name="Normal 19 6" xfId="4025" xr:uid="{6DCE127A-1BF7-42CC-81C5-10A83CB6AA25}"/>
    <cellStyle name="Normal 19 6 2" xfId="8807" xr:uid="{2EDC6595-34EF-47E6-AADD-18C85E198E25}"/>
    <cellStyle name="Normal 19 6 2 2" xfId="18317" xr:uid="{2CED04DB-8CAA-41D7-A976-D11EF4842A0F}"/>
    <cellStyle name="Normal 19 6 3" xfId="13603" xr:uid="{6C2AC803-26DA-4807-BA59-A24EBB8A1EFB}"/>
    <cellStyle name="Normal 19 7" xfId="5603" xr:uid="{52BFA8B3-4BAE-4D61-9AFF-4F1A6E5E53CD}"/>
    <cellStyle name="Normal 19 7 2" xfId="15113" xr:uid="{6DBC57E6-8113-4D44-BE75-6B231600FA19}"/>
    <cellStyle name="Normal 19 8" xfId="10347" xr:uid="{D3C1C020-2F08-46E1-AE46-CC45D0F31965}"/>
    <cellStyle name="Normal 19 9" xfId="20753" xr:uid="{E94EEFE8-8E3B-44F8-9C8C-5F3C78581C03}"/>
    <cellStyle name="Normal 2" xfId="39" xr:uid="{00000000-0005-0000-0000-000000030000}"/>
    <cellStyle name="Normal 2 10" xfId="258" xr:uid="{00000000-0005-0000-0000-000001030000}"/>
    <cellStyle name="Normal 2 10 2" xfId="23668" xr:uid="{3A9F661F-9184-484B-A282-7086E36669E3}"/>
    <cellStyle name="Normal 2 11" xfId="259" xr:uid="{00000000-0005-0000-0000-000002030000}"/>
    <cellStyle name="Normal 2 12" xfId="260" xr:uid="{00000000-0005-0000-0000-000003030000}"/>
    <cellStyle name="Normal 2 13" xfId="261" xr:uid="{00000000-0005-0000-0000-000004030000}"/>
    <cellStyle name="Normal 2 14" xfId="262" xr:uid="{00000000-0005-0000-0000-000005030000}"/>
    <cellStyle name="Normal 2 15" xfId="263" xr:uid="{00000000-0005-0000-0000-000006030000}"/>
    <cellStyle name="Normal 2 16" xfId="264" xr:uid="{00000000-0005-0000-0000-000007030000}"/>
    <cellStyle name="Normal 2 17" xfId="265" xr:uid="{00000000-0005-0000-0000-000008030000}"/>
    <cellStyle name="Normal 2 18" xfId="266" xr:uid="{00000000-0005-0000-0000-000009030000}"/>
    <cellStyle name="Normal 2 19" xfId="267" xr:uid="{00000000-0005-0000-0000-00000A030000}"/>
    <cellStyle name="Normal 2 2" xfId="104" xr:uid="{00000000-0005-0000-0000-00000B030000}"/>
    <cellStyle name="Normal 2 2 10" xfId="3774" xr:uid="{88462184-9229-42B5-9F7C-D3276D2CCD9D}"/>
    <cellStyle name="Normal 2 2 10 2" xfId="8645" xr:uid="{F346B832-9463-42DB-B4CC-A3A496715CAB}"/>
    <cellStyle name="Normal 2 2 10 2 2" xfId="18155" xr:uid="{3019CC53-73A3-4E65-B558-B9A39472D986}"/>
    <cellStyle name="Normal 2 2 10 3" xfId="13441" xr:uid="{2021EF71-5452-458A-AC48-144F21569831}"/>
    <cellStyle name="Normal 2 2 11" xfId="4675" xr:uid="{58DDCA19-BF25-4E49-9E4A-568C330C18EE}"/>
    <cellStyle name="Normal 2 2 11 2" xfId="9405" xr:uid="{9F14B7BA-950C-4517-BCDD-2D7AFBB0BF68}"/>
    <cellStyle name="Normal 2 2 11 2 2" xfId="18914" xr:uid="{B8D9D0D4-020F-41D5-AD0B-D2FAB2464D61}"/>
    <cellStyle name="Normal 2 2 11 3" xfId="14200" xr:uid="{F5B0D5D1-F866-424F-8BAB-F48D54B51E9E}"/>
    <cellStyle name="Normal 2 2 2" xfId="269" xr:uid="{00000000-0005-0000-0000-00000C030000}"/>
    <cellStyle name="Normal 2 2 2 2" xfId="580" xr:uid="{00000000-0005-0000-0000-00000D030000}"/>
    <cellStyle name="Normal 2 2 2 2 2" xfId="5028" xr:uid="{3D839118-8576-4636-BDC0-D1F7863BAA6D}"/>
    <cellStyle name="Normal 2 2 2 2 2 2" xfId="9748" xr:uid="{CC295E8A-A008-4F9D-BEF7-B4AAAB7DE577}"/>
    <cellStyle name="Normal 2 2 2 2 2 2 2" xfId="19257" xr:uid="{F17B40BF-4B52-412E-B058-73774E4A67BD}"/>
    <cellStyle name="Normal 2 2 2 2 2 2 2 2" xfId="26173" xr:uid="{63C05837-B69F-4FFA-AF6E-2F2A505F260B}"/>
    <cellStyle name="Normal 2 2 2 2 2 2 3" xfId="22569" xr:uid="{83642818-89AE-4D2A-8590-D9050A7A334E}"/>
    <cellStyle name="Normal 2 2 2 2 2 3" xfId="14543" xr:uid="{C026AAE8-AB16-49F9-AB36-ED197E39E84C}"/>
    <cellStyle name="Normal 2 2 2 2 2 3 2" xfId="24464" xr:uid="{42CEF7EA-287A-436F-9395-20D13F3720B7}"/>
    <cellStyle name="Normal 2 2 2 2 2 4" xfId="20644" xr:uid="{231829D8-574E-4AB3-A8E3-F6A66BF13194}"/>
    <cellStyle name="Normal 2 2 2 2 3" xfId="21067" xr:uid="{BA5E7E7F-497F-4C92-B9AA-460488AD6990}"/>
    <cellStyle name="Normal 2 2 2 2 3 2" xfId="24887" xr:uid="{9468500D-01DB-4C0D-919B-43E255DB4B62}"/>
    <cellStyle name="Normal 2 2 2 2 4" xfId="24021" xr:uid="{7AFFD045-6936-45A9-9851-AAF507B05D7A}"/>
    <cellStyle name="Normal 2 2 2 2 5" xfId="20198" xr:uid="{284D6A54-CA71-4B2A-9FA9-89ACDB8D4830}"/>
    <cellStyle name="Normal 2 2 2 3" xfId="3947" xr:uid="{679F02BB-3A08-4C5D-8520-22199600A29F}"/>
    <cellStyle name="Normal 2 2 2 3 2" xfId="8744" xr:uid="{4A4792DD-E182-472A-98BE-C8FEFB31238B}"/>
    <cellStyle name="Normal 2 2 2 3 2 2" xfId="18254" xr:uid="{CBA50DAC-A634-4AD9-96A6-06293B49BFD8}"/>
    <cellStyle name="Normal 2 2 2 3 2 2 2" xfId="26056" xr:uid="{07646E79-1E10-4512-9681-66A970B5EF68}"/>
    <cellStyle name="Normal 2 2 2 3 2 3" xfId="22452" xr:uid="{89F7154B-0289-48C5-AB0D-A813EDA43EE3}"/>
    <cellStyle name="Normal 2 2 2 3 3" xfId="13540" xr:uid="{DFEA7226-8B48-4135-9D68-AFB220C92A81}"/>
    <cellStyle name="Normal 2 2 2 3 3 2" xfId="24333" xr:uid="{0A845982-5E88-4526-AFFE-AB9D0A053950}"/>
    <cellStyle name="Normal 2 2 2 3 4" xfId="20513" xr:uid="{0671356B-B074-4283-87DD-084C0F32CF91}"/>
    <cellStyle name="Normal 2 2 2 4" xfId="4774" xr:uid="{2A15F431-6B07-46A5-8CA8-57B641732CE2}"/>
    <cellStyle name="Normal 2 2 2 4 2" xfId="9504" xr:uid="{E274B332-9934-44AE-8AC7-D8FC0AB40620}"/>
    <cellStyle name="Normal 2 2 2 4 2 2" xfId="19013" xr:uid="{FB48270A-5A0F-4D44-BB3B-DD23B79892E8}"/>
    <cellStyle name="Normal 2 2 2 4 2 3" xfId="24756" xr:uid="{3D41CF50-66A6-44DE-910B-E8C421614D90}"/>
    <cellStyle name="Normal 2 2 2 4 3" xfId="14299" xr:uid="{ED406613-5A06-4656-88E6-7FE159272767}"/>
    <cellStyle name="Normal 2 2 2 4 4" xfId="20936" xr:uid="{5C030680-28AA-49A0-BCDF-6AC36799433C}"/>
    <cellStyle name="Normal 2 2 2 5" xfId="23890" xr:uid="{C093D002-823B-4D10-A617-174A0D11FEBF}"/>
    <cellStyle name="Normal 2 2 2 6" xfId="20067" xr:uid="{BF826A6B-1E34-4BEF-85CA-D3DD4BA4D082}"/>
    <cellStyle name="Normal 2 2 3" xfId="270" xr:uid="{00000000-0005-0000-0000-00000E030000}"/>
    <cellStyle name="Normal 2 2 3 2" xfId="632" xr:uid="{00000000-0005-0000-0000-00000F030000}"/>
    <cellStyle name="Normal 2 2 3 2 2" xfId="4993" xr:uid="{1536B67B-27DC-4CCF-A473-B2F331CADEE1}"/>
    <cellStyle name="Normal 2 2 3 2 2 2" xfId="9713" xr:uid="{088BE433-24C6-46DE-8C19-3384B79F7476}"/>
    <cellStyle name="Normal 2 2 3 2 2 2 2" xfId="19222" xr:uid="{E1CB86A4-FACB-4EC6-8222-F49C8EF11F8C}"/>
    <cellStyle name="Normal 2 2 3 2 2 2 2 2" xfId="26137" xr:uid="{74B788E8-E00B-4045-9EE8-2B271EECBC9A}"/>
    <cellStyle name="Normal 2 2 3 2 2 2 3" xfId="22533" xr:uid="{EEA21E7A-0733-4A23-AFD4-8928470F72C7}"/>
    <cellStyle name="Normal 2 2 3 2 2 3" xfId="14508" xr:uid="{4D7ED129-FA65-45C4-B21D-314AE47BC0F7}"/>
    <cellStyle name="Normal 2 2 3 2 2 3 2" xfId="24428" xr:uid="{1DD1AC3A-25D9-4847-A49A-E5AED56BEDDD}"/>
    <cellStyle name="Normal 2 2 3 2 2 4" xfId="20608" xr:uid="{67A5ABF3-C81C-4EEE-BACD-551E1DD42FFD}"/>
    <cellStyle name="Normal 2 2 3 2 3" xfId="21031" xr:uid="{7DDFD327-B7E8-4F82-ABF7-1AB58CA4EE79}"/>
    <cellStyle name="Normal 2 2 3 2 3 2" xfId="24851" xr:uid="{B6756268-2EC2-428F-BC21-BCF6E53F4C11}"/>
    <cellStyle name="Normal 2 2 3 2 4" xfId="23985" xr:uid="{6E9E8A0B-0D84-4317-89FB-0722CA9EDB39}"/>
    <cellStyle name="Normal 2 2 3 2 5" xfId="20162" xr:uid="{385019C3-82DF-4F6D-8283-68D16FDA2658}"/>
    <cellStyle name="Normal 2 2 3 3" xfId="3911" xr:uid="{B5059F13-A68F-40F4-AD61-D39618D80274}"/>
    <cellStyle name="Normal 2 2 3 3 2" xfId="8708" xr:uid="{DB7A7E13-5420-4FB5-A142-8F66A1323321}"/>
    <cellStyle name="Normal 2 2 3 3 2 2" xfId="18218" xr:uid="{C6A1860A-9959-484A-B5E0-9737A4A5E796}"/>
    <cellStyle name="Normal 2 2 3 3 2 2 2" xfId="26021" xr:uid="{1EAB0328-30AA-4A7D-B109-682ACDF3004E}"/>
    <cellStyle name="Normal 2 2 3 3 2 3" xfId="22417" xr:uid="{4A38C12E-3D14-4A66-8D0F-A56BBDA724F5}"/>
    <cellStyle name="Normal 2 2 3 3 3" xfId="13504" xr:uid="{A5F016B0-2149-445C-867D-CB6010F8F42B}"/>
    <cellStyle name="Normal 2 2 3 3 3 2" xfId="24297" xr:uid="{408D167C-37D1-409B-AD35-F103A6EC2F2D}"/>
    <cellStyle name="Normal 2 2 3 3 4" xfId="20477" xr:uid="{3377951A-AF55-4B1B-8C20-89F0E03D5A1D}"/>
    <cellStyle name="Normal 2 2 3 4" xfId="4738" xr:uid="{D277D177-0390-4961-A2DA-BFBDD151AD81}"/>
    <cellStyle name="Normal 2 2 3 4 2" xfId="9468" xr:uid="{1C7C293C-B9E4-4784-995E-C40452295935}"/>
    <cellStyle name="Normal 2 2 3 4 2 2" xfId="18977" xr:uid="{63578891-617C-4A98-BD36-D7181283AEC9}"/>
    <cellStyle name="Normal 2 2 3 4 2 3" xfId="24720" xr:uid="{B2379401-0EBA-4D91-8223-F8FDAB484AA9}"/>
    <cellStyle name="Normal 2 2 3 4 3" xfId="14263" xr:uid="{928A56F3-4D2A-4560-933A-B0242EAFE1CC}"/>
    <cellStyle name="Normal 2 2 3 4 4" xfId="20900" xr:uid="{85A6A86A-1650-4DA1-8BEF-192D36F10B73}"/>
    <cellStyle name="Normal 2 2 3 5" xfId="23854" xr:uid="{74307649-5695-4A10-AD95-AA18B74E3A76}"/>
    <cellStyle name="Normal 2 2 3 6" xfId="20031" xr:uid="{A13A9931-5E4C-40BF-BF73-D14F4614AB2D}"/>
    <cellStyle name="Normal 2 2 4" xfId="271" xr:uid="{00000000-0005-0000-0000-000010030000}"/>
    <cellStyle name="Normal 2 2 4 2" xfId="641" xr:uid="{00000000-0005-0000-0000-000011030000}"/>
    <cellStyle name="Normal 2 2 4 2 2" xfId="22477" xr:uid="{349234B5-A20A-4202-9875-0353D48951C5}"/>
    <cellStyle name="Normal 2 2 4 2 2 2" xfId="26081" xr:uid="{81326E44-1833-41F3-ADBB-EE9111791F28}"/>
    <cellStyle name="Normal 2 2 4 2 3" xfId="21586" xr:uid="{BF86E6CE-BFA3-42A1-AB7F-0B4E4221842E}"/>
    <cellStyle name="Normal 2 2 4 2 4" xfId="24365" xr:uid="{A365FD16-7278-438B-9BB1-C36D2775B315}"/>
    <cellStyle name="Normal 2 2 4 2 5" xfId="20545" xr:uid="{DCE4BDAD-4013-4F04-8EFC-CAB7443E5456}"/>
    <cellStyle name="Normal 2 2 4 3" xfId="4929" xr:uid="{CDC51F89-3FA8-4231-8ACF-585DED125945}"/>
    <cellStyle name="Normal 2 2 4 3 2" xfId="9651" xr:uid="{B433A5B3-2127-4C9D-ABEA-81054F4F8C5B}"/>
    <cellStyle name="Normal 2 2 4 3 2 2" xfId="19160" xr:uid="{C2209BFB-D1E6-4584-A336-3B128E8AE5AA}"/>
    <cellStyle name="Normal 2 2 4 3 2 3" xfId="24788" xr:uid="{939B762F-7C94-427A-ACBD-882CC87C048C}"/>
    <cellStyle name="Normal 2 2 4 3 3" xfId="14446" xr:uid="{B298F689-44D5-4623-AA9C-6D37F0647C28}"/>
    <cellStyle name="Normal 2 2 4 3 4" xfId="20968" xr:uid="{D2B193E4-48CB-4666-92C4-8FC7CAD46950}"/>
    <cellStyle name="Normal 2 2 4 4" xfId="23922" xr:uid="{03068BC7-3104-4EEC-B6FB-5E69AA1978B3}"/>
    <cellStyle name="Normal 2 2 4 5" xfId="20099" xr:uid="{7E42890A-8DA3-4A56-B85A-F71C9394BE38}"/>
    <cellStyle name="Normal 2 2 5" xfId="272" xr:uid="{00000000-0005-0000-0000-000012030000}"/>
    <cellStyle name="Normal 2 2 5 2" xfId="631" xr:uid="{00000000-0005-0000-0000-000013030000}"/>
    <cellStyle name="Normal 2 2 5 2 2" xfId="23433" xr:uid="{784CD377-E8BF-4F5D-9B66-62AEAEBC0A32}"/>
    <cellStyle name="Normal 2 2 5 2 2 2" xfId="27028" xr:uid="{1B617E57-8F28-448D-91F1-349432DE29F4}"/>
    <cellStyle name="Normal 2 2 5 2 3" xfId="24171" xr:uid="{40764DBF-AB24-4BDF-B568-5F7610B21217}"/>
    <cellStyle name="Normal 2 2 5 2 4" xfId="20351" xr:uid="{6F21017A-3248-40F7-B8A4-FC9A7BC5B599}"/>
    <cellStyle name="Normal 2 2 5 3" xfId="22046" xr:uid="{6C3F9A6E-CB10-445F-8257-8799B7577844}"/>
    <cellStyle name="Normal 2 2 5 3 2" xfId="25653" xr:uid="{FE78E117-B2AF-46BE-93FD-DAAD3296FEC5}"/>
    <cellStyle name="Normal 2 2 5 4" xfId="23728" xr:uid="{5480E293-3037-4FD7-9BB0-0EB1B5836E82}"/>
    <cellStyle name="Normal 2 2 5 5" xfId="19865" xr:uid="{67FAD0F1-8FD9-4B93-AEBC-7B92AA0D67E9}"/>
    <cellStyle name="Normal 2 2 6" xfId="273" xr:uid="{00000000-0005-0000-0000-000014030000}"/>
    <cellStyle name="Normal 2 2 6 2" xfId="638" xr:uid="{00000000-0005-0000-0000-000015030000}"/>
    <cellStyle name="Normal 2 2 6 2 2" xfId="25985" xr:uid="{E97B044A-CD04-4851-9EF1-CC500B667816}"/>
    <cellStyle name="Normal 2 2 6 3" xfId="22381" xr:uid="{7444F56F-548E-4D3B-ACE6-CBFD1479C545}"/>
    <cellStyle name="Normal 2 2 7" xfId="268" xr:uid="{00000000-0005-0000-0000-000016030000}"/>
    <cellStyle name="Normal 2 2 7 2" xfId="640" xr:uid="{00000000-0005-0000-0000-000017030000}"/>
    <cellStyle name="Normal 2 2 7 2 2" xfId="24594" xr:uid="{6371E494-8707-457F-B2CA-92E8D09E9C34}"/>
    <cellStyle name="Normal 2 2 7 3" xfId="20774" xr:uid="{558D1AF2-2ABA-430A-B70A-E1F0A742716F}"/>
    <cellStyle name="Normal 2 2 8" xfId="694" xr:uid="{00000000-0005-0000-0000-000018030000}"/>
    <cellStyle name="Normal 2 2 9" xfId="573" xr:uid="{00000000-0005-0000-0000-000019030000}"/>
    <cellStyle name="Normal 2 2 9 2" xfId="779" xr:uid="{00000000-0005-0000-0000-00001A030000}"/>
    <cellStyle name="Normal 2 2 9 2 2" xfId="1190" xr:uid="{00000000-0005-0000-0000-00001B030000}"/>
    <cellStyle name="Normal 2 2 9 2 2 2" xfId="1961" xr:uid="{00000000-0005-0000-0000-00001B030000}"/>
    <cellStyle name="Normal 2 2 9 2 2 2 2" xfId="3482" xr:uid="{9FB5D11D-D481-4CCB-89BD-89A1154D0429}"/>
    <cellStyle name="Normal 2 2 9 2 2 2 2 2" xfId="8448" xr:uid="{CF3F75BF-F485-4DCF-BBEF-6053E894EE8D}"/>
    <cellStyle name="Normal 2 2 9 2 2 2 2 2 2" xfId="17958" xr:uid="{2313FD73-280C-4617-827E-46DA95A65845}"/>
    <cellStyle name="Normal 2 2 9 2 2 2 2 3" xfId="13244" xr:uid="{DC36ADA4-490D-4639-A7F8-6AF4CE10A2F2}"/>
    <cellStyle name="Normal 2 2 9 2 2 2 3" xfId="6931" xr:uid="{0DD288B0-AD85-4982-BE1B-29DACEBC9A04}"/>
    <cellStyle name="Normal 2 2 9 2 2 2 3 2" xfId="16441" xr:uid="{D23AFD34-9C19-42D4-BF52-FBC89A5FCF36}"/>
    <cellStyle name="Normal 2 2 9 2 2 2 4" xfId="11727" xr:uid="{260A8FD5-80F7-4784-B887-B2D0D10B59E8}"/>
    <cellStyle name="Normal 2 2 9 2 2 3" xfId="2714" xr:uid="{DC60B706-6754-4D59-AB74-13CF73E2230F}"/>
    <cellStyle name="Normal 2 2 9 2 2 3 2" xfId="7682" xr:uid="{A8F3F924-68C6-40DB-8279-2579BE109FF0}"/>
    <cellStyle name="Normal 2 2 9 2 2 3 2 2" xfId="17192" xr:uid="{BFC62FE9-8602-4FE3-93E2-8C16824517D2}"/>
    <cellStyle name="Normal 2 2 9 2 2 3 3" xfId="12478" xr:uid="{E3426015-5130-48E3-B419-CD0F2388DA3F}"/>
    <cellStyle name="Normal 2 2 9 2 2 4" xfId="6165" xr:uid="{89A801AC-B761-46A9-B25F-84E54D299658}"/>
    <cellStyle name="Normal 2 2 9 2 2 4 2" xfId="15675" xr:uid="{BFAA4A18-BE89-45D9-A8B0-07FDC4353C59}"/>
    <cellStyle name="Normal 2 2 9 2 2 5" xfId="10961" xr:uid="{4BE5CFBB-77D7-412A-8421-20A4A0752DE1}"/>
    <cellStyle name="Normal 2 2 9 2 3" xfId="1585" xr:uid="{00000000-0005-0000-0000-00001A030000}"/>
    <cellStyle name="Normal 2 2 9 2 3 2" xfId="3106" xr:uid="{27D3B0F7-46FF-49D7-854E-D0122D35BC73}"/>
    <cellStyle name="Normal 2 2 9 2 3 2 2" xfId="8072" xr:uid="{4557E6A9-D960-4D37-9795-6E626BC03D90}"/>
    <cellStyle name="Normal 2 2 9 2 3 2 2 2" xfId="17582" xr:uid="{C90ED694-EEEA-4B4D-BAC7-F1C2242E883D}"/>
    <cellStyle name="Normal 2 2 9 2 3 2 3" xfId="12868" xr:uid="{6C087875-11ED-48B6-B7BF-A003663FA5D3}"/>
    <cellStyle name="Normal 2 2 9 2 3 3" xfId="6555" xr:uid="{9DD54F19-E113-4CA4-A1B4-368F072D8302}"/>
    <cellStyle name="Normal 2 2 9 2 3 3 2" xfId="16065" xr:uid="{8548C7FB-63E7-407C-9DDF-3252DDBAF51E}"/>
    <cellStyle name="Normal 2 2 9 2 3 4" xfId="11351" xr:uid="{B8905F75-F56C-4667-9E21-12EFE72340BD}"/>
    <cellStyle name="Normal 2 2 9 2 4" xfId="2338" xr:uid="{96C756F3-6582-41A3-8511-12B0AF5CB5A4}"/>
    <cellStyle name="Normal 2 2 9 2 4 2" xfId="7306" xr:uid="{CB8C5B92-89B6-4DB4-9C77-57F409C5D923}"/>
    <cellStyle name="Normal 2 2 9 2 4 2 2" xfId="16816" xr:uid="{983DC7CA-F21C-404C-BB8E-6F60EABD580B}"/>
    <cellStyle name="Normal 2 2 9 2 4 3" xfId="12102" xr:uid="{454C4BB2-E2C9-41FD-962C-D59E1144B9EA}"/>
    <cellStyle name="Normal 2 2 9 2 5" xfId="4262" xr:uid="{6813F318-180C-48B2-A71B-036B66698DC0}"/>
    <cellStyle name="Normal 2 2 9 2 5 2" xfId="9002" xr:uid="{6B78349C-6F21-4DED-A235-14D389E6A672}"/>
    <cellStyle name="Normal 2 2 9 2 5 2 2" xfId="18512" xr:uid="{BD073E8A-BA48-4EBE-9075-676F9AD4F39D}"/>
    <cellStyle name="Normal 2 2 9 2 5 3" xfId="13798" xr:uid="{586539AD-6BF0-44A7-9E80-E731BA5894D4}"/>
    <cellStyle name="Normal 2 2 9 2 6" xfId="5789" xr:uid="{788FFB56-A55E-46B8-9D37-4B2E1ABF6A47}"/>
    <cellStyle name="Normal 2 2 9 2 6 2" xfId="15299" xr:uid="{293739C0-1DB0-419F-9009-84D4982924A5}"/>
    <cellStyle name="Normal 2 2 9 2 7" xfId="10581" xr:uid="{456BB2AF-6539-40DA-96F3-A2D84BEA496A}"/>
    <cellStyle name="Normal 2 2 9 3" xfId="1038" xr:uid="{00000000-0005-0000-0000-00001C030000}"/>
    <cellStyle name="Normal 2 2 9 3 2" xfId="1809" xr:uid="{00000000-0005-0000-0000-00001C030000}"/>
    <cellStyle name="Normal 2 2 9 3 2 2" xfId="3330" xr:uid="{93E76690-E0FE-4387-8884-C8D35FEE586D}"/>
    <cellStyle name="Normal 2 2 9 3 2 2 2" xfId="8296" xr:uid="{498B790A-C780-45C2-B475-698543651575}"/>
    <cellStyle name="Normal 2 2 9 3 2 2 2 2" xfId="17806" xr:uid="{72906410-3775-4CC9-ADC3-593DC7571FE6}"/>
    <cellStyle name="Normal 2 2 9 3 2 2 3" xfId="13092" xr:uid="{C0CE3CC7-9FA8-45F6-9BDC-4522CC5A3664}"/>
    <cellStyle name="Normal 2 2 9 3 2 3" xfId="6779" xr:uid="{55A4C696-02F0-4FDE-9A4F-6C079E164D56}"/>
    <cellStyle name="Normal 2 2 9 3 2 3 2" xfId="16289" xr:uid="{CE79B809-A8C7-43F4-B5D4-92D7DEBAD6DC}"/>
    <cellStyle name="Normal 2 2 9 3 2 4" xfId="11575" xr:uid="{0A0F2E29-59D4-44DC-BFA8-599EEAC67AA2}"/>
    <cellStyle name="Normal 2 2 9 3 3" xfId="2562" xr:uid="{A96EB764-57A3-4148-A794-693E482CE7B2}"/>
    <cellStyle name="Normal 2 2 9 3 3 2" xfId="7530" xr:uid="{350B6A7E-324E-41C0-82E4-0566F5AAA568}"/>
    <cellStyle name="Normal 2 2 9 3 3 2 2" xfId="17040" xr:uid="{24748CCB-D8D9-4763-8946-1E10331AB217}"/>
    <cellStyle name="Normal 2 2 9 3 3 3" xfId="12326" xr:uid="{9A92A310-9A5D-4022-A95C-BB3B34B3B4AF}"/>
    <cellStyle name="Normal 2 2 9 3 4" xfId="6013" xr:uid="{EB57C084-7B71-4538-83FF-A06A39A1E0BF}"/>
    <cellStyle name="Normal 2 2 9 3 4 2" xfId="15523" xr:uid="{515652BC-269B-455F-82F0-0CEA39F59FD4}"/>
    <cellStyle name="Normal 2 2 9 3 5" xfId="10809" xr:uid="{48C0ACCB-A135-42DD-845A-64FF94730F34}"/>
    <cellStyle name="Normal 2 2 9 4" xfId="1433" xr:uid="{00000000-0005-0000-0000-000019030000}"/>
    <cellStyle name="Normal 2 2 9 4 2" xfId="2954" xr:uid="{EEDFD7BF-7BD1-4402-B117-BA68141C5C2E}"/>
    <cellStyle name="Normal 2 2 9 4 2 2" xfId="7920" xr:uid="{BE41EB3C-164C-4B83-ADDC-73B68E88B7FC}"/>
    <cellStyle name="Normal 2 2 9 4 2 2 2" xfId="17430" xr:uid="{F5BF9908-7FEC-45DD-89EC-FE30080D5F8C}"/>
    <cellStyle name="Normal 2 2 9 4 2 3" xfId="12716" xr:uid="{56C85B25-01B2-4595-B5F3-4FC2248C733D}"/>
    <cellStyle name="Normal 2 2 9 4 3" xfId="6403" xr:uid="{9A38A796-E467-4BF5-A8E6-5822A17CEB25}"/>
    <cellStyle name="Normal 2 2 9 4 3 2" xfId="15913" xr:uid="{5E1E7939-9E11-4FB0-8DDE-8D2533CBF875}"/>
    <cellStyle name="Normal 2 2 9 4 4" xfId="11199" xr:uid="{1F8D6609-FDD2-4F5B-A75E-C56476FD121C}"/>
    <cellStyle name="Normal 2 2 9 5" xfId="2186" xr:uid="{A493EF4C-E200-4F09-B497-A47CB0CEAB17}"/>
    <cellStyle name="Normal 2 2 9 5 2" xfId="7154" xr:uid="{DD7D77FE-C8F4-41A0-905C-6427B2E19261}"/>
    <cellStyle name="Normal 2 2 9 5 2 2" xfId="16664" xr:uid="{D1B5D6D0-FB35-4F28-9B05-0E87E75630B8}"/>
    <cellStyle name="Normal 2 2 9 5 3" xfId="11950" xr:uid="{67D27EB9-EBED-4C57-BA28-F0D3D0D11283}"/>
    <cellStyle name="Normal 2 2 9 6" xfId="4109" xr:uid="{3E88D27B-E621-44AA-A2C9-99EDB6CF2E0C}"/>
    <cellStyle name="Normal 2 2 9 6 2" xfId="8850" xr:uid="{96A7BC48-F479-4685-A538-818784A1ACAB}"/>
    <cellStyle name="Normal 2 2 9 6 2 2" xfId="18360" xr:uid="{CD06E3D3-7916-42F1-BE77-BA900D8EFA68}"/>
    <cellStyle name="Normal 2 2 9 6 3" xfId="13646" xr:uid="{B4B69DC6-E892-4CE7-955F-15DA04376667}"/>
    <cellStyle name="Normal 2 2 9 7" xfId="5637" xr:uid="{1E01F457-E9E3-4C68-AE3D-B9364A9FF50D}"/>
    <cellStyle name="Normal 2 2 9 7 2" xfId="15147" xr:uid="{F7D46500-2B85-41ED-99BB-5EEA82615A5E}"/>
    <cellStyle name="Normal 2 2 9 8" xfId="10429" xr:uid="{8F4F0EC7-E3D1-4DEC-9193-08CFF66F0C02}"/>
    <cellStyle name="Normal 2 20" xfId="274" xr:uid="{00000000-0005-0000-0000-00001D030000}"/>
    <cellStyle name="Normal 2 21" xfId="275" xr:uid="{00000000-0005-0000-0000-00001E030000}"/>
    <cellStyle name="Normal 2 22" xfId="276" xr:uid="{00000000-0005-0000-0000-00001F030000}"/>
    <cellStyle name="Normal 2 23" xfId="277" xr:uid="{00000000-0005-0000-0000-000020030000}"/>
    <cellStyle name="Normal 2 24" xfId="278" xr:uid="{00000000-0005-0000-0000-000021030000}"/>
    <cellStyle name="Normal 2 25" xfId="279" xr:uid="{00000000-0005-0000-0000-000022030000}"/>
    <cellStyle name="Normal 2 26" xfId="280" xr:uid="{00000000-0005-0000-0000-000023030000}"/>
    <cellStyle name="Normal 2 27" xfId="281" xr:uid="{00000000-0005-0000-0000-000024030000}"/>
    <cellStyle name="Normal 2 28" xfId="282" xr:uid="{00000000-0005-0000-0000-000025030000}"/>
    <cellStyle name="Normal 2 29" xfId="283" xr:uid="{00000000-0005-0000-0000-000026030000}"/>
    <cellStyle name="Normal 2 3" xfId="284" xr:uid="{00000000-0005-0000-0000-000027030000}"/>
    <cellStyle name="Normal 2 3 2" xfId="695" xr:uid="{00000000-0005-0000-0000-000028030000}"/>
    <cellStyle name="Normal 2 3 2 2" xfId="2136" xr:uid="{CC302C75-A415-482E-B4F1-074DBE683E28}"/>
    <cellStyle name="Normal 2 3 2 2 2" xfId="25455" xr:uid="{52B51E4A-5460-447A-B1E3-5EA8E34C1EBB}"/>
    <cellStyle name="Normal 2 3 2 2 3" xfId="21656" xr:uid="{D79AE524-078F-4862-B580-E7F9AB2A84CE}"/>
    <cellStyle name="Normal 2 3 3" xfId="592" xr:uid="{00000000-0005-0000-0000-000029030000}"/>
    <cellStyle name="Normal 2 3 3 2" xfId="21743" xr:uid="{3275475B-EB6F-4F41-B2EC-2B1A54027071}"/>
    <cellStyle name="Normal 2 3 3 3" xfId="21368" xr:uid="{450DADA5-55FA-41C5-AA8D-3BA04116B139}"/>
    <cellStyle name="Normal 2 3 4" xfId="894" xr:uid="{00000000-0005-0000-0000-00002A030000}"/>
    <cellStyle name="Normal 2 3 4 2" xfId="25395" xr:uid="{828BE3FD-5E81-490E-88BA-BF14460D99C8}"/>
    <cellStyle name="Normal 2 3 4 3" xfId="21590" xr:uid="{81BA1B8B-0A95-40EB-B25D-FD68C82E16AD}"/>
    <cellStyle name="Normal 2 3 5" xfId="19920" xr:uid="{4286E081-8750-4000-93CF-4DED425A1435}"/>
    <cellStyle name="Normal 2 30" xfId="285" xr:uid="{00000000-0005-0000-0000-00002B030000}"/>
    <cellStyle name="Normal 2 31" xfId="286" xr:uid="{00000000-0005-0000-0000-00002C030000}"/>
    <cellStyle name="Normal 2 32" xfId="287" xr:uid="{00000000-0005-0000-0000-00002D030000}"/>
    <cellStyle name="Normal 2 33" xfId="288" xr:uid="{00000000-0005-0000-0000-00002E030000}"/>
    <cellStyle name="Normal 2 34" xfId="257" xr:uid="{00000000-0005-0000-0000-00002F030000}"/>
    <cellStyle name="Normal 2 34 2" xfId="4373" xr:uid="{642023A7-F4AC-4E32-A64D-50CC93E55269}"/>
    <cellStyle name="Normal 2 35" xfId="693" xr:uid="{00000000-0005-0000-0000-000030030000}"/>
    <cellStyle name="Normal 2 36" xfId="884" xr:uid="{00000000-0005-0000-0000-000031030000}"/>
    <cellStyle name="Normal 2 37" xfId="889" xr:uid="{00000000-0005-0000-0000-000032030000}"/>
    <cellStyle name="Normal 2 38" xfId="1372" xr:uid="{00000000-0005-0000-0000-000030000000}"/>
    <cellStyle name="Normal 2 38 2" xfId="2893" xr:uid="{5CEC5D2A-AAC8-4BBF-93D4-F2BA66BAE6AD}"/>
    <cellStyle name="Normal 2 39" xfId="10332" xr:uid="{37F86F0F-2C68-4281-89EC-33667A93B214}"/>
    <cellStyle name="Normal 2 4" xfId="289" xr:uid="{00000000-0005-0000-0000-000033030000}"/>
    <cellStyle name="Normal 2 4 2" xfId="290" xr:uid="{00000000-0005-0000-0000-000034030000}"/>
    <cellStyle name="Normal 2 4 2 2" xfId="3919" xr:uid="{A4B232CD-BDB4-4366-BF06-85ED099EEFC4}"/>
    <cellStyle name="Normal 2 4 2 2 2" xfId="5001" xr:uid="{5CB7E151-669D-44A7-8A26-AF7D5301C206}"/>
    <cellStyle name="Normal 2 4 2 2 2 2" xfId="9721" xr:uid="{D94BD02C-9D7C-48F0-9A96-95AEC9762486}"/>
    <cellStyle name="Normal 2 4 2 2 2 2 2" xfId="19230" xr:uid="{B8ED8F13-6C09-4FAE-882B-F7F27BC643B7}"/>
    <cellStyle name="Normal 2 4 2 2 2 2 2 2" xfId="26145" xr:uid="{416FC4C9-9244-4390-97E7-AE7439023EAC}"/>
    <cellStyle name="Normal 2 4 2 2 2 2 3" xfId="22541" xr:uid="{7277A2BB-A5FC-4732-8F3B-1180311AC4A9}"/>
    <cellStyle name="Normal 2 4 2 2 2 3" xfId="14516" xr:uid="{CDB687D4-36D1-4DEF-A06F-A98E41F2CA0F}"/>
    <cellStyle name="Normal 2 4 2 2 2 3 2" xfId="24436" xr:uid="{87398950-D09C-4239-AC63-3EC28A7B83C4}"/>
    <cellStyle name="Normal 2 4 2 2 2 4" xfId="20616" xr:uid="{CD28F7B0-FAD0-4AE0-BC0F-23259DDD1C61}"/>
    <cellStyle name="Normal 2 4 2 2 3" xfId="8716" xr:uid="{08F72D50-1623-4373-91DA-CA1B9A170F12}"/>
    <cellStyle name="Normal 2 4 2 2 3 2" xfId="18226" xr:uid="{63F366F3-73BF-4D21-B654-D144D346588D}"/>
    <cellStyle name="Normal 2 4 2 2 3 2 2" xfId="24859" xr:uid="{8632278B-833F-454D-972D-DE617BABCACE}"/>
    <cellStyle name="Normal 2 4 2 2 3 3" xfId="21039" xr:uid="{EF11ED71-F5BA-4ACE-96E9-A1F239C9B9DE}"/>
    <cellStyle name="Normal 2 4 2 2 4" xfId="13512" xr:uid="{5F808E17-3817-4AA9-AF09-5616585D72BF}"/>
    <cellStyle name="Normal 2 4 2 2 4 2" xfId="23993" xr:uid="{F6C66C1C-0966-43B1-A680-93299DD342C2}"/>
    <cellStyle name="Normal 2 4 2 2 5" xfId="20170" xr:uid="{B502A3AA-6E32-4C05-897A-C0DC74CFFBD8}"/>
    <cellStyle name="Normal 2 4 2 3" xfId="4746" xr:uid="{2078AF10-CF9A-446B-9025-32E267864FA7}"/>
    <cellStyle name="Normal 2 4 2 3 2" xfId="9476" xr:uid="{6689FC0E-7F2D-458E-9A31-43DBC8CE760D}"/>
    <cellStyle name="Normal 2 4 2 3 2 2" xfId="18985" xr:uid="{E9B202C0-7A32-46CD-A297-F1DD561AB0B5}"/>
    <cellStyle name="Normal 2 4 2 3 2 2 2" xfId="26029" xr:uid="{6669C8A7-F31C-4F78-97F6-0598EA66A381}"/>
    <cellStyle name="Normal 2 4 2 3 2 3" xfId="22425" xr:uid="{0989BA42-10F9-43C4-A894-A0C231A97C70}"/>
    <cellStyle name="Normal 2 4 2 3 3" xfId="14271" xr:uid="{B2277D14-AB6A-40B7-94CF-A775A07DA933}"/>
    <cellStyle name="Normal 2 4 2 3 3 2" xfId="24305" xr:uid="{514EEF27-F24A-42A6-A56F-D73228E9347A}"/>
    <cellStyle name="Normal 2 4 2 3 4" xfId="20485" xr:uid="{2867F03A-FC2B-46C6-869C-F2BEDD10FB69}"/>
    <cellStyle name="Normal 2 4 2 4" xfId="20908" xr:uid="{19F2C68F-0094-466B-ABE1-E234E47E2478}"/>
    <cellStyle name="Normal 2 4 2 4 2" xfId="24728" xr:uid="{23F3521B-3F3C-4D93-BF67-8A8543EE4089}"/>
    <cellStyle name="Normal 2 4 2 5" xfId="23862" xr:uid="{76E32B89-22EA-49E7-8281-E691FD9DFC00}"/>
    <cellStyle name="Normal 2 4 2 6" xfId="20039" xr:uid="{8300DB4C-7E72-4E26-A464-D36CBE5BB57C}"/>
    <cellStyle name="Normal 2 4 3" xfId="291" xr:uid="{00000000-0005-0000-0000-000035030000}"/>
    <cellStyle name="Normal 2 4 3 2" xfId="4973" xr:uid="{06161D4E-FA4B-46AA-9D6D-4D740BFF798F}"/>
    <cellStyle name="Normal 2 4 3 2 2" xfId="9693" xr:uid="{BDCF4039-B99E-4502-9620-06BD0CC53DDA}"/>
    <cellStyle name="Normal 2 4 3 2 2 2" xfId="19202" xr:uid="{D5A224B0-CA81-4230-91DA-820A72C0E995}"/>
    <cellStyle name="Normal 2 4 3 2 2 2 2" xfId="26117" xr:uid="{67491DC7-0AAA-4204-B841-70E1AE0217C9}"/>
    <cellStyle name="Normal 2 4 3 2 2 3" xfId="22513" xr:uid="{9011E938-B2BB-45FA-BCD1-46FA70BCABED}"/>
    <cellStyle name="Normal 2 4 3 2 3" xfId="14488" xr:uid="{960BAFA3-E07F-445D-9B40-F475497432E6}"/>
    <cellStyle name="Normal 2 4 3 2 3 2" xfId="24408" xr:uid="{1A866AFC-9471-4370-903D-D9775C3C6D98}"/>
    <cellStyle name="Normal 2 4 3 2 4" xfId="20588" xr:uid="{4FBF3881-3861-4D4C-A932-B931D16C50AB}"/>
    <cellStyle name="Normal 2 4 3 3" xfId="21011" xr:uid="{121A962E-DB6C-4035-B68B-D1569944FAF4}"/>
    <cellStyle name="Normal 2 4 3 3 2" xfId="24831" xr:uid="{D446C16F-677D-4DD2-B329-BEC0C520A8EE}"/>
    <cellStyle name="Normal 2 4 3 4" xfId="23965" xr:uid="{9D2348AD-7DFB-4CC7-9F58-AB16CBD58DA5}"/>
    <cellStyle name="Normal 2 4 3 5" xfId="20142" xr:uid="{23E3D18E-D6A8-4D82-9308-4B7DA772654E}"/>
    <cellStyle name="Normal 2 4 4" xfId="292" xr:uid="{00000000-0005-0000-0000-000036030000}"/>
    <cellStyle name="Normal 2 4 4 2" xfId="22106" xr:uid="{06B7AC04-53B0-4489-9193-76AC3EAB2556}"/>
    <cellStyle name="Normal 2 4 4 2 2" xfId="25710" xr:uid="{24432F3E-9D86-464F-A25B-9FE90A77006C}"/>
    <cellStyle name="Normal 2 4 4 3" xfId="24264" xr:uid="{84E327EC-41B9-4B0C-8D78-AFB7EF86D6DA}"/>
    <cellStyle name="Normal 2 4 4 4" xfId="20444" xr:uid="{DEA574AA-ED4F-4A42-85B2-00152DDB7377}"/>
    <cellStyle name="Normal 2 4 5" xfId="625" xr:uid="{00000000-0005-0000-0000-000037030000}"/>
    <cellStyle name="Normal 2 4 5 2" xfId="818" xr:uid="{00000000-0005-0000-0000-000038030000}"/>
    <cellStyle name="Normal 2 4 5 2 2" xfId="1229" xr:uid="{00000000-0005-0000-0000-000039030000}"/>
    <cellStyle name="Normal 2 4 5 2 2 2" xfId="2000" xr:uid="{00000000-0005-0000-0000-000039030000}"/>
    <cellStyle name="Normal 2 4 5 2 2 2 2" xfId="3521" xr:uid="{805A76BC-C0E1-44EF-BC0C-298EF0A8D5B0}"/>
    <cellStyle name="Normal 2 4 5 2 2 2 2 2" xfId="8487" xr:uid="{B0F7D507-9BB1-4C00-9DAF-7BBF43D2096C}"/>
    <cellStyle name="Normal 2 4 5 2 2 2 2 2 2" xfId="17997" xr:uid="{2B631FF9-2DB9-4EE5-9CFC-46719708246D}"/>
    <cellStyle name="Normal 2 4 5 2 2 2 2 3" xfId="13283" xr:uid="{66475742-41AD-4513-BDC0-647A4E6429AD}"/>
    <cellStyle name="Normal 2 4 5 2 2 2 3" xfId="6970" xr:uid="{5F031851-24A6-42C5-9C57-463D854164FB}"/>
    <cellStyle name="Normal 2 4 5 2 2 2 3 2" xfId="16480" xr:uid="{60A312C7-4790-4CC9-A63B-3CB53A645D67}"/>
    <cellStyle name="Normal 2 4 5 2 2 2 4" xfId="11766" xr:uid="{B834A494-8E15-45C0-BAB9-EEBDA47F6C75}"/>
    <cellStyle name="Normal 2 4 5 2 2 3" xfId="2753" xr:uid="{0A5537A0-E21C-47A5-B1C5-C6B8667D773A}"/>
    <cellStyle name="Normal 2 4 5 2 2 3 2" xfId="7721" xr:uid="{7751FE40-680D-4603-914F-6FC6113E82A3}"/>
    <cellStyle name="Normal 2 4 5 2 2 3 2 2" xfId="17231" xr:uid="{88EAFC1F-21F6-478E-9B35-ED83CF2AD8E0}"/>
    <cellStyle name="Normal 2 4 5 2 2 3 3" xfId="12517" xr:uid="{6A640382-BAB8-43CF-8B0B-8807459E29E8}"/>
    <cellStyle name="Normal 2 4 5 2 2 4" xfId="6204" xr:uid="{1591D86F-43BA-4779-8DED-F4855295225F}"/>
    <cellStyle name="Normal 2 4 5 2 2 4 2" xfId="15714" xr:uid="{635264DC-6A1F-47C7-AB9D-C9391FCF7191}"/>
    <cellStyle name="Normal 2 4 5 2 2 5" xfId="11000" xr:uid="{18E384F2-2830-4C2F-BF0C-BB8FC8DCEAB4}"/>
    <cellStyle name="Normal 2 4 5 2 3" xfId="1624" xr:uid="{00000000-0005-0000-0000-000038030000}"/>
    <cellStyle name="Normal 2 4 5 2 3 2" xfId="3145" xr:uid="{EF2F6C54-4269-4F09-BFE5-0F0D5226BEE8}"/>
    <cellStyle name="Normal 2 4 5 2 3 2 2" xfId="8111" xr:uid="{52ED1223-AA7A-48A9-8FBE-A873816030A7}"/>
    <cellStyle name="Normal 2 4 5 2 3 2 2 2" xfId="17621" xr:uid="{9B1B62E1-A193-4EA0-98C0-47CB274E800C}"/>
    <cellStyle name="Normal 2 4 5 2 3 2 3" xfId="12907" xr:uid="{8EFCD3F0-8A18-4B39-BB0B-159FFA267766}"/>
    <cellStyle name="Normal 2 4 5 2 3 3" xfId="6594" xr:uid="{86248C6F-4B79-44AE-93D5-6BB673DBE5E5}"/>
    <cellStyle name="Normal 2 4 5 2 3 3 2" xfId="16104" xr:uid="{75A783AD-1874-478A-AE8E-9B570C9F6E48}"/>
    <cellStyle name="Normal 2 4 5 2 3 4" xfId="11390" xr:uid="{E2A79BCC-88B6-4611-85D7-5950B6568401}"/>
    <cellStyle name="Normal 2 4 5 2 4" xfId="2377" xr:uid="{EA58E73D-2D30-4442-84E5-ACB5C72AC48A}"/>
    <cellStyle name="Normal 2 4 5 2 4 2" xfId="7345" xr:uid="{3915E172-4FD0-4AF0-B614-9332AA283CA4}"/>
    <cellStyle name="Normal 2 4 5 2 4 2 2" xfId="16855" xr:uid="{24D2CD59-F63D-48D6-BF90-3BDB37600C24}"/>
    <cellStyle name="Normal 2 4 5 2 4 3" xfId="12141" xr:uid="{C5875D86-821D-488A-9902-DBEFBDCBCAC7}"/>
    <cellStyle name="Normal 2 4 5 2 5" xfId="4301" xr:uid="{E365B106-FEB5-46AC-BF05-837E3EAA69F4}"/>
    <cellStyle name="Normal 2 4 5 2 5 2" xfId="9041" xr:uid="{D7F60396-DC02-412F-9105-4E153F886882}"/>
    <cellStyle name="Normal 2 4 5 2 5 2 2" xfId="18551" xr:uid="{C4228FB2-91D6-4581-84F9-33E92CB785A3}"/>
    <cellStyle name="Normal 2 4 5 2 5 3" xfId="13837" xr:uid="{BEAD7ADE-D1EF-4B8D-B4F7-33F0992063F3}"/>
    <cellStyle name="Normal 2 4 5 2 6" xfId="5828" xr:uid="{4E4EE675-9FDB-4DAC-AC7A-DC9B3329D038}"/>
    <cellStyle name="Normal 2 4 5 2 6 2" xfId="15338" xr:uid="{74B031B8-E8EC-4CB9-85BF-3179C76F9FE3}"/>
    <cellStyle name="Normal 2 4 5 2 7" xfId="10620" xr:uid="{0DDF5383-09C9-4206-BD04-5FC3AA75CBC5}"/>
    <cellStyle name="Normal 2 4 5 2 8" xfId="25971" xr:uid="{A1E7850C-3C60-4DBF-ABAD-CDC21711DC16}"/>
    <cellStyle name="Normal 2 4 5 3" xfId="1077" xr:uid="{00000000-0005-0000-0000-00003A030000}"/>
    <cellStyle name="Normal 2 4 5 3 2" xfId="1848" xr:uid="{00000000-0005-0000-0000-00003A030000}"/>
    <cellStyle name="Normal 2 4 5 3 2 2" xfId="3369" xr:uid="{96DD4206-BE8C-474B-8856-8749B7BF034C}"/>
    <cellStyle name="Normal 2 4 5 3 2 2 2" xfId="8335" xr:uid="{7A741ECA-79A7-43FD-ABAF-4D400DBFCF5D}"/>
    <cellStyle name="Normal 2 4 5 3 2 2 2 2" xfId="17845" xr:uid="{42D97285-126E-43E5-8DE6-6A26D7CA010A}"/>
    <cellStyle name="Normal 2 4 5 3 2 2 3" xfId="13131" xr:uid="{A9B06F49-CE6B-4173-A6C5-56AFE499170D}"/>
    <cellStyle name="Normal 2 4 5 3 2 3" xfId="6818" xr:uid="{C9641456-3AE2-40BF-89F6-4038B790927B}"/>
    <cellStyle name="Normal 2 4 5 3 2 3 2" xfId="16328" xr:uid="{7D026CC3-C51E-41BC-A760-6CCD3A3DC0B4}"/>
    <cellStyle name="Normal 2 4 5 3 2 4" xfId="11614" xr:uid="{EA50CAF2-DC83-4B35-A016-CA4B184CEFF1}"/>
    <cellStyle name="Normal 2 4 5 3 3" xfId="2601" xr:uid="{4B4A6CC5-DFED-4E68-A6CB-36DB24E4A5BC}"/>
    <cellStyle name="Normal 2 4 5 3 3 2" xfId="7569" xr:uid="{93CCCF02-054F-4FC7-B77E-8D45CC9A6FE5}"/>
    <cellStyle name="Normal 2 4 5 3 3 2 2" xfId="17079" xr:uid="{F5122F64-20A3-4905-8FAD-0D86BBBE90D6}"/>
    <cellStyle name="Normal 2 4 5 3 3 3" xfId="12365" xr:uid="{86641CAE-82C7-4FBD-843A-0A6D2F7F4587}"/>
    <cellStyle name="Normal 2 4 5 3 4" xfId="6052" xr:uid="{C74B0E8C-5A3E-41CC-8916-5AF1CC2F4D8D}"/>
    <cellStyle name="Normal 2 4 5 3 4 2" xfId="15562" xr:uid="{ACC962DE-26EF-43B2-ABB4-A4C84A8E5752}"/>
    <cellStyle name="Normal 2 4 5 3 5" xfId="10848" xr:uid="{206677B1-AEEF-449A-BE22-1C0FB63197FD}"/>
    <cellStyle name="Normal 2 4 5 4" xfId="1472" xr:uid="{00000000-0005-0000-0000-000037030000}"/>
    <cellStyle name="Normal 2 4 5 4 2" xfId="2993" xr:uid="{39EE3047-1F89-4907-A59D-07E7932A58D3}"/>
    <cellStyle name="Normal 2 4 5 4 2 2" xfId="7959" xr:uid="{57DAFA6D-A5AC-499F-B4FF-898B796DB7E5}"/>
    <cellStyle name="Normal 2 4 5 4 2 2 2" xfId="17469" xr:uid="{415B677C-299D-42B9-9968-DF68A85605D9}"/>
    <cellStyle name="Normal 2 4 5 4 2 3" xfId="12755" xr:uid="{02C355A0-8187-486B-9598-119CE46EDB47}"/>
    <cellStyle name="Normal 2 4 5 4 3" xfId="6442" xr:uid="{52864F7F-6EB8-46A2-9220-BBE5A0CB5655}"/>
    <cellStyle name="Normal 2 4 5 4 3 2" xfId="15952" xr:uid="{1745AB42-CBA8-42E2-91E2-6B3E11BA484E}"/>
    <cellStyle name="Normal 2 4 5 4 4" xfId="11238" xr:uid="{6E17852E-6EEF-4474-97A8-556E57CF1DF6}"/>
    <cellStyle name="Normal 2 4 5 5" xfId="2225" xr:uid="{499BA529-7E56-45D2-91E9-D94EA659DA23}"/>
    <cellStyle name="Normal 2 4 5 5 2" xfId="7193" xr:uid="{DE3BC60D-0E05-49A0-9D1D-154B0674E92A}"/>
    <cellStyle name="Normal 2 4 5 5 2 2" xfId="16703" xr:uid="{9799D79C-673F-442D-8CC6-A69E08B22C96}"/>
    <cellStyle name="Normal 2 4 5 5 3" xfId="11989" xr:uid="{C9C3CE99-4949-4BA4-92BC-A143A331252F}"/>
    <cellStyle name="Normal 2 4 5 6" xfId="4149" xr:uid="{49A920F8-7E41-4613-93D8-ACDA58DCF385}"/>
    <cellStyle name="Normal 2 4 5 6 2" xfId="8889" xr:uid="{A33BC1B0-E4D1-4DA7-AF11-3D38840005F8}"/>
    <cellStyle name="Normal 2 4 5 6 2 2" xfId="18399" xr:uid="{E6E1FDDF-536C-4AB0-8A33-B4D363C2EE98}"/>
    <cellStyle name="Normal 2 4 5 6 3" xfId="13685" xr:uid="{A2931F0D-C0F6-4B3A-9653-85B767E64062}"/>
    <cellStyle name="Normal 2 4 5 7" xfId="5676" xr:uid="{A7C86AAD-89DB-4D44-8FA1-A48BC8B8D4A4}"/>
    <cellStyle name="Normal 2 4 5 7 2" xfId="15186" xr:uid="{FF56E8AF-189D-48B4-A9F7-37EDD35DD690}"/>
    <cellStyle name="Normal 2 4 5 8" xfId="10468" xr:uid="{D29A0430-231E-42EE-AB43-3DF9D60562A9}"/>
    <cellStyle name="Normal 2 4 5 9" xfId="22367" xr:uid="{CAE678C3-98E1-4E56-9E42-83C42E73FF29}"/>
    <cellStyle name="Normal 2 4 6" xfId="971" xr:uid="{00000000-0005-0000-0000-00003B030000}"/>
    <cellStyle name="Normal 2 4 6 2" xfId="21929" xr:uid="{F759A910-96F2-4808-A93F-B62237CB2681}"/>
    <cellStyle name="Normal 2 4 7" xfId="3887" xr:uid="{D4F72B9A-0E48-451B-B615-AC9E5C2A8BF1}"/>
    <cellStyle name="Normal 2 4 7 2" xfId="8688" xr:uid="{2D965BA9-EA48-4ED9-8E24-7CB917EF42C2}"/>
    <cellStyle name="Normal 2 4 7 2 2" xfId="18198" xr:uid="{D08E0382-676A-4287-A261-6E575848D6F3}"/>
    <cellStyle name="Normal 2 4 7 2 3" xfId="24687" xr:uid="{3F7D6AE2-EDD6-4ABD-8E1D-B0062256BC38}"/>
    <cellStyle name="Normal 2 4 7 3" xfId="13484" xr:uid="{C1EA04FD-BA4A-4DF9-93CF-2006F8D53FCE}"/>
    <cellStyle name="Normal 2 4 7 4" xfId="20867" xr:uid="{FD9428CA-9A7D-42C3-88E5-827A2E7C55D2}"/>
    <cellStyle name="Normal 2 4 8" xfId="4718" xr:uid="{9877CBB4-D79E-43B5-AB93-2BAD2404170A}"/>
    <cellStyle name="Normal 2 4 8 2" xfId="9448" xr:uid="{C88A00B2-211D-432A-842E-BA88594AD904}"/>
    <cellStyle name="Normal 2 4 8 2 2" xfId="18957" xr:uid="{5A795991-DFE2-46D0-B2DF-65C72E22EF4F}"/>
    <cellStyle name="Normal 2 4 8 3" xfId="14243" xr:uid="{543F6776-6ACD-434E-90B4-A0642A89790B}"/>
    <cellStyle name="Normal 2 4 8 4" xfId="23821" xr:uid="{C48BBE98-93E3-4815-BC79-715DCE783ED6}"/>
    <cellStyle name="Normal 2 4 9" xfId="19997" xr:uid="{5B58AFE6-47A9-4BBC-ABC4-202878EEEF3A}"/>
    <cellStyle name="Normal 2 5" xfId="293" xr:uid="{00000000-0005-0000-0000-00003C030000}"/>
    <cellStyle name="Normal 2 5 2" xfId="294" xr:uid="{00000000-0005-0000-0000-00003D030000}"/>
    <cellStyle name="Normal 2 5 2 2" xfId="4977" xr:uid="{91DE63A6-F0C2-41D0-B232-C6DB0CF9775D}"/>
    <cellStyle name="Normal 2 5 2 2 2" xfId="9697" xr:uid="{ADE7FA81-64A4-4863-A3F1-663A7B1EE715}"/>
    <cellStyle name="Normal 2 5 2 2 2 2" xfId="19206" xr:uid="{F1E91528-72F8-4E1B-9E97-E0343F8EDAE7}"/>
    <cellStyle name="Normal 2 5 2 2 2 2 2" xfId="26121" xr:uid="{3C81D4A5-75C9-485C-A275-A88FFB165AE8}"/>
    <cellStyle name="Normal 2 5 2 2 2 3" xfId="22517" xr:uid="{5BD03BFF-72E5-430F-A316-DFE7011FAAA4}"/>
    <cellStyle name="Normal 2 5 2 2 3" xfId="14492" xr:uid="{5446C0AE-0916-44AA-B285-1B41C691DCF4}"/>
    <cellStyle name="Normal 2 5 2 2 3 2" xfId="24412" xr:uid="{21BFCD7D-AF9F-4CEE-A189-C8A6448668D8}"/>
    <cellStyle name="Normal 2 5 2 2 4" xfId="20592" xr:uid="{F6B5459B-0101-4485-85E4-C211807255A6}"/>
    <cellStyle name="Normal 2 5 2 3" xfId="21015" xr:uid="{0BB59497-2E1A-41E7-988E-63F1E0CF203F}"/>
    <cellStyle name="Normal 2 5 2 3 2" xfId="24835" xr:uid="{4B97DD01-2CEC-4E88-AB56-D260F31AA6A7}"/>
    <cellStyle name="Normal 2 5 2 4" xfId="23969" xr:uid="{31165C10-D4B3-495D-B832-E46CBBA1AA08}"/>
    <cellStyle name="Normal 2 5 2 5" xfId="20146" xr:uid="{CA024AFF-40F8-4C67-A3CD-290ACC68BA96}"/>
    <cellStyle name="Normal 2 5 3" xfId="295" xr:uid="{00000000-0005-0000-0000-00003E030000}"/>
    <cellStyle name="Normal 2 5 3 2" xfId="22111" xr:uid="{1E09ACE6-5FB0-4F6D-9C9A-2F97DB1332C4}"/>
    <cellStyle name="Normal 2 5 3 2 2" xfId="25715" xr:uid="{4E43C513-C3B8-448A-9F05-E51F88868013}"/>
    <cellStyle name="Normal 2 5 3 3" xfId="24281" xr:uid="{CB255268-98E3-475D-8F14-A1F9905C29EB}"/>
    <cellStyle name="Normal 2 5 3 4" xfId="20461" xr:uid="{96CE9C1D-1347-4901-9A93-93A5F2B99A2B}"/>
    <cellStyle name="Normal 2 5 4" xfId="296" xr:uid="{00000000-0005-0000-0000-00003F030000}"/>
    <cellStyle name="Normal 2 5 4 2" xfId="25993" xr:uid="{E93FEEB0-336F-41D5-931F-81937D5B1855}"/>
    <cellStyle name="Normal 2 5 4 3" xfId="22389" xr:uid="{6EAE5746-62BE-433D-B314-A1C27D297380}"/>
    <cellStyle name="Normal 2 5 5" xfId="639" xr:uid="{00000000-0005-0000-0000-000040030000}"/>
    <cellStyle name="Normal 2 5 5 2" xfId="825" xr:uid="{00000000-0005-0000-0000-000041030000}"/>
    <cellStyle name="Normal 2 5 5 2 2" xfId="1236" xr:uid="{00000000-0005-0000-0000-000042030000}"/>
    <cellStyle name="Normal 2 5 5 2 2 2" xfId="2007" xr:uid="{00000000-0005-0000-0000-000042030000}"/>
    <cellStyle name="Normal 2 5 5 2 2 2 2" xfId="3528" xr:uid="{D168E621-07C8-4C66-9EDA-915B3728F07B}"/>
    <cellStyle name="Normal 2 5 5 2 2 2 2 2" xfId="8494" xr:uid="{F5C9924F-482E-4438-BE6C-C916F44FDD2E}"/>
    <cellStyle name="Normal 2 5 5 2 2 2 2 2 2" xfId="18004" xr:uid="{FB017F0B-F69D-43C8-9503-DF62035415BF}"/>
    <cellStyle name="Normal 2 5 5 2 2 2 2 3" xfId="13290" xr:uid="{9D09AE6A-9372-4A2F-92F7-F9C680B018B0}"/>
    <cellStyle name="Normal 2 5 5 2 2 2 3" xfId="6977" xr:uid="{0DECEFDE-E07D-47FB-815F-6C6288218D51}"/>
    <cellStyle name="Normal 2 5 5 2 2 2 3 2" xfId="16487" xr:uid="{FB3916F5-AC99-4EC9-BBD3-9CD013C44E44}"/>
    <cellStyle name="Normal 2 5 5 2 2 2 4" xfId="11773" xr:uid="{8895041C-DF66-4091-8B25-B070184609FB}"/>
    <cellStyle name="Normal 2 5 5 2 2 3" xfId="2760" xr:uid="{23F3C056-90E2-4516-981D-BD11757DC822}"/>
    <cellStyle name="Normal 2 5 5 2 2 3 2" xfId="7728" xr:uid="{6ABDE04E-3871-4315-8907-0D27FAF2E5B7}"/>
    <cellStyle name="Normal 2 5 5 2 2 3 2 2" xfId="17238" xr:uid="{8398A868-FE78-4308-B0B2-C646F462A4A6}"/>
    <cellStyle name="Normal 2 5 5 2 2 3 3" xfId="12524" xr:uid="{442EF041-E24C-44EB-84DB-BE0071F25452}"/>
    <cellStyle name="Normal 2 5 5 2 2 4" xfId="6211" xr:uid="{055051EF-9EBB-4703-B6B6-5C03EF7B2A35}"/>
    <cellStyle name="Normal 2 5 5 2 2 4 2" xfId="15721" xr:uid="{BEA5F8F0-B8C0-4233-9F8C-562758F8D45F}"/>
    <cellStyle name="Normal 2 5 5 2 2 5" xfId="11007" xr:uid="{C8DC12AE-8505-447B-A57C-62BCCA14B5CA}"/>
    <cellStyle name="Normal 2 5 5 2 3" xfId="1631" xr:uid="{00000000-0005-0000-0000-000041030000}"/>
    <cellStyle name="Normal 2 5 5 2 3 2" xfId="3152" xr:uid="{E9A2E20A-8F72-4C56-AF4D-7139DDA897D3}"/>
    <cellStyle name="Normal 2 5 5 2 3 2 2" xfId="8118" xr:uid="{4C664B1C-8EDD-4ED8-861D-EEF18B23BEFF}"/>
    <cellStyle name="Normal 2 5 5 2 3 2 2 2" xfId="17628" xr:uid="{F44A1131-D838-46BC-99FD-D28C0CDEC3EB}"/>
    <cellStyle name="Normal 2 5 5 2 3 2 3" xfId="12914" xr:uid="{A133886E-BF58-4A94-ACB3-DE8BFB1937D0}"/>
    <cellStyle name="Normal 2 5 5 2 3 3" xfId="6601" xr:uid="{19978A40-7A56-49A9-982A-A57FEB3DFF4E}"/>
    <cellStyle name="Normal 2 5 5 2 3 3 2" xfId="16111" xr:uid="{3B73D73E-C7F6-4BB4-A47C-EE56B339461A}"/>
    <cellStyle name="Normal 2 5 5 2 3 4" xfId="11397" xr:uid="{D1EE7817-EFEB-4EEF-B3FB-8A458B4B6517}"/>
    <cellStyle name="Normal 2 5 5 2 4" xfId="2384" xr:uid="{F0E1F3E3-8592-465F-88E0-2189D2372DB6}"/>
    <cellStyle name="Normal 2 5 5 2 4 2" xfId="7352" xr:uid="{5E191138-7B2F-4E57-8497-C38E0364F8EE}"/>
    <cellStyle name="Normal 2 5 5 2 4 2 2" xfId="16862" xr:uid="{A0ECF57D-B82D-4736-92B2-44EEF643DC96}"/>
    <cellStyle name="Normal 2 5 5 2 4 3" xfId="12148" xr:uid="{80C07556-D999-4C34-A8C1-6486FA0DB9DF}"/>
    <cellStyle name="Normal 2 5 5 2 5" xfId="4308" xr:uid="{7071A367-C432-472F-98CC-BFA126EE67F5}"/>
    <cellStyle name="Normal 2 5 5 2 5 2" xfId="9048" xr:uid="{2C1DD7B3-1B83-40B6-83A8-483E76E99592}"/>
    <cellStyle name="Normal 2 5 5 2 5 2 2" xfId="18558" xr:uid="{F524F362-8881-44FA-BF41-E051F575C357}"/>
    <cellStyle name="Normal 2 5 5 2 5 3" xfId="13844" xr:uid="{78D49CD3-1DC0-4B0D-A17F-25FB9A9C6F4F}"/>
    <cellStyle name="Normal 2 5 5 2 6" xfId="5835" xr:uid="{D7F99680-D71D-4A72-95BE-C3867450208A}"/>
    <cellStyle name="Normal 2 5 5 2 6 2" xfId="15345" xr:uid="{DDE94BED-B58B-452A-B149-8FCF8FC2A0E1}"/>
    <cellStyle name="Normal 2 5 5 2 7" xfId="10627" xr:uid="{4C7ADED7-5C39-4099-B636-0D3833A1EEBF}"/>
    <cellStyle name="Normal 2 5 5 3" xfId="1084" xr:uid="{00000000-0005-0000-0000-000043030000}"/>
    <cellStyle name="Normal 2 5 5 3 2" xfId="1855" xr:uid="{00000000-0005-0000-0000-000043030000}"/>
    <cellStyle name="Normal 2 5 5 3 2 2" xfId="3376" xr:uid="{B0EAC26D-EA89-4321-BA8B-A8C99CC877C0}"/>
    <cellStyle name="Normal 2 5 5 3 2 2 2" xfId="8342" xr:uid="{BB064185-96F9-4226-BB57-48D547779A61}"/>
    <cellStyle name="Normal 2 5 5 3 2 2 2 2" xfId="17852" xr:uid="{0654E232-0F5A-4DBF-B456-0FA2066797FD}"/>
    <cellStyle name="Normal 2 5 5 3 2 2 3" xfId="13138" xr:uid="{4C1C8266-C215-4F86-9372-5D2223FC6077}"/>
    <cellStyle name="Normal 2 5 5 3 2 3" xfId="6825" xr:uid="{58AE0929-3539-4F60-8DD9-842F73DB5C02}"/>
    <cellStyle name="Normal 2 5 5 3 2 3 2" xfId="16335" xr:uid="{C79C05C1-2E23-4237-A531-EA50187C0F0F}"/>
    <cellStyle name="Normal 2 5 5 3 2 4" xfId="11621" xr:uid="{2E04CF2B-C0ED-4DD4-BBC9-0C742FDD073E}"/>
    <cellStyle name="Normal 2 5 5 3 3" xfId="2608" xr:uid="{15DB1748-5070-4202-9991-A7BB67588F0F}"/>
    <cellStyle name="Normal 2 5 5 3 3 2" xfId="7576" xr:uid="{D511DE20-6527-4F35-B86C-2616014BC086}"/>
    <cellStyle name="Normal 2 5 5 3 3 2 2" xfId="17086" xr:uid="{366CDA86-3903-4D28-9B06-A57CBDD99E45}"/>
    <cellStyle name="Normal 2 5 5 3 3 3" xfId="12372" xr:uid="{9B068130-468E-41EC-9850-2A9B7690E1A0}"/>
    <cellStyle name="Normal 2 5 5 3 4" xfId="6059" xr:uid="{C2A50370-7DE1-49F9-9371-52B7112F2F62}"/>
    <cellStyle name="Normal 2 5 5 3 4 2" xfId="15569" xr:uid="{F3E90847-01B8-4203-AEAA-911D3EB09A14}"/>
    <cellStyle name="Normal 2 5 5 3 5" xfId="10855" xr:uid="{94C1A264-A540-46D8-9D87-6F75B98705CA}"/>
    <cellStyle name="Normal 2 5 5 4" xfId="1479" xr:uid="{00000000-0005-0000-0000-000040030000}"/>
    <cellStyle name="Normal 2 5 5 4 2" xfId="3000" xr:uid="{9F6C05A2-ED3A-48CD-B63B-801B857156AF}"/>
    <cellStyle name="Normal 2 5 5 4 2 2" xfId="7966" xr:uid="{9B563846-8146-4FD7-9A66-88E0B2C31D80}"/>
    <cellStyle name="Normal 2 5 5 4 2 2 2" xfId="17476" xr:uid="{E8819B83-F9E7-44ED-8E76-773541BF9605}"/>
    <cellStyle name="Normal 2 5 5 4 2 3" xfId="12762" xr:uid="{3ED61027-9E25-48CC-86DE-A37E7D263E8B}"/>
    <cellStyle name="Normal 2 5 5 4 3" xfId="6449" xr:uid="{8FE3EB4C-E7E1-41D5-BF9F-FD01F64C191A}"/>
    <cellStyle name="Normal 2 5 5 4 3 2" xfId="15959" xr:uid="{8892A0FD-D5D4-404E-BB68-4D202D478086}"/>
    <cellStyle name="Normal 2 5 5 4 4" xfId="11245" xr:uid="{7A112061-261F-41DE-93AA-BB3C55767694}"/>
    <cellStyle name="Normal 2 5 5 5" xfId="2232" xr:uid="{67ED1E56-76CD-40EC-83C9-66B93BC8BE00}"/>
    <cellStyle name="Normal 2 5 5 5 2" xfId="7200" xr:uid="{A2C5E378-512B-4FCC-BCE8-CA3C1B3026F3}"/>
    <cellStyle name="Normal 2 5 5 5 2 2" xfId="16710" xr:uid="{D283C28B-36DA-49A7-A788-FCA1FAD94D7F}"/>
    <cellStyle name="Normal 2 5 5 5 3" xfId="11996" xr:uid="{0DF20323-1E7A-4FF1-BED6-7E8E755F91D4}"/>
    <cellStyle name="Normal 2 5 5 6" xfId="4156" xr:uid="{AA772A98-8E9F-47B4-93C2-2B5F1F008B06}"/>
    <cellStyle name="Normal 2 5 5 6 2" xfId="8896" xr:uid="{0119AD7B-B935-4159-B223-4989D47DF174}"/>
    <cellStyle name="Normal 2 5 5 6 2 2" xfId="18406" xr:uid="{F0BF0F46-AC7A-420F-BC72-BFCE6C585C43}"/>
    <cellStyle name="Normal 2 5 5 6 3" xfId="13692" xr:uid="{6F0AD030-EC12-4E85-A01D-3F5BF6E5AB59}"/>
    <cellStyle name="Normal 2 5 5 7" xfId="5683" xr:uid="{A0F6E730-E14A-4547-9461-01323C5A3F59}"/>
    <cellStyle name="Normal 2 5 5 7 2" xfId="15193" xr:uid="{772C78F8-2B8E-4AFD-8087-7EE88F2D9ECE}"/>
    <cellStyle name="Normal 2 5 5 8" xfId="10475" xr:uid="{CCA4331D-1E12-415F-B45D-1566C4E54AD4}"/>
    <cellStyle name="Normal 2 5 5 9" xfId="21930" xr:uid="{9F89F59C-B761-405F-9903-9243212A03E7}"/>
    <cellStyle name="Normal 2 5 6" xfId="3895" xr:uid="{67841C57-13C8-4EF0-9E5D-E6CABD288BFB}"/>
    <cellStyle name="Normal 2 5 6 2" xfId="8692" xr:uid="{20CE8A77-8720-46DB-B503-E844C22EA41C}"/>
    <cellStyle name="Normal 2 5 6 2 2" xfId="18202" xr:uid="{73C7D745-D3E1-4AE7-B621-C1ABD94A5BB9}"/>
    <cellStyle name="Normal 2 5 6 2 3" xfId="24704" xr:uid="{8802DFBA-ED40-4EE7-8B28-D2CA6D793840}"/>
    <cellStyle name="Normal 2 5 6 3" xfId="13488" xr:uid="{D95C402B-C909-40C4-8F6F-08B2B47095C1}"/>
    <cellStyle name="Normal 2 5 6 4" xfId="20884" xr:uid="{3148ABBF-C815-4938-A6C1-2711FA88724B}"/>
    <cellStyle name="Normal 2 5 7" xfId="4722" xr:uid="{665479EE-75A3-4DAF-8DA5-CBFAACB27F07}"/>
    <cellStyle name="Normal 2 5 7 2" xfId="9452" xr:uid="{7B3EE352-CA3A-4000-8D59-A93723D428B0}"/>
    <cellStyle name="Normal 2 5 7 2 2" xfId="18961" xr:uid="{A52E2E4F-ED71-475E-8483-0659B4918607}"/>
    <cellStyle name="Normal 2 5 7 3" xfId="14247" xr:uid="{240C68B3-DBFB-4666-8B87-98A8DA056AEF}"/>
    <cellStyle name="Normal 2 5 7 4" xfId="23838" xr:uid="{8D8CA484-F259-4D7D-BE02-C3331B4F59F1}"/>
    <cellStyle name="Normal 2 5 8" xfId="20015" xr:uid="{28ECC31D-6AFA-4DC4-9C19-D5D72A004555}"/>
    <cellStyle name="Normal 2 6" xfId="297" xr:uid="{00000000-0005-0000-0000-000044030000}"/>
    <cellStyle name="Normal 2 6 2" xfId="645" xr:uid="{00000000-0005-0000-0000-000045030000}"/>
    <cellStyle name="Normal 2 6 2 2" xfId="827" xr:uid="{00000000-0005-0000-0000-000046030000}"/>
    <cellStyle name="Normal 2 6 2 2 2" xfId="1238" xr:uid="{00000000-0005-0000-0000-000047030000}"/>
    <cellStyle name="Normal 2 6 2 2 2 2" xfId="2009" xr:uid="{00000000-0005-0000-0000-000047030000}"/>
    <cellStyle name="Normal 2 6 2 2 2 2 2" xfId="3530" xr:uid="{A1AB4F86-420B-4DC6-837C-2F5717E64C53}"/>
    <cellStyle name="Normal 2 6 2 2 2 2 2 2" xfId="8496" xr:uid="{540738E1-BC1A-48A2-8049-6F5A5A2120B8}"/>
    <cellStyle name="Normal 2 6 2 2 2 2 2 2 2" xfId="18006" xr:uid="{3CEB66B1-CC52-4FCE-A542-418FC0B8DFE6}"/>
    <cellStyle name="Normal 2 6 2 2 2 2 2 3" xfId="13292" xr:uid="{D9A384C8-D0A8-4D88-A8AE-52ECF3E9A4F6}"/>
    <cellStyle name="Normal 2 6 2 2 2 2 3" xfId="6979" xr:uid="{FA318697-9A23-4265-ACF0-C2CC964EA589}"/>
    <cellStyle name="Normal 2 6 2 2 2 2 3 2" xfId="16489" xr:uid="{401DED97-DB86-46F1-BD55-266C49C5DC18}"/>
    <cellStyle name="Normal 2 6 2 2 2 2 4" xfId="11775" xr:uid="{584C5215-8436-4FC6-A5D5-939C96926170}"/>
    <cellStyle name="Normal 2 6 2 2 2 3" xfId="2762" xr:uid="{E59CA6FA-3BD6-465A-9870-8107D3BBBA16}"/>
    <cellStyle name="Normal 2 6 2 2 2 3 2" xfId="7730" xr:uid="{A944DF6C-2405-4BC0-8307-E08EA10CEB67}"/>
    <cellStyle name="Normal 2 6 2 2 2 3 2 2" xfId="17240" xr:uid="{DAB758D9-62C8-4508-8BA2-8F90B247A4A0}"/>
    <cellStyle name="Normal 2 6 2 2 2 3 3" xfId="12526" xr:uid="{0CB8556E-E3F3-45BE-8959-C42A9ACB8669}"/>
    <cellStyle name="Normal 2 6 2 2 2 4" xfId="6213" xr:uid="{C92F2E05-D243-42DB-B997-020430264217}"/>
    <cellStyle name="Normal 2 6 2 2 2 4 2" xfId="15723" xr:uid="{3C1F8E8C-70BD-45FB-B382-CF259CEC6EDB}"/>
    <cellStyle name="Normal 2 6 2 2 2 5" xfId="11009" xr:uid="{20DF217C-5DE1-49E4-9953-591B76C4BF65}"/>
    <cellStyle name="Normal 2 6 2 2 2 6" xfId="27100" xr:uid="{00CFB145-A9A9-4D52-B417-1D2E50362B8F}"/>
    <cellStyle name="Normal 2 6 2 2 3" xfId="1633" xr:uid="{00000000-0005-0000-0000-000046030000}"/>
    <cellStyle name="Normal 2 6 2 2 3 2" xfId="3154" xr:uid="{723B5D97-29D9-4FCA-967F-3A1C3267685B}"/>
    <cellStyle name="Normal 2 6 2 2 3 2 2" xfId="8120" xr:uid="{AE238925-4F82-43EB-806F-614896483EC1}"/>
    <cellStyle name="Normal 2 6 2 2 3 2 2 2" xfId="17630" xr:uid="{CE0098E0-6E29-4E26-B766-B58C37DCA9DD}"/>
    <cellStyle name="Normal 2 6 2 2 3 2 3" xfId="12916" xr:uid="{224D56D9-27AB-4BBF-9F58-0CBF5E1D94B1}"/>
    <cellStyle name="Normal 2 6 2 2 3 3" xfId="6603" xr:uid="{A5B9E8CA-2B52-4223-8B11-63A6BCF1F3B2}"/>
    <cellStyle name="Normal 2 6 2 2 3 3 2" xfId="16113" xr:uid="{D15112E9-05CC-48D1-A9C6-535946EC078D}"/>
    <cellStyle name="Normal 2 6 2 2 3 4" xfId="11399" xr:uid="{F563CF85-3DAD-438F-BA69-99728CCFAA20}"/>
    <cellStyle name="Normal 2 6 2 2 4" xfId="2386" xr:uid="{04CB533E-B811-4E5F-A692-FAA8EDDAACA1}"/>
    <cellStyle name="Normal 2 6 2 2 4 2" xfId="7354" xr:uid="{BC5D7C80-DF43-453C-AB8C-83E900207CE3}"/>
    <cellStyle name="Normal 2 6 2 2 4 2 2" xfId="16864" xr:uid="{FEAF1E4D-8236-40A8-9CBC-7178B52DA705}"/>
    <cellStyle name="Normal 2 6 2 2 4 3" xfId="12150" xr:uid="{EB925827-9C1E-4632-96A2-4F2A1CBDA791}"/>
    <cellStyle name="Normal 2 6 2 2 5" xfId="4310" xr:uid="{C20863BB-C909-4CC2-8102-9EF9713BD697}"/>
    <cellStyle name="Normal 2 6 2 2 5 2" xfId="9050" xr:uid="{A0BE72A7-BE95-43DE-847A-75FB9DF9FD28}"/>
    <cellStyle name="Normal 2 6 2 2 5 2 2" xfId="18560" xr:uid="{3EB50AAF-679D-4BAB-B4BF-1EFF5DF69F1A}"/>
    <cellStyle name="Normal 2 6 2 2 5 3" xfId="13846" xr:uid="{10A390AE-1A2C-47A6-A5A1-FA5338EE8102}"/>
    <cellStyle name="Normal 2 6 2 2 6" xfId="5837" xr:uid="{2812D4BA-3AAB-4FA7-B07A-276BECE73BDC}"/>
    <cellStyle name="Normal 2 6 2 2 6 2" xfId="15347" xr:uid="{842CB4C5-00E8-47E2-A4BA-9787649F2C1F}"/>
    <cellStyle name="Normal 2 6 2 2 7" xfId="10629" xr:uid="{8EAFEB01-33AA-4C4B-BD5C-36E965770D06}"/>
    <cellStyle name="Normal 2 6 2 2 8" xfId="23505" xr:uid="{EACD8350-1946-4873-8BF1-3D76B1B00118}"/>
    <cellStyle name="Normal 2 6 2 3" xfId="1086" xr:uid="{00000000-0005-0000-0000-000048030000}"/>
    <cellStyle name="Normal 2 6 2 3 2" xfId="1857" xr:uid="{00000000-0005-0000-0000-000048030000}"/>
    <cellStyle name="Normal 2 6 2 3 2 2" xfId="3378" xr:uid="{3794746C-CD43-43B0-B7F8-7F5D6E7A83C0}"/>
    <cellStyle name="Normal 2 6 2 3 2 2 2" xfId="8344" xr:uid="{85C7B13C-6142-4BF6-8409-9A699CD7240C}"/>
    <cellStyle name="Normal 2 6 2 3 2 2 2 2" xfId="17854" xr:uid="{7BDEE20B-3B34-45C2-AD02-A32EE2FDD091}"/>
    <cellStyle name="Normal 2 6 2 3 2 2 3" xfId="13140" xr:uid="{247D9D64-4356-4CCE-B0FD-D4B394DA209F}"/>
    <cellStyle name="Normal 2 6 2 3 2 3" xfId="6827" xr:uid="{3D445DC1-5A64-4D7F-9201-DB54E5693B75}"/>
    <cellStyle name="Normal 2 6 2 3 2 3 2" xfId="16337" xr:uid="{4F2671F9-FE47-4D59-95F5-0FA8A9DBC7D6}"/>
    <cellStyle name="Normal 2 6 2 3 2 4" xfId="11623" xr:uid="{DFC9D13B-BE73-4E90-961B-0F347652D23F}"/>
    <cellStyle name="Normal 2 6 2 3 3" xfId="2610" xr:uid="{4661B87D-1EF7-496B-B645-0CACCE8B872C}"/>
    <cellStyle name="Normal 2 6 2 3 3 2" xfId="7578" xr:uid="{A4BF2C28-9F29-46B3-905D-F0896A627E24}"/>
    <cellStyle name="Normal 2 6 2 3 3 2 2" xfId="17088" xr:uid="{81FC38D3-17A2-48AA-806D-A9FC3A8543C6}"/>
    <cellStyle name="Normal 2 6 2 3 3 3" xfId="12374" xr:uid="{25F54E11-A8A3-4B2A-A3A8-58DE4EBF79AA}"/>
    <cellStyle name="Normal 2 6 2 3 4" xfId="6061" xr:uid="{AA0D6DFD-77D2-4F37-9A5D-29BD3A7105ED}"/>
    <cellStyle name="Normal 2 6 2 3 4 2" xfId="15571" xr:uid="{34EFD431-3046-4EB3-A355-D2388C94485D}"/>
    <cellStyle name="Normal 2 6 2 3 5" xfId="10857" xr:uid="{4BFC00A4-510F-464D-A593-1C4A0997B93E}"/>
    <cellStyle name="Normal 2 6 2 3 6" xfId="21931" xr:uid="{756FA921-EA46-452B-B74D-8D7918049BAE}"/>
    <cellStyle name="Normal 2 6 2 4" xfId="1481" xr:uid="{00000000-0005-0000-0000-000045030000}"/>
    <cellStyle name="Normal 2 6 2 4 2" xfId="3002" xr:uid="{A3A8A705-D294-42E3-B4F9-8675447B8611}"/>
    <cellStyle name="Normal 2 6 2 4 2 2" xfId="7968" xr:uid="{31FFD1E3-4D3F-4024-A1B3-DD193A8E70F7}"/>
    <cellStyle name="Normal 2 6 2 4 2 2 2" xfId="17478" xr:uid="{802CD501-B648-44DB-9E4C-678748E2F7A2}"/>
    <cellStyle name="Normal 2 6 2 4 2 3" xfId="12764" xr:uid="{1B74FC94-3B1E-43C0-84DA-7FC613B7FE48}"/>
    <cellStyle name="Normal 2 6 2 4 3" xfId="6451" xr:uid="{D43DE079-F807-4FF8-B38E-76BBA6E9FF46}"/>
    <cellStyle name="Normal 2 6 2 4 3 2" xfId="15961" xr:uid="{2E692E31-A09D-41A0-ADE8-98624BC31541}"/>
    <cellStyle name="Normal 2 6 2 4 4" xfId="11247" xr:uid="{B8F21B36-BDFD-4DBC-B65C-4F48262077D0}"/>
    <cellStyle name="Normal 2 6 2 4 5" xfId="24258" xr:uid="{07CB9ADD-9B7D-412D-B005-9798F36AA204}"/>
    <cellStyle name="Normal 2 6 2 5" xfId="2234" xr:uid="{504D11C5-7DF0-41F0-AED9-47F8297103D1}"/>
    <cellStyle name="Normal 2 6 2 5 2" xfId="7202" xr:uid="{08D2B81A-75AE-414B-A4B5-E0DAA00BA10A}"/>
    <cellStyle name="Normal 2 6 2 5 2 2" xfId="16712" xr:uid="{89E90B07-14AD-4C27-B88B-8D645C1EBE47}"/>
    <cellStyle name="Normal 2 6 2 5 3" xfId="11998" xr:uid="{C8C83945-ED3B-4005-A2D4-C2DAF8EE81A3}"/>
    <cellStyle name="Normal 2 6 2 6" xfId="4158" xr:uid="{E90E0A37-D5EF-4656-A81D-07865164C946}"/>
    <cellStyle name="Normal 2 6 2 6 2" xfId="8898" xr:uid="{CAB4BB5D-DB87-4D4A-802B-43023AB621A7}"/>
    <cellStyle name="Normal 2 6 2 6 2 2" xfId="18408" xr:uid="{20E98FF5-FD42-457D-BB9F-CFF4DFCB44B9}"/>
    <cellStyle name="Normal 2 6 2 6 3" xfId="13694" xr:uid="{E2509C9E-2F9C-492A-B2E6-D25C43017B76}"/>
    <cellStyle name="Normal 2 6 2 7" xfId="5685" xr:uid="{77F6FD24-23D6-4B1A-BD4D-94680107851B}"/>
    <cellStyle name="Normal 2 6 2 7 2" xfId="15195" xr:uid="{F6A57117-6F7D-4B53-812C-96904F6E6B7C}"/>
    <cellStyle name="Normal 2 6 2 8" xfId="10477" xr:uid="{9CAB46B8-F5A1-4DD4-A03C-A835E6408BCE}"/>
    <cellStyle name="Normal 2 6 2 9" xfId="20438" xr:uid="{4090CBAE-49F4-466B-8E88-AFC1DFCBB6DB}"/>
    <cellStyle name="Normal 2 6 3" xfId="20861" xr:uid="{7ABC638A-8616-48E6-8C78-A74AE7A861CA}"/>
    <cellStyle name="Normal 2 6 3 2" xfId="24681" xr:uid="{7D5D52F0-1529-402D-B10F-380A969EE4F7}"/>
    <cellStyle name="Normal 2 6 4" xfId="23815" xr:uid="{A3693565-1847-43C6-A0A6-B2462EBC672C}"/>
    <cellStyle name="Normal 2 6 5" xfId="19954" xr:uid="{BA55BC10-F04C-46EE-91F1-5585DB86BC18}"/>
    <cellStyle name="Normal 2 7" xfId="298" xr:uid="{00000000-0005-0000-0000-000049030000}"/>
    <cellStyle name="Normal 2 7 2" xfId="658" xr:uid="{00000000-0005-0000-0000-00004A030000}"/>
    <cellStyle name="Normal 2 7 2 2" xfId="834" xr:uid="{00000000-0005-0000-0000-00004B030000}"/>
    <cellStyle name="Normal 2 7 2 2 2" xfId="1245" xr:uid="{00000000-0005-0000-0000-00004C030000}"/>
    <cellStyle name="Normal 2 7 2 2 2 2" xfId="2016" xr:uid="{00000000-0005-0000-0000-00004C030000}"/>
    <cellStyle name="Normal 2 7 2 2 2 2 2" xfId="3537" xr:uid="{EE33BEE6-42D5-4297-B8E1-E7D82818B022}"/>
    <cellStyle name="Normal 2 7 2 2 2 2 2 2" xfId="8503" xr:uid="{8CE91667-8510-447D-960A-1FBBF6604F9E}"/>
    <cellStyle name="Normal 2 7 2 2 2 2 2 2 2" xfId="18013" xr:uid="{7ADED618-B4D3-48AC-BDB0-91C92EF4BBCE}"/>
    <cellStyle name="Normal 2 7 2 2 2 2 2 3" xfId="13299" xr:uid="{BEF1EF7A-AD11-41F8-AFDE-50EA4ACED615}"/>
    <cellStyle name="Normal 2 7 2 2 2 2 3" xfId="6986" xr:uid="{0D30D887-1F3E-40E6-BA6A-72B7731BF135}"/>
    <cellStyle name="Normal 2 7 2 2 2 2 3 2" xfId="16496" xr:uid="{6E1E8EDC-EF38-41D2-B9A3-E7D0A7036C57}"/>
    <cellStyle name="Normal 2 7 2 2 2 2 4" xfId="11782" xr:uid="{CC4B476E-42C3-472A-BEB2-A07FFEFF0678}"/>
    <cellStyle name="Normal 2 7 2 2 2 3" xfId="2769" xr:uid="{B9EF4005-856C-46EE-BA69-52F76247D8F4}"/>
    <cellStyle name="Normal 2 7 2 2 2 3 2" xfId="7737" xr:uid="{A160046E-36A2-4DA5-B489-289CCB056A45}"/>
    <cellStyle name="Normal 2 7 2 2 2 3 2 2" xfId="17247" xr:uid="{1A45D399-37F6-4D67-BB5A-E5918B47A0A0}"/>
    <cellStyle name="Normal 2 7 2 2 2 3 3" xfId="12533" xr:uid="{662DC378-547D-41E9-827B-67FFA1134860}"/>
    <cellStyle name="Normal 2 7 2 2 2 4" xfId="6220" xr:uid="{C8A3B52D-515F-495C-BE9F-790EAA37383E}"/>
    <cellStyle name="Normal 2 7 2 2 2 4 2" xfId="15730" xr:uid="{E471EAD7-ABB4-4EBD-B8F0-A61D76884579}"/>
    <cellStyle name="Normal 2 7 2 2 2 5" xfId="11016" xr:uid="{6DC83C45-0510-4744-BAC8-9B86DD90F865}"/>
    <cellStyle name="Normal 2 7 2 2 3" xfId="1640" xr:uid="{00000000-0005-0000-0000-00004B030000}"/>
    <cellStyle name="Normal 2 7 2 2 3 2" xfId="3161" xr:uid="{B866C397-2751-403B-9DBC-5482A04B7DBC}"/>
    <cellStyle name="Normal 2 7 2 2 3 2 2" xfId="8127" xr:uid="{AF22604A-72D4-4858-B902-F7E0B7E6C1F8}"/>
    <cellStyle name="Normal 2 7 2 2 3 2 2 2" xfId="17637" xr:uid="{C904726A-5E2A-4C5C-9822-497E9A07AA51}"/>
    <cellStyle name="Normal 2 7 2 2 3 2 3" xfId="12923" xr:uid="{DA611ADD-1962-4F0A-98AF-D8B630943E60}"/>
    <cellStyle name="Normal 2 7 2 2 3 3" xfId="6610" xr:uid="{4FEDB7EB-6806-4EC0-BFFF-584C265C23E2}"/>
    <cellStyle name="Normal 2 7 2 2 3 3 2" xfId="16120" xr:uid="{51242A37-4A61-4E20-8497-FE22D0C38D53}"/>
    <cellStyle name="Normal 2 7 2 2 3 4" xfId="11406" xr:uid="{58F60758-1E6A-4284-BCE0-35D210B0B501}"/>
    <cellStyle name="Normal 2 7 2 2 4" xfId="2393" xr:uid="{4082ECDB-9715-458C-9AF6-59466686D4C1}"/>
    <cellStyle name="Normal 2 7 2 2 4 2" xfId="7361" xr:uid="{D354A8E3-C981-47C9-8BB9-BB01E22A6A2F}"/>
    <cellStyle name="Normal 2 7 2 2 4 2 2" xfId="16871" xr:uid="{D883C707-8609-41F9-BD89-7594E61BBE15}"/>
    <cellStyle name="Normal 2 7 2 2 4 3" xfId="12157" xr:uid="{5063906C-FC0C-477A-9DA3-C7E101853BA6}"/>
    <cellStyle name="Normal 2 7 2 2 5" xfId="4317" xr:uid="{AEABEA2B-292F-48C1-BCAD-1D8B9331F797}"/>
    <cellStyle name="Normal 2 7 2 2 5 2" xfId="9057" xr:uid="{F4C6F2E7-6A43-4690-8066-0F13705BE5FE}"/>
    <cellStyle name="Normal 2 7 2 2 5 2 2" xfId="18567" xr:uid="{FAC34C40-9DB4-4E6F-9CAF-7AD87A81765D}"/>
    <cellStyle name="Normal 2 7 2 2 5 3" xfId="13853" xr:uid="{1C404028-03F5-425B-B433-F7BF491E6A65}"/>
    <cellStyle name="Normal 2 7 2 2 6" xfId="5844" xr:uid="{7072E024-CD3F-486B-8423-0CC418D728B4}"/>
    <cellStyle name="Normal 2 7 2 2 6 2" xfId="15354" xr:uid="{2B6BBB08-0556-4F89-BAE3-ADFD68B4F7C8}"/>
    <cellStyle name="Normal 2 7 2 2 7" xfId="10636" xr:uid="{37E42CE3-6837-4337-952B-3D19D7291342}"/>
    <cellStyle name="Normal 2 7 2 3" xfId="1093" xr:uid="{00000000-0005-0000-0000-00004D030000}"/>
    <cellStyle name="Normal 2 7 2 3 2" xfId="1864" xr:uid="{00000000-0005-0000-0000-00004D030000}"/>
    <cellStyle name="Normal 2 7 2 3 2 2" xfId="3385" xr:uid="{F5C2C387-0EEC-4603-AFD3-F4A3C3CCE500}"/>
    <cellStyle name="Normal 2 7 2 3 2 2 2" xfId="8351" xr:uid="{2A6F0E7C-C17C-494A-9D90-DC41773A4576}"/>
    <cellStyle name="Normal 2 7 2 3 2 2 2 2" xfId="17861" xr:uid="{BC378F1E-5629-4A51-A569-F82883E2A16C}"/>
    <cellStyle name="Normal 2 7 2 3 2 2 3" xfId="13147" xr:uid="{082EF3A5-E45F-4DA5-9742-A243D6525959}"/>
    <cellStyle name="Normal 2 7 2 3 2 3" xfId="6834" xr:uid="{4F35FD71-9061-4A00-A784-3511658ED075}"/>
    <cellStyle name="Normal 2 7 2 3 2 3 2" xfId="16344" xr:uid="{1164CFD8-FC0E-48E0-8B6C-4E1A33E8B671}"/>
    <cellStyle name="Normal 2 7 2 3 2 4" xfId="11630" xr:uid="{EAEB9CFF-7C63-41BA-8A62-D37C39121E44}"/>
    <cellStyle name="Normal 2 7 2 3 3" xfId="2617" xr:uid="{E65E39AB-4884-4DB2-A3E0-304C27FF9964}"/>
    <cellStyle name="Normal 2 7 2 3 3 2" xfId="7585" xr:uid="{BE419B99-9B69-4C93-83EE-24A64CB0B24F}"/>
    <cellStyle name="Normal 2 7 2 3 3 2 2" xfId="17095" xr:uid="{38A4B44E-364C-4102-B56D-AF293523D96B}"/>
    <cellStyle name="Normal 2 7 2 3 3 3" xfId="12381" xr:uid="{C3911951-1834-4CDF-9059-A1BB81A7641C}"/>
    <cellStyle name="Normal 2 7 2 3 4" xfId="6068" xr:uid="{78E61B72-F1FA-44E8-B8FB-FA9AF870678D}"/>
    <cellStyle name="Normal 2 7 2 3 4 2" xfId="15578" xr:uid="{65A9ED43-77C0-40F2-8BD1-69A40BA3B24E}"/>
    <cellStyle name="Normal 2 7 2 3 5" xfId="10864" xr:uid="{CB9F8526-BC7E-472A-994A-5C954C97253E}"/>
    <cellStyle name="Normal 2 7 2 4" xfId="1488" xr:uid="{00000000-0005-0000-0000-00004A030000}"/>
    <cellStyle name="Normal 2 7 2 4 2" xfId="3009" xr:uid="{2B4FB405-C493-47B5-91D9-7A62A0A3AC91}"/>
    <cellStyle name="Normal 2 7 2 4 2 2" xfId="7975" xr:uid="{E85D0964-EC64-4883-BF54-FE7D13F09E87}"/>
    <cellStyle name="Normal 2 7 2 4 2 2 2" xfId="17485" xr:uid="{A7075CDB-57B3-4088-9DDB-9A36FE33845F}"/>
    <cellStyle name="Normal 2 7 2 4 2 3" xfId="12771" xr:uid="{15B43975-1153-4CDA-B20F-CB35072BB7E7}"/>
    <cellStyle name="Normal 2 7 2 4 3" xfId="6458" xr:uid="{826CA582-2A12-41D4-B62C-22CE8BB63D33}"/>
    <cellStyle name="Normal 2 7 2 4 3 2" xfId="15968" xr:uid="{E54C9CEE-8744-47E4-ADBA-B1E9023E565B}"/>
    <cellStyle name="Normal 2 7 2 4 4" xfId="11254" xr:uid="{FE14D246-B7D8-4800-9C97-97E132D68EF7}"/>
    <cellStyle name="Normal 2 7 2 5" xfId="2241" xr:uid="{EAA0CD19-36D4-44FC-AC7E-C84CC5539B2E}"/>
    <cellStyle name="Normal 2 7 2 5 2" xfId="7209" xr:uid="{2C9F4483-727F-46C1-B7AC-7040D7A9CD95}"/>
    <cellStyle name="Normal 2 7 2 5 2 2" xfId="16719" xr:uid="{8468F20F-6F73-4025-99CD-9C2E30364781}"/>
    <cellStyle name="Normal 2 7 2 5 3" xfId="12005" xr:uid="{7B179A44-7541-46DE-BD04-A8BB801220E4}"/>
    <cellStyle name="Normal 2 7 2 6" xfId="4165" xr:uid="{57AD6F43-FEEE-440E-B2D4-5BC6E415469B}"/>
    <cellStyle name="Normal 2 7 2 6 2" xfId="8905" xr:uid="{4668757D-819B-475F-9F24-B7208EFF7F2C}"/>
    <cellStyle name="Normal 2 7 2 6 2 2" xfId="18415" xr:uid="{33E19E12-BA4A-462C-83D1-3C4D2A6A56CD}"/>
    <cellStyle name="Normal 2 7 2 6 3" xfId="13701" xr:uid="{62B282FD-B942-4F5F-966D-404B6806D1D4}"/>
    <cellStyle name="Normal 2 7 2 7" xfId="5692" xr:uid="{8EFAB360-2424-4AF9-A915-0F2066AE87C6}"/>
    <cellStyle name="Normal 2 7 2 7 2" xfId="15202" xr:uid="{7BBCF4C3-0F5B-487C-AAEB-F80B441A34F5}"/>
    <cellStyle name="Normal 2 7 2 8" xfId="10484" xr:uid="{F478B7CD-E9A5-4201-BEBD-CCC2E822D465}"/>
    <cellStyle name="Normal 2 7 2 9" xfId="21885" xr:uid="{C039DAFA-9095-42AD-8AD5-1F028CFE36D3}"/>
    <cellStyle name="Normal 2 7 3" xfId="21318" xr:uid="{EEF980D6-B741-402B-B4E0-B893A6F1CAD2}"/>
    <cellStyle name="Normal 2 8" xfId="299" xr:uid="{00000000-0005-0000-0000-00004E030000}"/>
    <cellStyle name="Normal 2 8 2" xfId="668" xr:uid="{00000000-0005-0000-0000-00004F030000}"/>
    <cellStyle name="Normal 2 8 2 2" xfId="842" xr:uid="{00000000-0005-0000-0000-000050030000}"/>
    <cellStyle name="Normal 2 8 2 2 2" xfId="1253" xr:uid="{00000000-0005-0000-0000-000051030000}"/>
    <cellStyle name="Normal 2 8 2 2 2 2" xfId="2024" xr:uid="{00000000-0005-0000-0000-000051030000}"/>
    <cellStyle name="Normal 2 8 2 2 2 2 2" xfId="3545" xr:uid="{337634CB-9DA0-4A81-B0E3-5FB711D59045}"/>
    <cellStyle name="Normal 2 8 2 2 2 2 2 2" xfId="8511" xr:uid="{359F35F6-0069-4FE0-94C3-CC01B8E0E1FC}"/>
    <cellStyle name="Normal 2 8 2 2 2 2 2 2 2" xfId="18021" xr:uid="{813787B4-F10E-4219-919F-A044AA44A346}"/>
    <cellStyle name="Normal 2 8 2 2 2 2 2 3" xfId="13307" xr:uid="{69805A24-E758-49ED-AF22-90966AD93496}"/>
    <cellStyle name="Normal 2 8 2 2 2 2 3" xfId="6994" xr:uid="{176B3F7C-0CC2-46CC-B48C-C0B275FF5990}"/>
    <cellStyle name="Normal 2 8 2 2 2 2 3 2" xfId="16504" xr:uid="{C36988C7-CBB7-492C-B486-1CC576D249D6}"/>
    <cellStyle name="Normal 2 8 2 2 2 2 4" xfId="11790" xr:uid="{E78A9EBE-3156-4A8E-B280-087B2D624A3B}"/>
    <cellStyle name="Normal 2 8 2 2 2 3" xfId="2777" xr:uid="{DE0CA2D3-1B33-42E0-B5A2-24B2FA5EAC7A}"/>
    <cellStyle name="Normal 2 8 2 2 2 3 2" xfId="7745" xr:uid="{025CA7E7-7880-4C72-89F9-88DD70D5EAAC}"/>
    <cellStyle name="Normal 2 8 2 2 2 3 2 2" xfId="17255" xr:uid="{64E33C13-E728-45B8-BA3B-788BB4AAFCEE}"/>
    <cellStyle name="Normal 2 8 2 2 2 3 3" xfId="12541" xr:uid="{FFA987FA-8A7D-414A-947D-19F71C9E1F15}"/>
    <cellStyle name="Normal 2 8 2 2 2 4" xfId="6228" xr:uid="{FB798673-40FE-40D8-8475-C6E53AD7C237}"/>
    <cellStyle name="Normal 2 8 2 2 2 4 2" xfId="15738" xr:uid="{204F40A6-DC6D-43A9-B8BC-EE4BE7F1E83D}"/>
    <cellStyle name="Normal 2 8 2 2 2 5" xfId="11024" xr:uid="{8C3910A2-C549-4405-B63D-DED3194361F1}"/>
    <cellStyle name="Normal 2 8 2 2 3" xfId="1648" xr:uid="{00000000-0005-0000-0000-000050030000}"/>
    <cellStyle name="Normal 2 8 2 2 3 2" xfId="3169" xr:uid="{1FFB053B-5FE9-4488-8926-42AD2609C66D}"/>
    <cellStyle name="Normal 2 8 2 2 3 2 2" xfId="8135" xr:uid="{CEB554A1-1E60-4F68-B621-32519EC01F96}"/>
    <cellStyle name="Normal 2 8 2 2 3 2 2 2" xfId="17645" xr:uid="{4ABEEEB7-C3D2-4F31-92F8-01B1DB91256E}"/>
    <cellStyle name="Normal 2 8 2 2 3 2 3" xfId="12931" xr:uid="{0388549B-5080-462B-BB0D-795A714AEC9F}"/>
    <cellStyle name="Normal 2 8 2 2 3 3" xfId="6618" xr:uid="{A37ACD5D-8665-4ECA-AF3F-79A9344610E6}"/>
    <cellStyle name="Normal 2 8 2 2 3 3 2" xfId="16128" xr:uid="{ABE6E391-2D68-4289-A15E-2E7C2B1A4FBA}"/>
    <cellStyle name="Normal 2 8 2 2 3 4" xfId="11414" xr:uid="{DB54BD22-6A01-4A96-8B8E-CEA268C33560}"/>
    <cellStyle name="Normal 2 8 2 2 4" xfId="2401" xr:uid="{B97923DE-A406-4E13-9C5B-82E479843007}"/>
    <cellStyle name="Normal 2 8 2 2 4 2" xfId="7369" xr:uid="{C7DD5E34-12BB-4FA6-9F79-A1F56DCED41D}"/>
    <cellStyle name="Normal 2 8 2 2 4 2 2" xfId="16879" xr:uid="{6EB4682A-B5BB-456D-B60E-C4533D8194E3}"/>
    <cellStyle name="Normal 2 8 2 2 4 3" xfId="12165" xr:uid="{980923EE-164E-44ED-B96E-BA9389221179}"/>
    <cellStyle name="Normal 2 8 2 2 5" xfId="4325" xr:uid="{FA071F19-8C95-4D1A-975D-30985048811C}"/>
    <cellStyle name="Normal 2 8 2 2 5 2" xfId="9065" xr:uid="{FDF13E33-73EC-40A4-855E-C6E0A55A6B0F}"/>
    <cellStyle name="Normal 2 8 2 2 5 2 2" xfId="18575" xr:uid="{337318B0-461D-47A2-8F5A-B298CBA9F026}"/>
    <cellStyle name="Normal 2 8 2 2 5 3" xfId="13861" xr:uid="{7548978C-CF6F-4B6E-831F-159788059742}"/>
    <cellStyle name="Normal 2 8 2 2 6" xfId="5852" xr:uid="{5FA526D1-7150-4DCA-B2E7-0FB668678C7C}"/>
    <cellStyle name="Normal 2 8 2 2 6 2" xfId="15362" xr:uid="{0EE476BC-37AC-4893-8B6D-2C2813B85089}"/>
    <cellStyle name="Normal 2 8 2 2 7" xfId="10644" xr:uid="{DF048B36-EDD0-4274-8593-FA9990E5B529}"/>
    <cellStyle name="Normal 2 8 2 3" xfId="1101" xr:uid="{00000000-0005-0000-0000-000052030000}"/>
    <cellStyle name="Normal 2 8 2 3 2" xfId="1872" xr:uid="{00000000-0005-0000-0000-000052030000}"/>
    <cellStyle name="Normal 2 8 2 3 2 2" xfId="3393" xr:uid="{32036B07-5D06-4473-A49C-E4DD6410EB09}"/>
    <cellStyle name="Normal 2 8 2 3 2 2 2" xfId="8359" xr:uid="{761FA819-6551-4B1A-8BF5-7376DB887EF1}"/>
    <cellStyle name="Normal 2 8 2 3 2 2 2 2" xfId="17869" xr:uid="{CA10FCFE-16DA-4169-A507-AED4AA1639AA}"/>
    <cellStyle name="Normal 2 8 2 3 2 2 3" xfId="13155" xr:uid="{2838EF37-9E47-457C-9DB1-EC0559E1E18B}"/>
    <cellStyle name="Normal 2 8 2 3 2 3" xfId="6842" xr:uid="{8F08C063-AD2D-4EB3-B3E7-906F6C9AC47B}"/>
    <cellStyle name="Normal 2 8 2 3 2 3 2" xfId="16352" xr:uid="{C7C05951-2025-4179-8CFD-1DFCA6B04048}"/>
    <cellStyle name="Normal 2 8 2 3 2 4" xfId="11638" xr:uid="{93745EA4-6A1F-48C7-A18C-E5DE95A6B20F}"/>
    <cellStyle name="Normal 2 8 2 3 3" xfId="2625" xr:uid="{CBFE39E1-FB49-4F5C-951A-51072531AFED}"/>
    <cellStyle name="Normal 2 8 2 3 3 2" xfId="7593" xr:uid="{CCB77A49-0868-4B29-B9FF-0F2EE443B668}"/>
    <cellStyle name="Normal 2 8 2 3 3 2 2" xfId="17103" xr:uid="{6AA59898-AE8B-44FF-81BD-279BAEA4717D}"/>
    <cellStyle name="Normal 2 8 2 3 3 3" xfId="12389" xr:uid="{4AD417FE-EC2A-4F8D-8216-D7DAB52B4BCE}"/>
    <cellStyle name="Normal 2 8 2 3 4" xfId="6076" xr:uid="{C96FF9AE-0075-4EB8-B7E3-0FF21F861A82}"/>
    <cellStyle name="Normal 2 8 2 3 4 2" xfId="15586" xr:uid="{A53734A2-7516-41FA-8DD2-6E5788D1F5F7}"/>
    <cellStyle name="Normal 2 8 2 3 5" xfId="10872" xr:uid="{148E302B-7FFC-4550-8D0E-558BC9B00FDB}"/>
    <cellStyle name="Normal 2 8 2 4" xfId="1496" xr:uid="{00000000-0005-0000-0000-00004F030000}"/>
    <cellStyle name="Normal 2 8 2 4 2" xfId="3017" xr:uid="{6C8997C4-59CD-461D-9B4D-C5C759CBAB33}"/>
    <cellStyle name="Normal 2 8 2 4 2 2" xfId="7983" xr:uid="{7F68896B-08BB-48E2-B490-B6A6B06BCF9C}"/>
    <cellStyle name="Normal 2 8 2 4 2 2 2" xfId="17493" xr:uid="{8D95CC11-3E8D-4B2B-B254-7F7434EE5FD1}"/>
    <cellStyle name="Normal 2 8 2 4 2 3" xfId="12779" xr:uid="{C3ECD35C-C3B2-4BB6-B1E5-83920333F56C}"/>
    <cellStyle name="Normal 2 8 2 4 3" xfId="6466" xr:uid="{7C6B0C7E-8B73-4E35-B2AA-33ED9C185B03}"/>
    <cellStyle name="Normal 2 8 2 4 3 2" xfId="15976" xr:uid="{2BD0CC95-8316-44F2-84F7-55BEE867D063}"/>
    <cellStyle name="Normal 2 8 2 4 4" xfId="11262" xr:uid="{09300785-A1F6-4A50-A711-7F8BC3E2949F}"/>
    <cellStyle name="Normal 2 8 2 5" xfId="2249" xr:uid="{2BFBAFD4-BED6-4BE9-932D-42BC9F982B95}"/>
    <cellStyle name="Normal 2 8 2 5 2" xfId="7217" xr:uid="{0F13226B-5C10-4201-A9F6-192D1017A963}"/>
    <cellStyle name="Normal 2 8 2 5 2 2" xfId="16727" xr:uid="{B268CD48-0C8D-44E7-8A11-77667AC51664}"/>
    <cellStyle name="Normal 2 8 2 5 3" xfId="12013" xr:uid="{8DEE7602-340A-4571-AF9A-451406CE9789}"/>
    <cellStyle name="Normal 2 8 2 6" xfId="4173" xr:uid="{22D69BF9-EB70-4000-A789-9A476F185A5D}"/>
    <cellStyle name="Normal 2 8 2 6 2" xfId="8913" xr:uid="{E533609B-0A18-44C3-BF27-4647D46FE1B8}"/>
    <cellStyle name="Normal 2 8 2 6 2 2" xfId="18423" xr:uid="{FF140994-B5FC-4228-8D64-2300FB2E9D2F}"/>
    <cellStyle name="Normal 2 8 2 6 3" xfId="13709" xr:uid="{6B3B2CB3-D311-46CD-BC45-41D283B35504}"/>
    <cellStyle name="Normal 2 8 2 7" xfId="5700" xr:uid="{A4A60DAF-CFEB-4BE3-8F8D-CD471B7495CC}"/>
    <cellStyle name="Normal 2 8 2 7 2" xfId="15210" xr:uid="{DC37F101-CE94-4214-89AE-F7F3AA5BD7DD}"/>
    <cellStyle name="Normal 2 8 2 8" xfId="10492" xr:uid="{238F662B-782C-4226-A1DE-C067EDE473A6}"/>
    <cellStyle name="Normal 2 8 2 9" xfId="25584" xr:uid="{EB46DF82-5368-4F6E-8E6F-B4CFFB2A854F}"/>
    <cellStyle name="Normal 2 8 3" xfId="21882" xr:uid="{E8085E51-60D8-4F05-829C-A8F6984EFF68}"/>
    <cellStyle name="Normal 2 9" xfId="300" xr:uid="{00000000-0005-0000-0000-000053030000}"/>
    <cellStyle name="Normal 2 9 2" xfId="25963" xr:uid="{A6443E8E-E002-413D-A61F-B3FCE218ABBD}"/>
    <cellStyle name="Normal 2 9 3" xfId="22359" xr:uid="{3C5E5AAA-AA42-4B69-ADCE-F8815AA2FC22}"/>
    <cellStyle name="Normal 2_Inmuebles Disponibles_240610" xfId="301" xr:uid="{00000000-0005-0000-0000-000054030000}"/>
    <cellStyle name="Normal 20" xfId="518" xr:uid="{00000000-0005-0000-0000-000055030000}"/>
    <cellStyle name="Normal 20 2" xfId="754" xr:uid="{00000000-0005-0000-0000-000056030000}"/>
    <cellStyle name="Normal 21" xfId="520" xr:uid="{00000000-0005-0000-0000-000057030000}"/>
    <cellStyle name="Normal 21 2" xfId="756" xr:uid="{00000000-0005-0000-0000-000058030000}"/>
    <cellStyle name="Normal 22" xfId="522" xr:uid="{00000000-0005-0000-0000-000059030000}"/>
    <cellStyle name="Normal 22 2" xfId="525" xr:uid="{00000000-0005-0000-0000-00005A030000}"/>
    <cellStyle name="Normal 23" xfId="524" xr:uid="{00000000-0005-0000-0000-00005B030000}"/>
    <cellStyle name="Normal 23 2" xfId="759" xr:uid="{00000000-0005-0000-0000-00005C030000}"/>
    <cellStyle name="Normal 24" xfId="527" xr:uid="{00000000-0005-0000-0000-00005D030000}"/>
    <cellStyle name="Normal 24 2" xfId="761" xr:uid="{00000000-0005-0000-0000-00005E030000}"/>
    <cellStyle name="Normal 25" xfId="531" xr:uid="{00000000-0005-0000-0000-00005F030000}"/>
    <cellStyle name="Normal 25 2" xfId="763" xr:uid="{00000000-0005-0000-0000-000060030000}"/>
    <cellStyle name="Normal 25 2 2" xfId="1174" xr:uid="{00000000-0005-0000-0000-000061030000}"/>
    <cellStyle name="Normal 25 2 2 2" xfId="1945" xr:uid="{00000000-0005-0000-0000-000061030000}"/>
    <cellStyle name="Normal 25 2 2 2 2" xfId="3466" xr:uid="{4A5FCE44-D4FF-4824-B842-68BAAAFCEC0A}"/>
    <cellStyle name="Normal 25 2 2 2 2 2" xfId="8432" xr:uid="{3A29A8D9-6014-4470-BD4B-F9B252AF09A1}"/>
    <cellStyle name="Normal 25 2 2 2 2 2 2" xfId="17942" xr:uid="{1A1EEB36-FCE2-4722-AA75-8DA319076189}"/>
    <cellStyle name="Normal 25 2 2 2 2 3" xfId="13228" xr:uid="{1217606D-2A8A-45C8-A4D4-67B3A023DC92}"/>
    <cellStyle name="Normal 25 2 2 2 3" xfId="6915" xr:uid="{71DFD78E-8ED9-4331-AB51-4BE86A1811E4}"/>
    <cellStyle name="Normal 25 2 2 2 3 2" xfId="16425" xr:uid="{13360E6F-B328-42BF-8195-8272F6B98F2E}"/>
    <cellStyle name="Normal 25 2 2 2 4" xfId="11711" xr:uid="{14FEF06C-6C7A-4A3D-8BC8-5A2BB82390B9}"/>
    <cellStyle name="Normal 25 2 2 3" xfId="2698" xr:uid="{F306786E-D92E-43ED-93B1-A36F4FEEA843}"/>
    <cellStyle name="Normal 25 2 2 3 2" xfId="7666" xr:uid="{B5A18AC0-687E-42E6-A3E5-A7415A7C521F}"/>
    <cellStyle name="Normal 25 2 2 3 2 2" xfId="17176" xr:uid="{BE49C67D-F3ED-4B2D-A6D7-50909EAFA704}"/>
    <cellStyle name="Normal 25 2 2 3 3" xfId="12462" xr:uid="{BBEE8F14-63A9-4FD5-BF52-8A6F3A6024D7}"/>
    <cellStyle name="Normal 25 2 2 4" xfId="6149" xr:uid="{BDF1417D-D208-470A-9B8F-28328FD078B2}"/>
    <cellStyle name="Normal 25 2 2 4 2" xfId="15659" xr:uid="{AAD24616-90F1-4705-9519-59FDE3D186F9}"/>
    <cellStyle name="Normal 25 2 2 5" xfId="10945" xr:uid="{7B8EE53D-9525-4E4C-9176-F6B0C7BEB12C}"/>
    <cellStyle name="Normal 25 2 3" xfId="1569" xr:uid="{00000000-0005-0000-0000-000060030000}"/>
    <cellStyle name="Normal 25 2 3 2" xfId="3090" xr:uid="{F4C504EF-590E-4E92-841C-9E6CCF31CCCE}"/>
    <cellStyle name="Normal 25 2 3 2 2" xfId="8056" xr:uid="{108A4A43-74E2-4136-A8E5-01308374E700}"/>
    <cellStyle name="Normal 25 2 3 2 2 2" xfId="17566" xr:uid="{26E1E31F-1C6D-4EDA-8F2C-F848FB75536F}"/>
    <cellStyle name="Normal 25 2 3 2 3" xfId="12852" xr:uid="{F368B5DA-93E2-4245-AAEA-BA1F3DCCB57A}"/>
    <cellStyle name="Normal 25 2 3 3" xfId="6539" xr:uid="{CE05F605-BBF0-42AD-BA59-2096BE18B8E3}"/>
    <cellStyle name="Normal 25 2 3 3 2" xfId="16049" xr:uid="{1094654F-79DD-42F1-85D2-87AA9D5F15B2}"/>
    <cellStyle name="Normal 25 2 3 4" xfId="11335" xr:uid="{1ACB7673-4659-446B-90AD-CF1837E8EBE6}"/>
    <cellStyle name="Normal 25 2 4" xfId="2322" xr:uid="{0B1DC19E-65D1-4DEE-8658-549E581424B2}"/>
    <cellStyle name="Normal 25 2 4 2" xfId="7290" xr:uid="{4564829C-B036-4D22-A22E-38ACA06A5A68}"/>
    <cellStyle name="Normal 25 2 4 2 2" xfId="16800" xr:uid="{7203C0D5-3C62-4A41-BFD3-56759CFBEFB2}"/>
    <cellStyle name="Normal 25 2 4 3" xfId="12086" xr:uid="{7883B2B7-2338-49CB-AE67-C7C300AF402B}"/>
    <cellStyle name="Normal 25 2 5" xfId="4246" xr:uid="{FB14E3D0-66C4-4ECE-8480-8AB657FCC8D5}"/>
    <cellStyle name="Normal 25 2 5 2" xfId="8986" xr:uid="{89EBE3A6-DA85-4E5A-B9D6-764BA0662B24}"/>
    <cellStyle name="Normal 25 2 5 2 2" xfId="18496" xr:uid="{533E691D-DDF1-4F77-B618-CF72A3537474}"/>
    <cellStyle name="Normal 25 2 5 3" xfId="13782" xr:uid="{98D57E0A-F097-4212-BF62-8A9864C9F383}"/>
    <cellStyle name="Normal 25 2 6" xfId="5773" xr:uid="{071048C1-4F2A-4B84-AE5D-3ADB3C0DDD5A}"/>
    <cellStyle name="Normal 25 2 6 2" xfId="15283" xr:uid="{B1F3400A-6DC2-4141-A51A-B61A47B4408D}"/>
    <cellStyle name="Normal 25 2 7" xfId="10565" xr:uid="{7E446993-ED19-4F79-98A3-FFC3FE91D24C}"/>
    <cellStyle name="Normal 25 3" xfId="1022" xr:uid="{00000000-0005-0000-0000-000062030000}"/>
    <cellStyle name="Normal 25 3 2" xfId="1793" xr:uid="{00000000-0005-0000-0000-000062030000}"/>
    <cellStyle name="Normal 25 3 2 2" xfId="3314" xr:uid="{3600E136-4A93-494C-B550-AC29400BB008}"/>
    <cellStyle name="Normal 25 3 2 2 2" xfId="8280" xr:uid="{5AE6AB5E-6912-4562-A364-74877875D2D5}"/>
    <cellStyle name="Normal 25 3 2 2 2 2" xfId="17790" xr:uid="{893A3CCD-FCB4-453F-87C8-6BA03C739C62}"/>
    <cellStyle name="Normal 25 3 2 2 3" xfId="13076" xr:uid="{9412CAF7-F79D-4265-B457-152F98B7CB4E}"/>
    <cellStyle name="Normal 25 3 2 3" xfId="6763" xr:uid="{CD545C62-FFB5-43EA-9F25-8C13EC2F41D4}"/>
    <cellStyle name="Normal 25 3 2 3 2" xfId="16273" xr:uid="{27C77D9A-FFB6-4690-8FA3-7E6BAB4C9AE1}"/>
    <cellStyle name="Normal 25 3 2 4" xfId="11559" xr:uid="{3DEC0C5C-6E09-47F1-B3E9-45BCD2B049B4}"/>
    <cellStyle name="Normal 25 3 3" xfId="2546" xr:uid="{5E527E1C-E1CF-42AC-80F0-1FE4314D651E}"/>
    <cellStyle name="Normal 25 3 3 2" xfId="7514" xr:uid="{7B7EFB72-496E-4363-90D3-820A9EB029E5}"/>
    <cellStyle name="Normal 25 3 3 2 2" xfId="17024" xr:uid="{CA56C8E9-1C52-4212-B5B5-4B0D0CDDD0D4}"/>
    <cellStyle name="Normal 25 3 3 3" xfId="12310" xr:uid="{C8A680E4-89A8-441E-B04C-90668BF3A252}"/>
    <cellStyle name="Normal 25 3 4" xfId="5997" xr:uid="{575786D3-9C91-4369-A6B3-D340518D479D}"/>
    <cellStyle name="Normal 25 3 4 2" xfId="15507" xr:uid="{74C0B317-A08B-4006-8952-68940B423442}"/>
    <cellStyle name="Normal 25 3 5" xfId="10793" xr:uid="{5D4A24D8-C6DC-4B07-A024-D498C6D27200}"/>
    <cellStyle name="Normal 25 4" xfId="1417" xr:uid="{00000000-0005-0000-0000-00005F030000}"/>
    <cellStyle name="Normal 25 4 2" xfId="2938" xr:uid="{845527BF-7691-4EFA-B39D-66D40E633294}"/>
    <cellStyle name="Normal 25 4 2 2" xfId="7904" xr:uid="{120BFADA-7934-435B-A4F0-E3A118D80872}"/>
    <cellStyle name="Normal 25 4 2 2 2" xfId="17414" xr:uid="{46EA0411-5F69-4413-AEA4-B17353CD5AEB}"/>
    <cellStyle name="Normal 25 4 2 3" xfId="12700" xr:uid="{2FBE7BA4-735D-4A65-BD60-F844A42457C7}"/>
    <cellStyle name="Normal 25 4 3" xfId="6387" xr:uid="{81186C9C-1FDA-4688-B54E-CFB29D59A3B6}"/>
    <cellStyle name="Normal 25 4 3 2" xfId="15897" xr:uid="{4E462AFE-4383-4489-8D30-F2FEBFF2AAC7}"/>
    <cellStyle name="Normal 25 4 4" xfId="11183" xr:uid="{A4C6A583-40D4-4104-B8CA-A8B6327270C8}"/>
    <cellStyle name="Normal 25 5" xfId="2170" xr:uid="{C78601A3-E100-4A6D-AA49-56FEE685F309}"/>
    <cellStyle name="Normal 25 5 2" xfId="7138" xr:uid="{39C01219-8291-4C05-9DEE-849A9F027039}"/>
    <cellStyle name="Normal 25 5 2 2" xfId="16648" xr:uid="{62987892-5299-40C1-B532-4533FB0500AE}"/>
    <cellStyle name="Normal 25 5 3" xfId="11934" xr:uid="{91627486-E0A8-4A84-AAEF-B95F8EC24964}"/>
    <cellStyle name="Normal 25 6" xfId="4093" xr:uid="{83BB9203-EEA4-46D5-BA8F-E81B30DD147F}"/>
    <cellStyle name="Normal 25 6 2" xfId="8834" xr:uid="{ACCFEB5B-71DA-4A9B-9E36-F11269394D38}"/>
    <cellStyle name="Normal 25 6 2 2" xfId="18344" xr:uid="{F783A66E-46C8-4F48-A199-47743DAF3D83}"/>
    <cellStyle name="Normal 25 6 3" xfId="13630" xr:uid="{D8844BC6-F664-4829-AC1F-632A5D4E8BBE}"/>
    <cellStyle name="Normal 25 7" xfId="5621" xr:uid="{F43366B3-96DB-4143-AED0-531ED5731820}"/>
    <cellStyle name="Normal 25 7 2" xfId="15131" xr:uid="{6F6739C9-20DB-4069-AC42-C05FFFD49D08}"/>
    <cellStyle name="Normal 25 8" xfId="10413" xr:uid="{790EC08A-B1AC-492A-9F58-13AE4600F024}"/>
    <cellStyle name="Normal 26" xfId="706" xr:uid="{00000000-0005-0000-0000-000063030000}"/>
    <cellStyle name="Normal 26 2" xfId="865" xr:uid="{00000000-0005-0000-0000-000064030000}"/>
    <cellStyle name="Normal 26 2 2" xfId="1276" xr:uid="{00000000-0005-0000-0000-000065030000}"/>
    <cellStyle name="Normal 26 2 2 2" xfId="2047" xr:uid="{00000000-0005-0000-0000-000065030000}"/>
    <cellStyle name="Normal 26 2 2 2 2" xfId="3568" xr:uid="{61C30A20-B769-4C35-B59F-4F497F89A10F}"/>
    <cellStyle name="Normal 26 2 2 2 2 2" xfId="8534" xr:uid="{988C8FA9-EFA0-4AFC-8D11-176D0646B5F5}"/>
    <cellStyle name="Normal 26 2 2 2 2 2 2" xfId="18044" xr:uid="{4ED51BD3-19B7-44A7-9A2B-3B3FD88BB1A2}"/>
    <cellStyle name="Normal 26 2 2 2 2 3" xfId="13330" xr:uid="{547F4B93-4EB3-4C08-AFEC-98BDB8320535}"/>
    <cellStyle name="Normal 26 2 2 2 3" xfId="7017" xr:uid="{E421D916-4A10-4FBD-8C11-2202E22CAB04}"/>
    <cellStyle name="Normal 26 2 2 2 3 2" xfId="16527" xr:uid="{F97E2CF4-DA4F-4102-A14A-AA7A6C1E9443}"/>
    <cellStyle name="Normal 26 2 2 2 4" xfId="11813" xr:uid="{778D9AAF-9218-44D3-93A7-DF7F27A87DD4}"/>
    <cellStyle name="Normal 26 2 2 3" xfId="2800" xr:uid="{CFE6E11B-2D5F-44A3-B640-9B8BBA117972}"/>
    <cellStyle name="Normal 26 2 2 3 2" xfId="7768" xr:uid="{D69BDB39-EE8D-4483-8FAC-B0025BE03B67}"/>
    <cellStyle name="Normal 26 2 2 3 2 2" xfId="17278" xr:uid="{4ABB885C-58B6-4201-877F-BC96B9898958}"/>
    <cellStyle name="Normal 26 2 2 3 3" xfId="12564" xr:uid="{0B7701E2-70D7-4DED-B79A-5D0B67E37938}"/>
    <cellStyle name="Normal 26 2 2 4" xfId="6251" xr:uid="{553AFEF2-9A4D-48C5-A98E-CA5247DA47C4}"/>
    <cellStyle name="Normal 26 2 2 4 2" xfId="15761" xr:uid="{F1091D4C-0DAC-4FE6-AEE3-0692A4082C12}"/>
    <cellStyle name="Normal 26 2 2 5" xfId="11047" xr:uid="{8C116451-60E0-4435-8A1B-E35A93440E60}"/>
    <cellStyle name="Normal 26 2 3" xfId="1671" xr:uid="{00000000-0005-0000-0000-000064030000}"/>
    <cellStyle name="Normal 26 2 3 2" xfId="3192" xr:uid="{7E1A1996-814A-454B-9651-FB238C99653A}"/>
    <cellStyle name="Normal 26 2 3 2 2" xfId="8158" xr:uid="{F1533DAE-55F9-4FD4-89BF-5F36E2C70880}"/>
    <cellStyle name="Normal 26 2 3 2 2 2" xfId="17668" xr:uid="{A75E7146-AE92-4AD4-AE97-181EB15347AD}"/>
    <cellStyle name="Normal 26 2 3 2 3" xfId="12954" xr:uid="{93093596-DD33-4552-BF85-2A6E836E87A8}"/>
    <cellStyle name="Normal 26 2 3 3" xfId="6641" xr:uid="{E91711C2-860B-4BD6-9B73-99F5F00B743C}"/>
    <cellStyle name="Normal 26 2 3 3 2" xfId="16151" xr:uid="{C2DCCAB6-21B0-4A02-9F0E-6A1FB0377AD6}"/>
    <cellStyle name="Normal 26 2 3 4" xfId="11437" xr:uid="{700B6E8F-5ADA-492E-8A7B-53306ADA07C4}"/>
    <cellStyle name="Normal 26 2 4" xfId="2424" xr:uid="{EE213ECB-1A2C-4943-BCBD-B2F75C72E416}"/>
    <cellStyle name="Normal 26 2 4 2" xfId="7392" xr:uid="{2A55CA01-B9A1-43BD-B8E5-F848C15D2F7F}"/>
    <cellStyle name="Normal 26 2 4 2 2" xfId="16902" xr:uid="{E5C55609-0CB2-4D73-BF75-A3C3A2AFF7A2}"/>
    <cellStyle name="Normal 26 2 4 3" xfId="12188" xr:uid="{96413C15-0914-4A7F-9B3F-747D0B65A8F5}"/>
    <cellStyle name="Normal 26 2 5" xfId="4348" xr:uid="{A3D3A84F-789D-4E9C-8A8F-5D56EB13D00F}"/>
    <cellStyle name="Normal 26 2 5 2" xfId="9088" xr:uid="{668F4079-4144-475C-AFAA-527EE646B6D1}"/>
    <cellStyle name="Normal 26 2 5 2 2" xfId="18598" xr:uid="{DDC7C750-0D96-4705-BCDC-2246F4DD40A2}"/>
    <cellStyle name="Normal 26 2 5 3" xfId="13884" xr:uid="{AF82F11E-BC7E-4054-88E4-19E2279FEDEF}"/>
    <cellStyle name="Normal 26 2 6" xfId="5875" xr:uid="{7D3C9BE6-7977-45D6-B63D-2DB81808B943}"/>
    <cellStyle name="Normal 26 2 6 2" xfId="15385" xr:uid="{1144C23A-FF7F-4702-8A95-B1F774A0218B}"/>
    <cellStyle name="Normal 26 2 7" xfId="10667" xr:uid="{9A4E6A07-F204-4372-97E9-E52AA79AE14A}"/>
    <cellStyle name="Normal 26 3" xfId="880" xr:uid="{00000000-0005-0000-0000-000066030000}"/>
    <cellStyle name="Normal 26 4" xfId="1124" xr:uid="{00000000-0005-0000-0000-000067030000}"/>
    <cellStyle name="Normal 26 4 2" xfId="1895" xr:uid="{00000000-0005-0000-0000-000067030000}"/>
    <cellStyle name="Normal 26 4 2 2" xfId="3416" xr:uid="{2911EC0D-365D-4B89-88C6-00EA8379DAE3}"/>
    <cellStyle name="Normal 26 4 2 2 2" xfId="8382" xr:uid="{0027A277-AF71-4EB8-B6F1-FD5CDF2B1F25}"/>
    <cellStyle name="Normal 26 4 2 2 2 2" xfId="17892" xr:uid="{8DED53FE-61C2-4043-B175-22264ABCC992}"/>
    <cellStyle name="Normal 26 4 2 2 3" xfId="13178" xr:uid="{8F15B950-B8FD-4D28-96C4-C650D617FE24}"/>
    <cellStyle name="Normal 26 4 2 3" xfId="6865" xr:uid="{7447EF16-F08A-4A0A-9363-EEC92C478FC6}"/>
    <cellStyle name="Normal 26 4 2 3 2" xfId="16375" xr:uid="{48088FC0-AC2E-41FF-B323-FE0E0AA6D8B0}"/>
    <cellStyle name="Normal 26 4 2 4" xfId="11661" xr:uid="{CD695FE0-A4FF-4568-8839-1136CA26AACE}"/>
    <cellStyle name="Normal 26 4 3" xfId="2648" xr:uid="{B84C8617-877B-4A90-B63E-392CB6BED392}"/>
    <cellStyle name="Normal 26 4 3 2" xfId="7616" xr:uid="{1A2E7E79-F92D-4400-8A0C-CE22C22CF8E4}"/>
    <cellStyle name="Normal 26 4 3 2 2" xfId="17126" xr:uid="{0BB61F1F-0A0D-47FA-B6B4-9174C624AF89}"/>
    <cellStyle name="Normal 26 4 3 3" xfId="12412" xr:uid="{1B027F64-CA92-41CE-812F-E064D78A4347}"/>
    <cellStyle name="Normal 26 4 4" xfId="6099" xr:uid="{54C36D18-A148-4452-8427-0291446D6E4C}"/>
    <cellStyle name="Normal 26 4 4 2" xfId="15609" xr:uid="{58F46AD4-2307-403F-AD79-FA3EFDD261CF}"/>
    <cellStyle name="Normal 26 4 5" xfId="10895" xr:uid="{27E95FFE-B554-458B-8B33-85D1B75DBD66}"/>
    <cellStyle name="Normal 26 5" xfId="1519" xr:uid="{00000000-0005-0000-0000-000063030000}"/>
    <cellStyle name="Normal 26 5 2" xfId="3040" xr:uid="{E2807709-8375-4B82-ADDB-84C4AB1028AB}"/>
    <cellStyle name="Normal 26 5 2 2" xfId="8006" xr:uid="{7437682F-F7B4-4A60-98B2-6F88FD0286DE}"/>
    <cellStyle name="Normal 26 5 2 2 2" xfId="17516" xr:uid="{3526B0DF-4FC5-4F9C-86E1-1A7A643C3FDB}"/>
    <cellStyle name="Normal 26 5 2 3" xfId="12802" xr:uid="{892889AE-471D-496B-9958-C21600EECDA6}"/>
    <cellStyle name="Normal 26 5 3" xfId="6489" xr:uid="{84358155-06F6-4DBB-98F1-780DA2C17E18}"/>
    <cellStyle name="Normal 26 5 3 2" xfId="15999" xr:uid="{253B7447-F152-4FC6-B842-01A3EAA483A8}"/>
    <cellStyle name="Normal 26 5 4" xfId="11285" xr:uid="{4DB76191-A0F9-45AC-AC83-A8E58B437BBE}"/>
    <cellStyle name="Normal 26 6" xfId="2272" xr:uid="{9F6E5271-33DD-47AE-95EF-8EE0F4AD3C33}"/>
    <cellStyle name="Normal 26 6 2" xfId="7240" xr:uid="{641E3648-D54E-4D11-BC04-82B23364E7F9}"/>
    <cellStyle name="Normal 26 6 2 2" xfId="16750" xr:uid="{54D22531-329E-4C79-95A6-BB8505725E5D}"/>
    <cellStyle name="Normal 26 6 3" xfId="12036" xr:uid="{731BF684-1A79-4BC3-B6A9-98E607543459}"/>
    <cellStyle name="Normal 26 7" xfId="4196" xr:uid="{9D4ABABA-3FB3-43CA-84B8-505A169A301A}"/>
    <cellStyle name="Normal 26 7 2" xfId="8936" xr:uid="{AB56105D-9506-44BE-886C-A2EC3940499B}"/>
    <cellStyle name="Normal 26 7 2 2" xfId="18446" xr:uid="{AFAC93F9-423B-4D5A-8BE6-3697943129AC}"/>
    <cellStyle name="Normal 26 7 3" xfId="13732" xr:uid="{F80B417C-D4A7-4085-9204-730EB9257575}"/>
    <cellStyle name="Normal 26 8" xfId="5723" xr:uid="{925326B4-5B64-4333-A8E8-C2A996CF1D87}"/>
    <cellStyle name="Normal 26 8 2" xfId="15233" xr:uid="{C390D569-977A-4833-A516-34CE8FD7B3B3}"/>
    <cellStyle name="Normal 26 9" xfId="10515" xr:uid="{BA41FF10-D0BD-43AC-B854-884F6073AA65}"/>
    <cellStyle name="Normal 27" xfId="868" xr:uid="{00000000-0005-0000-0000-000068030000}"/>
    <cellStyle name="Normal 27 2" xfId="1278" xr:uid="{00000000-0005-0000-0000-000069030000}"/>
    <cellStyle name="Normal 28" xfId="870" xr:uid="{00000000-0005-0000-0000-00006A030000}"/>
    <cellStyle name="Normal 28 2" xfId="1280" xr:uid="{00000000-0005-0000-0000-00006B030000}"/>
    <cellStyle name="Normal 28 2 2" xfId="2050" xr:uid="{00000000-0005-0000-0000-00006B030000}"/>
    <cellStyle name="Normal 28 2 2 2" xfId="3571" xr:uid="{66227AEF-E637-48E3-8D6E-E724B236C486}"/>
    <cellStyle name="Normal 28 2 2 2 2" xfId="8537" xr:uid="{F0152407-471C-4603-8FFD-98EC053F1A77}"/>
    <cellStyle name="Normal 28 2 2 2 2 2" xfId="18047" xr:uid="{FF128FFC-0CE7-4385-A61E-01D283A6A73D}"/>
    <cellStyle name="Normal 28 2 2 2 3" xfId="13333" xr:uid="{2B151D6C-657E-4269-A430-C0D5C845AEC3}"/>
    <cellStyle name="Normal 28 2 2 3" xfId="7020" xr:uid="{4FB093B4-0BF7-4176-A41B-A55BF701BC04}"/>
    <cellStyle name="Normal 28 2 2 3 2" xfId="16530" xr:uid="{F045C9AF-E05F-43FC-9F41-C2E1F62CB435}"/>
    <cellStyle name="Normal 28 2 2 4" xfId="11816" xr:uid="{1D459ACE-1715-49F4-9C75-0B52C131DA88}"/>
    <cellStyle name="Normal 28 2 3" xfId="2803" xr:uid="{E2C5650A-D8DF-4726-B6BB-3DDD9F095A68}"/>
    <cellStyle name="Normal 28 2 3 2" xfId="7771" xr:uid="{58D3635D-8F25-42DF-9165-153DFA5BFC1F}"/>
    <cellStyle name="Normal 28 2 3 2 2" xfId="17281" xr:uid="{9C91DBA4-2D26-4828-A015-405A8846CCAE}"/>
    <cellStyle name="Normal 28 2 3 3" xfId="12567" xr:uid="{446C7F2E-F6B4-4ECC-BF8D-8CEBD6F29BF5}"/>
    <cellStyle name="Normal 28 2 4" xfId="6254" xr:uid="{8F3B0673-EB14-41B2-865F-FCE446E5BA0C}"/>
    <cellStyle name="Normal 28 2 4 2" xfId="15764" xr:uid="{38D671B8-DB5D-4B87-932F-18C1EB1199FA}"/>
    <cellStyle name="Normal 28 2 5" xfId="11050" xr:uid="{3B2F6ECD-19B2-45C2-88AD-FB2FC9AE00E6}"/>
    <cellStyle name="Normal 28 3" xfId="1673" xr:uid="{00000000-0005-0000-0000-00006A030000}"/>
    <cellStyle name="Normal 28 3 2" xfId="3194" xr:uid="{AA9B777D-F90F-45EC-9008-7DBCF0AB3F4D}"/>
    <cellStyle name="Normal 28 3 2 2" xfId="8160" xr:uid="{E0C373D9-EEDA-42B4-996C-41F5F57F6DED}"/>
    <cellStyle name="Normal 28 3 2 2 2" xfId="17670" xr:uid="{DDC78275-94AC-43A3-B381-8F9B29916941}"/>
    <cellStyle name="Normal 28 3 2 3" xfId="12956" xr:uid="{0C6E0610-5D03-48A4-9BFF-B29907DD067B}"/>
    <cellStyle name="Normal 28 3 3" xfId="6643" xr:uid="{89B79D04-60B5-4F11-B7FB-13FF3CD8792C}"/>
    <cellStyle name="Normal 28 3 3 2" xfId="16153" xr:uid="{249FE690-5CC0-47C4-9985-F91928B0F070}"/>
    <cellStyle name="Normal 28 3 4" xfId="11439" xr:uid="{AFA657F3-3895-4600-BECF-E38B7DA5305F}"/>
    <cellStyle name="Normal 28 4" xfId="2426" xr:uid="{8CE3CED4-3991-4CAE-878D-DA77774F8CA7}"/>
    <cellStyle name="Normal 28 4 2" xfId="7394" xr:uid="{77ACF26F-9B63-4CF3-BA2D-5B5E428DA639}"/>
    <cellStyle name="Normal 28 4 2 2" xfId="16904" xr:uid="{934801A1-5DC8-4483-AD45-405CFA74CC31}"/>
    <cellStyle name="Normal 28 4 3" xfId="12190" xr:uid="{E42CE8C9-2B4E-4D7E-BB85-4DB78945DF0B}"/>
    <cellStyle name="Normal 28 5" xfId="4351" xr:uid="{C6531DAC-4377-4900-BF84-0C173DF3FF60}"/>
    <cellStyle name="Normal 28 5 2" xfId="9091" xr:uid="{CAE8D0B1-6489-48CF-861B-5C1D40C900F7}"/>
    <cellStyle name="Normal 28 5 2 2" xfId="18601" xr:uid="{0DF6C576-1EE6-44B8-BA2A-A6F7F7AE9D83}"/>
    <cellStyle name="Normal 28 5 3" xfId="13887" xr:uid="{C781C8E8-F403-4C51-98E8-A6524CB45E3B}"/>
    <cellStyle name="Normal 28 6" xfId="5877" xr:uid="{AC14A6C4-0F25-4FB1-A3C5-6F26E0DF181C}"/>
    <cellStyle name="Normal 28 6 2" xfId="15387" xr:uid="{B3533C84-9F80-4027-B058-EE3827162504}"/>
    <cellStyle name="Normal 28 7" xfId="10670" xr:uid="{23DA4AD7-395A-404D-9BAE-D8DD48BA9749}"/>
    <cellStyle name="Normal 29" xfId="872" xr:uid="{00000000-0005-0000-0000-00006C030000}"/>
    <cellStyle name="Normal 29 2" xfId="1282" xr:uid="{00000000-0005-0000-0000-00006D030000}"/>
    <cellStyle name="Normal 29 2 2" xfId="2052" xr:uid="{00000000-0005-0000-0000-00006D030000}"/>
    <cellStyle name="Normal 29 2 2 2" xfId="3573" xr:uid="{0BB05F9D-AF21-407F-AFB1-09CD89961874}"/>
    <cellStyle name="Normal 29 2 2 2 2" xfId="8539" xr:uid="{CACF7DBD-878B-4103-8BF1-B281BF6C302D}"/>
    <cellStyle name="Normal 29 2 2 2 2 2" xfId="18049" xr:uid="{F2A23C71-1D83-44A4-8873-E8DE918FFA47}"/>
    <cellStyle name="Normal 29 2 2 2 3" xfId="13335" xr:uid="{3C84DE4C-EA86-4076-AF52-74C7FFAB2256}"/>
    <cellStyle name="Normal 29 2 2 3" xfId="7022" xr:uid="{D3281881-68AD-4856-9C75-1834A3BA752C}"/>
    <cellStyle name="Normal 29 2 2 3 2" xfId="16532" xr:uid="{282D599A-F0F1-466A-BC5F-4C7464687B19}"/>
    <cellStyle name="Normal 29 2 2 4" xfId="11818" xr:uid="{2E78F436-3AC9-40C7-B011-354B5A36942B}"/>
    <cellStyle name="Normal 29 2 3" xfId="2805" xr:uid="{2F317764-DBDE-4613-ABAB-D3143ABCD1C0}"/>
    <cellStyle name="Normal 29 2 3 2" xfId="7773" xr:uid="{AC96422E-50FB-4E98-891C-A1FECB4A7BCD}"/>
    <cellStyle name="Normal 29 2 3 2 2" xfId="17283" xr:uid="{9C44DA01-1355-4DEE-89B9-126A1D5DC9D5}"/>
    <cellStyle name="Normal 29 2 3 3" xfId="12569" xr:uid="{874E82A1-C013-4FEA-AE6A-1CCF67F17FE8}"/>
    <cellStyle name="Normal 29 2 4" xfId="6256" xr:uid="{12A8A3BC-B12C-48B3-AAEB-E2828C3062BA}"/>
    <cellStyle name="Normal 29 2 4 2" xfId="15766" xr:uid="{F9CC233B-3488-4A1B-B935-5AF2DB54A4BB}"/>
    <cellStyle name="Normal 29 2 5" xfId="11052" xr:uid="{4575C451-E3D4-4D84-AEB5-202C012150D7}"/>
    <cellStyle name="Normal 29 3" xfId="1675" xr:uid="{00000000-0005-0000-0000-00006C030000}"/>
    <cellStyle name="Normal 29 3 2" xfId="3196" xr:uid="{E092B8A7-850F-4A03-9E1F-CBA20644C71A}"/>
    <cellStyle name="Normal 29 3 2 2" xfId="8162" xr:uid="{4DDBA820-27A7-489C-A0EE-9B279A3F0531}"/>
    <cellStyle name="Normal 29 3 2 2 2" xfId="17672" xr:uid="{D1086892-B1D0-4E97-890C-1DC07C70D8D1}"/>
    <cellStyle name="Normal 29 3 2 3" xfId="12958" xr:uid="{78DADB87-E006-4E34-A7B7-251DC8AF4B88}"/>
    <cellStyle name="Normal 29 3 3" xfId="6645" xr:uid="{84E15B8D-A36C-4C7A-9DCB-FA23934907D7}"/>
    <cellStyle name="Normal 29 3 3 2" xfId="16155" xr:uid="{D4090302-C7B7-4B9B-8101-A9F4E44B4A82}"/>
    <cellStyle name="Normal 29 3 4" xfId="11441" xr:uid="{23C73E6D-F21A-4EEC-ABE0-A774735549CD}"/>
    <cellStyle name="Normal 29 4" xfId="2428" xr:uid="{12C8FEC6-84C1-4572-B05B-6FA8CEE780CD}"/>
    <cellStyle name="Normal 29 4 2" xfId="7396" xr:uid="{C80EC37F-069A-4B4A-9DEC-EBC393ADEBA0}"/>
    <cellStyle name="Normal 29 4 2 2" xfId="16906" xr:uid="{E3275D1D-72CF-44D8-9BC8-CD981153886C}"/>
    <cellStyle name="Normal 29 4 3" xfId="12192" xr:uid="{D88A000B-DE80-47C0-A686-EF8AA99A44B2}"/>
    <cellStyle name="Normal 29 5" xfId="4353" xr:uid="{BB034EEE-6722-4D61-9B48-78D4B945E08E}"/>
    <cellStyle name="Normal 29 5 2" xfId="9093" xr:uid="{40A16921-828F-44B5-8EB4-335FC05E4578}"/>
    <cellStyle name="Normal 29 5 2 2" xfId="18603" xr:uid="{96FD0084-9E02-451D-A1E5-073E2C35BB63}"/>
    <cellStyle name="Normal 29 5 3" xfId="13889" xr:uid="{F04E7436-E6F0-4C03-98DF-8BF7DE3E0B86}"/>
    <cellStyle name="Normal 29 6" xfId="5879" xr:uid="{F5FB1977-2054-4A8F-8773-451C6517C37A}"/>
    <cellStyle name="Normal 29 6 2" xfId="15389" xr:uid="{2B945581-45BF-4D32-A5C7-BABD93AE0EA6}"/>
    <cellStyle name="Normal 29 7" xfId="10672" xr:uid="{97C3B8E4-499C-4E58-9961-21C297915CCA}"/>
    <cellStyle name="Normal 3" xfId="40" xr:uid="{00000000-0005-0000-0000-00006E030000}"/>
    <cellStyle name="Normal 3 10" xfId="4650" xr:uid="{E962C719-3517-4BC5-977D-A9950C705739}"/>
    <cellStyle name="Normal 3 10 2" xfId="9380" xr:uid="{7494418C-A649-497B-8575-49F26C2BD698}"/>
    <cellStyle name="Normal 3 10 2 2" xfId="18890" xr:uid="{CA24AA33-F1AD-4FBA-BFB6-911D758172A9}"/>
    <cellStyle name="Normal 3 10 2 2 2" xfId="27005" xr:uid="{A81635EF-3BD2-4F8C-824F-B421B50DEA7D}"/>
    <cellStyle name="Normal 3 10 2 3" xfId="23410" xr:uid="{1177E541-2B64-4302-8798-8F32C43C515D}"/>
    <cellStyle name="Normal 3 10 3" xfId="14176" xr:uid="{72B2755A-5858-4AD7-9587-8928A90A11EE}"/>
    <cellStyle name="Normal 3 10 3 2" xfId="24131" xr:uid="{267DA541-682D-4D47-97E6-FA3B201AA1AF}"/>
    <cellStyle name="Normal 3 10 4" xfId="20311" xr:uid="{13DC1EF4-2A2E-43F9-8362-00734ACACBB6}"/>
    <cellStyle name="Normal 3 11" xfId="10333" xr:uid="{12AD28E3-9C43-40EA-B18B-87D5F5FD23DA}"/>
    <cellStyle name="Normal 3 11 2" xfId="23670" xr:uid="{8EEF66F7-9015-450E-9F88-55C44D4003B7}"/>
    <cellStyle name="Normal 3 12" xfId="10319" xr:uid="{45C6ABD5-E7C9-4B35-9FA4-4FB1964B728B}"/>
    <cellStyle name="Normal 3 12 2" xfId="23688" xr:uid="{5A9F976F-D520-4FE4-9333-B2B38146800D}"/>
    <cellStyle name="Normal 3 13" xfId="19820" xr:uid="{D7C09165-D854-4BF3-A450-49C15415B1E9}"/>
    <cellStyle name="Normal 3 2" xfId="105" xr:uid="{00000000-0005-0000-0000-00006F030000}"/>
    <cellStyle name="Normal 3 2 10" xfId="728" xr:uid="{00000000-0005-0000-0000-000070030000}"/>
    <cellStyle name="Normal 3 2 10 2" xfId="1144" xr:uid="{00000000-0005-0000-0000-000071030000}"/>
    <cellStyle name="Normal 3 2 10 2 2" xfId="1915" xr:uid="{00000000-0005-0000-0000-000071030000}"/>
    <cellStyle name="Normal 3 2 10 2 2 2" xfId="3436" xr:uid="{3EDCCAA5-B6CA-4D1D-85D5-926A521AAF71}"/>
    <cellStyle name="Normal 3 2 10 2 2 2 2" xfId="8402" xr:uid="{ACB8B11D-4A68-4B2A-836F-63F3C3055E69}"/>
    <cellStyle name="Normal 3 2 10 2 2 2 2 2" xfId="17912" xr:uid="{65BCDD8A-4896-4F3A-BDF9-56DCE7AE2498}"/>
    <cellStyle name="Normal 3 2 10 2 2 2 3" xfId="13198" xr:uid="{978B1ACA-0FFD-443D-AC43-07A16D281E46}"/>
    <cellStyle name="Normal 3 2 10 2 2 3" xfId="6885" xr:uid="{9F88D5CE-5D6D-475A-84CD-042BE608482D}"/>
    <cellStyle name="Normal 3 2 10 2 2 3 2" xfId="16395" xr:uid="{E54115A8-4E88-41A0-9039-9266623BE714}"/>
    <cellStyle name="Normal 3 2 10 2 2 4" xfId="11681" xr:uid="{205BCAE2-BC59-4644-BF1F-AFC16E62632B}"/>
    <cellStyle name="Normal 3 2 10 2 3" xfId="2668" xr:uid="{B19DF844-9853-4CCD-AB0E-91101DB41FA8}"/>
    <cellStyle name="Normal 3 2 10 2 3 2" xfId="7636" xr:uid="{8572F166-9272-464D-8164-1B03170FD8C5}"/>
    <cellStyle name="Normal 3 2 10 2 3 2 2" xfId="17146" xr:uid="{2A774666-7F2A-49D4-8AC4-72BC38468CAF}"/>
    <cellStyle name="Normal 3 2 10 2 3 3" xfId="12432" xr:uid="{172E28BA-D551-48E9-86CA-D4E23C1D4C63}"/>
    <cellStyle name="Normal 3 2 10 2 4" xfId="6119" xr:uid="{CD8F990B-3C48-4100-844A-AEBD29B9FA06}"/>
    <cellStyle name="Normal 3 2 10 2 4 2" xfId="15629" xr:uid="{5DABBE1F-E2B4-42C5-B4E3-63D80BE8CF62}"/>
    <cellStyle name="Normal 3 2 10 2 5" xfId="10915" xr:uid="{94DD67A3-E414-480E-BD7C-873AA6886272}"/>
    <cellStyle name="Normal 3 2 10 3" xfId="1539" xr:uid="{00000000-0005-0000-0000-000070030000}"/>
    <cellStyle name="Normal 3 2 10 3 2" xfId="3060" xr:uid="{947ACA4B-5CA8-4228-B408-F7C649A7F33B}"/>
    <cellStyle name="Normal 3 2 10 3 2 2" xfId="8026" xr:uid="{6914AA24-7814-44E5-AED9-ADAF3BF24822}"/>
    <cellStyle name="Normal 3 2 10 3 2 2 2" xfId="17536" xr:uid="{B1DA8A45-269F-4494-B7D2-8AF2BFBCD35F}"/>
    <cellStyle name="Normal 3 2 10 3 2 3" xfId="12822" xr:uid="{284E0717-87E1-46EA-9D04-0D0632E46A48}"/>
    <cellStyle name="Normal 3 2 10 3 3" xfId="6509" xr:uid="{2B5FB1D2-BD0F-4AC6-BCE5-60F20390B1F6}"/>
    <cellStyle name="Normal 3 2 10 3 3 2" xfId="16019" xr:uid="{FE2C91C4-BE31-4B1D-B456-24D85E5485C2}"/>
    <cellStyle name="Normal 3 2 10 3 4" xfId="11305" xr:uid="{C6AB29B3-09DA-410F-956B-D226CDF1F6DD}"/>
    <cellStyle name="Normal 3 2 10 4" xfId="2292" xr:uid="{C90509FC-9BCD-48A6-BCD2-B5C55A5DBAB3}"/>
    <cellStyle name="Normal 3 2 10 4 2" xfId="7260" xr:uid="{B247CC26-BF12-417A-B20C-A42F00C39042}"/>
    <cellStyle name="Normal 3 2 10 4 2 2" xfId="16770" xr:uid="{763AAAFE-443C-4D19-8516-39123564E5CC}"/>
    <cellStyle name="Normal 3 2 10 4 3" xfId="12056" xr:uid="{0307B185-BC3F-49E3-BA1D-AB71204DF6C9}"/>
    <cellStyle name="Normal 3 2 10 5" xfId="4216" xr:uid="{2CA39BC4-CEBF-4981-84CC-77E71748C251}"/>
    <cellStyle name="Normal 3 2 10 5 2" xfId="8956" xr:uid="{C282491F-C760-4276-899C-A51CBA4099BE}"/>
    <cellStyle name="Normal 3 2 10 5 2 2" xfId="18466" xr:uid="{D983461D-1CED-49EE-A527-81EAE80FF818}"/>
    <cellStyle name="Normal 3 2 10 5 3" xfId="13752" xr:uid="{EB6C9731-A8C8-48DC-A77B-75F6D807801D}"/>
    <cellStyle name="Normal 3 2 10 6" xfId="5743" xr:uid="{E78F5B78-9CB2-4591-896A-6CDD451C8393}"/>
    <cellStyle name="Normal 3 2 10 6 2" xfId="15253" xr:uid="{1D58394D-AFFE-47E0-AC47-51144E74B750}"/>
    <cellStyle name="Normal 3 2 10 7" xfId="10535" xr:uid="{B206E5BF-9E0D-4D80-86DE-FC95FE351727}"/>
    <cellStyle name="Normal 3 2 11" xfId="1002" xr:uid="{00000000-0005-0000-0000-000072030000}"/>
    <cellStyle name="Normal 3 2 11 2" xfId="1773" xr:uid="{00000000-0005-0000-0000-000072030000}"/>
    <cellStyle name="Normal 3 2 11 2 2" xfId="3294" xr:uid="{D22F864E-924E-434C-B240-17F9A7D4AA14}"/>
    <cellStyle name="Normal 3 2 11 2 2 2" xfId="8260" xr:uid="{B94F71B8-6038-4651-A69B-268EA1C2E10F}"/>
    <cellStyle name="Normal 3 2 11 2 2 2 2" xfId="17770" xr:uid="{2A0144D2-23AA-4535-80A9-FBC931A55818}"/>
    <cellStyle name="Normal 3 2 11 2 2 3" xfId="13056" xr:uid="{3AD42196-60DC-4653-8DDA-8817F1AC26D6}"/>
    <cellStyle name="Normal 3 2 11 2 3" xfId="6743" xr:uid="{7A7D7950-0C28-46CF-B683-0248A46514E6}"/>
    <cellStyle name="Normal 3 2 11 2 3 2" xfId="16253" xr:uid="{280C1C61-4BE4-46FC-9D8A-D476F038F964}"/>
    <cellStyle name="Normal 3 2 11 2 4" xfId="11539" xr:uid="{40528BAE-AA80-4467-B359-28F7AC1B8ADB}"/>
    <cellStyle name="Normal 3 2 11 3" xfId="2526" xr:uid="{91A26567-2D52-43EB-AC28-472A440E80FA}"/>
    <cellStyle name="Normal 3 2 11 3 2" xfId="7494" xr:uid="{D232138F-D41D-4DB6-8F9A-DB5A1BB99C47}"/>
    <cellStyle name="Normal 3 2 11 3 2 2" xfId="17004" xr:uid="{69FC4A06-1108-408D-9F0A-2423D46CDF7E}"/>
    <cellStyle name="Normal 3 2 11 3 3" xfId="12290" xr:uid="{981E247F-986F-48F5-92CC-0C0C4C165377}"/>
    <cellStyle name="Normal 3 2 11 4" xfId="4022" xr:uid="{B29076DE-85D4-4051-96B2-D53404505BD0}"/>
    <cellStyle name="Normal 3 2 11 4 2" xfId="8804" xr:uid="{CEB6B82F-20CA-4C71-86CE-CA84E62053E2}"/>
    <cellStyle name="Normal 3 2 11 4 2 2" xfId="18314" xr:uid="{6C05C6F4-3A8F-47B7-A5B3-270B0AB59915}"/>
    <cellStyle name="Normal 3 2 11 4 3" xfId="13600" xr:uid="{A08B37B6-27E2-4094-BACA-D7C550DDCE4C}"/>
    <cellStyle name="Normal 3 2 11 5" xfId="5977" xr:uid="{33321C62-2CCB-458E-9BAF-9C53A3055A8E}"/>
    <cellStyle name="Normal 3 2 11 5 2" xfId="15487" xr:uid="{8B101CEA-96ED-4EFD-9FDF-E4DA54A76E5D}"/>
    <cellStyle name="Normal 3 2 11 6" xfId="10773" xr:uid="{B9700AB1-379B-4B2B-B14E-D083D6428D88}"/>
    <cellStyle name="Normal 3 2 12" xfId="1397" xr:uid="{00000000-0005-0000-0000-00006F030000}"/>
    <cellStyle name="Normal 3 2 12 2" xfId="2918" xr:uid="{E9EF4BF7-E745-4308-9AD5-6E25F8D39144}"/>
    <cellStyle name="Normal 3 2 12 2 2" xfId="7884" xr:uid="{6145C389-5127-446F-87D7-0779B552C24E}"/>
    <cellStyle name="Normal 3 2 12 2 2 2" xfId="17394" xr:uid="{5FDB43C4-9864-4E93-AB30-F9682983DA64}"/>
    <cellStyle name="Normal 3 2 12 2 3" xfId="12680" xr:uid="{E26BEB89-A0AD-4035-BDE4-B5BD53C713FB}"/>
    <cellStyle name="Normal 3 2 12 3" xfId="6367" xr:uid="{BA78FD2C-B971-45F7-8388-9182222CA670}"/>
    <cellStyle name="Normal 3 2 12 3 2" xfId="15877" xr:uid="{E58A67BE-254F-4040-9B86-D0684908538A}"/>
    <cellStyle name="Normal 3 2 12 4" xfId="11163" xr:uid="{FE35F127-A08B-4BE4-9701-2ADC887D62DC}"/>
    <cellStyle name="Normal 3 2 13" xfId="2150" xr:uid="{8DAC7D25-864B-428D-84CA-2F28ED199D5B}"/>
    <cellStyle name="Normal 3 2 13 2" xfId="7118" xr:uid="{AC8AD232-2E2F-4A4A-ADE3-06C563AECB5E}"/>
    <cellStyle name="Normal 3 2 13 2 2" xfId="16628" xr:uid="{195C4AC2-FF26-4A94-B153-70E8A0BBB565}"/>
    <cellStyle name="Normal 3 2 13 3" xfId="11914" xr:uid="{D264321C-07C5-4320-BC6D-E8CC04010B61}"/>
    <cellStyle name="Normal 3 2 14" xfId="3775" xr:uid="{21CDDDD5-DD04-4168-91A3-C84A196F73EB}"/>
    <cellStyle name="Normal 3 2 14 2" xfId="8646" xr:uid="{ED7CC5B7-FB3A-4A95-894E-CF3A9F35FE14}"/>
    <cellStyle name="Normal 3 2 14 2 2" xfId="18156" xr:uid="{E1A58E8D-47D3-435A-A333-9DF528850BA9}"/>
    <cellStyle name="Normal 3 2 14 3" xfId="13442" xr:uid="{792058CB-5C4A-4E7C-85DE-CDCB0119F83A}"/>
    <cellStyle name="Normal 3 2 15" xfId="4676" xr:uid="{D1E29676-5648-412A-AE80-4E748170B266}"/>
    <cellStyle name="Normal 3 2 15 2" xfId="9406" xr:uid="{7803974E-A302-4270-A9E2-2FAC8E2605D0}"/>
    <cellStyle name="Normal 3 2 15 2 2" xfId="18915" xr:uid="{8D058ED3-9406-424C-AE4D-A80CB2393CF4}"/>
    <cellStyle name="Normal 3 2 15 3" xfId="14201" xr:uid="{8CB3FD98-C5E9-4D65-81F0-3D7486331BFF}"/>
    <cellStyle name="Normal 3 2 16" xfId="5601" xr:uid="{AB222BB2-F42B-44C7-8BA3-066E71BCCEB8}"/>
    <cellStyle name="Normal 3 2 16 2" xfId="15111" xr:uid="{3EBF6DEB-3FCB-46B1-8353-47372EFC8B75}"/>
    <cellStyle name="Normal 3 2 17" xfId="10344" xr:uid="{A1510BC6-CBCE-4D4A-AEC4-EF9618BA31E4}"/>
    <cellStyle name="Normal 3 2 18" xfId="19835" xr:uid="{5524D29D-DEE2-42BE-9CF5-FAB492885FB1}"/>
    <cellStyle name="Normal 3 2 2" xfId="304" xr:uid="{00000000-0005-0000-0000-000073030000}"/>
    <cellStyle name="Normal 3 2 2 2" xfId="619" xr:uid="{00000000-0005-0000-0000-000074030000}"/>
    <cellStyle name="Normal 3 2 2 2 2" xfId="5029" xr:uid="{3D9BB512-DCBE-4E74-B1A8-0BE704EEB761}"/>
    <cellStyle name="Normal 3 2 2 2 2 2" xfId="9749" xr:uid="{D71F8708-62CB-477B-8BF5-94EF26648BBB}"/>
    <cellStyle name="Normal 3 2 2 2 2 2 2" xfId="19258" xr:uid="{ED64CACB-E8F2-4839-B918-0FAE0386D592}"/>
    <cellStyle name="Normal 3 2 2 2 2 2 2 2" xfId="26174" xr:uid="{9D026D1D-5DF9-490A-8255-AF6086DD6B8A}"/>
    <cellStyle name="Normal 3 2 2 2 2 2 3" xfId="22570" xr:uid="{9F934C44-78AD-4B18-9AFD-7D843CE02026}"/>
    <cellStyle name="Normal 3 2 2 2 2 3" xfId="14544" xr:uid="{BD2EBC1F-1B68-4900-B830-E23DC090FEF7}"/>
    <cellStyle name="Normal 3 2 2 2 2 3 2" xfId="24465" xr:uid="{C85CBED0-C2BD-4DE2-987E-AFAC5BBB2F6F}"/>
    <cellStyle name="Normal 3 2 2 2 2 4" xfId="20645" xr:uid="{29A6639B-46B3-475E-9831-36D5D70F5D0E}"/>
    <cellStyle name="Normal 3 2 2 2 3" xfId="21068" xr:uid="{C38D915C-5646-43F3-A2DE-700335317CF9}"/>
    <cellStyle name="Normal 3 2 2 2 3 2" xfId="24888" xr:uid="{C95A5F20-1C76-407B-AE31-68494BF2334D}"/>
    <cellStyle name="Normal 3 2 2 2 4" xfId="24022" xr:uid="{CFBBD2F1-593B-4964-B235-32DCA5C214D6}"/>
    <cellStyle name="Normal 3 2 2 2 5" xfId="20199" xr:uid="{35E7F73F-61D6-463A-A258-E6E38D6A9F67}"/>
    <cellStyle name="Normal 3 2 2 3" xfId="3948" xr:uid="{DB63C66B-1DAE-4AE3-B3CB-4D0907172A53}"/>
    <cellStyle name="Normal 3 2 2 3 2" xfId="8745" xr:uid="{BE95AC15-FB31-46A8-A809-C42BBBE92960}"/>
    <cellStyle name="Normal 3 2 2 3 2 2" xfId="18255" xr:uid="{33B77C2B-EC9F-49A7-B805-AC3F7896C406}"/>
    <cellStyle name="Normal 3 2 2 3 2 2 2" xfId="26057" xr:uid="{043EA310-5653-4A52-88FD-E607491F9E11}"/>
    <cellStyle name="Normal 3 2 2 3 2 3" xfId="22453" xr:uid="{FE60C3E6-A30A-4AA7-B8F1-81CDDCF41D01}"/>
    <cellStyle name="Normal 3 2 2 3 3" xfId="13541" xr:uid="{716CE9EE-53FF-48CD-925D-22C9CAC8157D}"/>
    <cellStyle name="Normal 3 2 2 3 3 2" xfId="24334" xr:uid="{BFA812FE-68E1-459C-AB9C-6FD575973FE4}"/>
    <cellStyle name="Normal 3 2 2 3 4" xfId="20514" xr:uid="{3714C298-9190-4A75-A1B1-9FC2C6F92AA1}"/>
    <cellStyle name="Normal 3 2 2 4" xfId="4775" xr:uid="{72B36113-81AE-403A-9B6E-A2FA82B1A92A}"/>
    <cellStyle name="Normal 3 2 2 4 2" xfId="9505" xr:uid="{0C985216-ABB3-4970-9E0B-EE1C2B667F45}"/>
    <cellStyle name="Normal 3 2 2 4 2 2" xfId="19014" xr:uid="{9A5B32CB-86ED-4593-8247-62F464C7C8E4}"/>
    <cellStyle name="Normal 3 2 2 4 2 3" xfId="24757" xr:uid="{D0F47B42-0D6B-4EDA-A717-5EA20B693DF1}"/>
    <cellStyle name="Normal 3 2 2 4 3" xfId="14300" xr:uid="{03565494-2162-4A8A-A463-5ADDD335EB46}"/>
    <cellStyle name="Normal 3 2 2 4 4" xfId="20937" xr:uid="{7BBCFCDB-F54C-4A64-8401-093671F456D0}"/>
    <cellStyle name="Normal 3 2 2 5" xfId="23891" xr:uid="{093CA66E-0508-411D-ACB9-B45D0FB8EE03}"/>
    <cellStyle name="Normal 3 2 2 6" xfId="20068" xr:uid="{BB18C53C-43C4-4473-BFB6-64A68FF4F54C}"/>
    <cellStyle name="Normal 3 2 3" xfId="305" xr:uid="{00000000-0005-0000-0000-000075030000}"/>
    <cellStyle name="Normal 3 2 3 2" xfId="660" xr:uid="{00000000-0005-0000-0000-000076030000}"/>
    <cellStyle name="Normal 3 2 3 2 2" xfId="4994" xr:uid="{098E7BC6-BF00-44C6-8C06-5C08F5756023}"/>
    <cellStyle name="Normal 3 2 3 2 2 2" xfId="9714" xr:uid="{CEE6097E-EBA2-469A-AD18-46F5600AAF56}"/>
    <cellStyle name="Normal 3 2 3 2 2 2 2" xfId="19223" xr:uid="{3083E780-50DD-41D7-9BF9-D0AC22FA2EB8}"/>
    <cellStyle name="Normal 3 2 3 2 2 2 2 2" xfId="26138" xr:uid="{CEEB5129-5D16-4D38-B71D-20C63209E345}"/>
    <cellStyle name="Normal 3 2 3 2 2 2 3" xfId="22534" xr:uid="{843B14D6-55F7-49B3-B3FF-9B6BCA65C437}"/>
    <cellStyle name="Normal 3 2 3 2 2 3" xfId="14509" xr:uid="{7B30464D-AF8F-4E60-9E17-69451E5F1F36}"/>
    <cellStyle name="Normal 3 2 3 2 2 3 2" xfId="24429" xr:uid="{FF67FAE6-09B5-4931-BD04-FA128FF42872}"/>
    <cellStyle name="Normal 3 2 3 2 2 4" xfId="20609" xr:uid="{9A5C8BE3-2403-4095-A73A-8048059960FE}"/>
    <cellStyle name="Normal 3 2 3 2 3" xfId="21032" xr:uid="{A37D3CA2-7856-4104-90E9-AA0FA20801DC}"/>
    <cellStyle name="Normal 3 2 3 2 3 2" xfId="24852" xr:uid="{81A80225-A80A-4E6C-9998-71C3018B62D3}"/>
    <cellStyle name="Normal 3 2 3 2 4" xfId="23986" xr:uid="{5D45C1BE-42EA-498F-B260-E31E66CB05CE}"/>
    <cellStyle name="Normal 3 2 3 2 5" xfId="20163" xr:uid="{E50E234D-6725-475F-AC81-D5B0B935D4F4}"/>
    <cellStyle name="Normal 3 2 3 3" xfId="3912" xr:uid="{89DCC334-4F0D-432C-954B-CE55E93013F2}"/>
    <cellStyle name="Normal 3 2 3 3 2" xfId="8709" xr:uid="{83210A72-272B-4AD7-BA30-3763C2FE1EBB}"/>
    <cellStyle name="Normal 3 2 3 3 2 2" xfId="18219" xr:uid="{521DA7CE-2D8A-49DD-9615-FDEC26C6B52B}"/>
    <cellStyle name="Normal 3 2 3 3 2 2 2" xfId="26022" xr:uid="{6D46DA55-7BA4-48DD-94DA-0F7867DF27FC}"/>
    <cellStyle name="Normal 3 2 3 3 2 3" xfId="22418" xr:uid="{8F72A716-30F2-4D28-AB56-9CE4824C13F6}"/>
    <cellStyle name="Normal 3 2 3 3 3" xfId="13505" xr:uid="{5818679B-8418-48AC-BBF2-D280E48DFA38}"/>
    <cellStyle name="Normal 3 2 3 3 3 2" xfId="24298" xr:uid="{7FC405F7-DA11-49C4-819D-E9C5F26347E6}"/>
    <cellStyle name="Normal 3 2 3 3 4" xfId="20478" xr:uid="{08C96A7B-D722-4A53-AA30-05E56630E7FA}"/>
    <cellStyle name="Normal 3 2 3 4" xfId="4739" xr:uid="{0C261CDB-D2FF-4563-B92D-C23FCB24EBE6}"/>
    <cellStyle name="Normal 3 2 3 4 2" xfId="9469" xr:uid="{2B2716FC-9283-4AAA-A0A7-C85D88EA5963}"/>
    <cellStyle name="Normal 3 2 3 4 2 2" xfId="18978" xr:uid="{695114C8-9C14-4494-A576-4B699E9966D7}"/>
    <cellStyle name="Normal 3 2 3 4 2 3" xfId="24721" xr:uid="{DCA3826E-2539-4754-90A5-16CEA2594F19}"/>
    <cellStyle name="Normal 3 2 3 4 3" xfId="14264" xr:uid="{80EC401D-6BD7-4A68-AB68-8AE9B29EA52E}"/>
    <cellStyle name="Normal 3 2 3 4 4" xfId="20901" xr:uid="{24D758B6-FF8D-4870-8497-60A9A1A0D670}"/>
    <cellStyle name="Normal 3 2 3 5" xfId="23855" xr:uid="{47B74DCA-FA2B-4054-A92D-5E4254376A4F}"/>
    <cellStyle name="Normal 3 2 3 6" xfId="20032" xr:uid="{D9151301-CA65-439D-B8E7-E1BEE2B65B9B}"/>
    <cellStyle name="Normal 3 2 4" xfId="306" xr:uid="{00000000-0005-0000-0000-000077030000}"/>
    <cellStyle name="Normal 3 2 4 2" xfId="670" xr:uid="{00000000-0005-0000-0000-000078030000}"/>
    <cellStyle name="Normal 3 2 4 2 2" xfId="22478" xr:uid="{B7B03742-7020-4DCC-9351-A527FF17AD0E}"/>
    <cellStyle name="Normal 3 2 4 2 2 2" xfId="26082" xr:uid="{A9B5E86D-FAE7-47C0-B3A4-41826102230D}"/>
    <cellStyle name="Normal 3 2 4 2 3" xfId="21578" xr:uid="{6EA61FB9-D049-4659-AC72-FA12C1CA7C91}"/>
    <cellStyle name="Normal 3 2 4 2 4" xfId="24366" xr:uid="{4BB0A548-17FE-4EFC-A6AB-1866EDEB6FC1}"/>
    <cellStyle name="Normal 3 2 4 2 5" xfId="20546" xr:uid="{F604FE1E-5E0E-458D-9BBB-B6D00419CB73}"/>
    <cellStyle name="Normal 3 2 4 3" xfId="4930" xr:uid="{BE614611-FE69-45A2-A65C-192B0B4AC4FB}"/>
    <cellStyle name="Normal 3 2 4 3 2" xfId="9652" xr:uid="{333202F8-1AA2-465F-A0CE-942386A593F6}"/>
    <cellStyle name="Normal 3 2 4 3 2 2" xfId="19161" xr:uid="{66606723-0BE2-41D1-A263-5A04BFBA7E6A}"/>
    <cellStyle name="Normal 3 2 4 3 2 3" xfId="24789" xr:uid="{24F5E3B0-A57E-4CC6-9153-D3AB17447838}"/>
    <cellStyle name="Normal 3 2 4 3 3" xfId="14447" xr:uid="{E1D27D1F-6302-48E7-A48F-C9ADBE2ED6AC}"/>
    <cellStyle name="Normal 3 2 4 3 4" xfId="20969" xr:uid="{F1AA663F-F5F4-4191-8840-34A279A34458}"/>
    <cellStyle name="Normal 3 2 4 4" xfId="23923" xr:uid="{437CC9EC-0425-4124-9E5B-5A52D1630B8C}"/>
    <cellStyle name="Normal 3 2 4 5" xfId="20100" xr:uid="{46460562-A63D-47E0-8FE1-2C231F2E726E}"/>
    <cellStyle name="Normal 3 2 5" xfId="303" xr:uid="{00000000-0005-0000-0000-000079030000}"/>
    <cellStyle name="Normal 3 2 5 2" xfId="678" xr:uid="{00000000-0005-0000-0000-00007A030000}"/>
    <cellStyle name="Normal 3 2 5 2 2" xfId="23578" xr:uid="{43104481-E5EA-4226-B638-35DB6E483EDE}"/>
    <cellStyle name="Normal 3 2 5 2 2 2" xfId="27173" xr:uid="{C5C534DD-AF78-4803-89F6-F76E651955D9}"/>
    <cellStyle name="Normal 3 2 5 2 3" xfId="24485" xr:uid="{7BC15224-92FB-4CBE-BE7C-89AE0804552C}"/>
    <cellStyle name="Normal 3 2 5 2 4" xfId="20665" xr:uid="{938D9C9F-D279-4284-828B-63CE1A558940}"/>
    <cellStyle name="Normal 3 2 5 3" xfId="21088" xr:uid="{0A5BE789-9827-4A26-9063-5F1C98A26B97}"/>
    <cellStyle name="Normal 3 2 5 3 2" xfId="24908" xr:uid="{C0AB5BE6-D06C-4C42-9C39-6D3438138278}"/>
    <cellStyle name="Normal 3 2 5 4" xfId="24042" xr:uid="{92CA8910-F3C2-49FB-9D0C-2BE0799911D5}"/>
    <cellStyle name="Normal 3 2 5 5" xfId="20220" xr:uid="{D609F0F4-A501-416C-8063-BDFF9AB3660C}"/>
    <cellStyle name="Normal 3 2 6" xfId="684" xr:uid="{00000000-0005-0000-0000-00007B030000}"/>
    <cellStyle name="Normal 3 2 6 2" xfId="20352" xr:uid="{1CFBFCB1-06C7-442F-8732-77327F705405}"/>
    <cellStyle name="Normal 3 2 6 2 2" xfId="22382" xr:uid="{5CAA943C-4680-46D8-803D-DED6073B8733}"/>
    <cellStyle name="Normal 3 2 6 2 2 2" xfId="25986" xr:uid="{4BB44705-D0E0-4406-8B7E-A426EF2F4EEE}"/>
    <cellStyle name="Normal 3 2 6 2 3" xfId="24172" xr:uid="{7ED4A911-915E-4701-891E-CDE52172F907}"/>
    <cellStyle name="Normal 3 2 6 3" xfId="21324" xr:uid="{22167EB3-816A-40B5-AC08-8DA2BC0CE8B6}"/>
    <cellStyle name="Normal 3 2 6 4" xfId="23729" xr:uid="{C853497A-F755-4D19-8843-0C741F5D87A2}"/>
    <cellStyle name="Normal 3 2 6 5" xfId="19866" xr:uid="{CB9823BD-210A-4495-BA13-C60C697FA170}"/>
    <cellStyle name="Normal 3 2 7" xfId="688" xr:uid="{00000000-0005-0000-0000-00007C030000}"/>
    <cellStyle name="Normal 3 2 7 2" xfId="23413" xr:uid="{8E3CF3B7-F15E-42E3-8FC0-76AE4C626B03}"/>
    <cellStyle name="Normal 3 2 7 2 2" xfId="27008" xr:uid="{A5E56669-A6FB-493E-90C7-6D7104E15D7F}"/>
    <cellStyle name="Normal 3 2 7 3" xfId="24146" xr:uid="{94B95829-F99E-462E-9693-16DA65598E7C}"/>
    <cellStyle name="Normal 3 2 7 4" xfId="20326" xr:uid="{939A0625-3E7C-45D2-BD74-FDD056ACC6BF}"/>
    <cellStyle name="Normal 3 2 8" xfId="697" xr:uid="{00000000-0005-0000-0000-00007D030000}"/>
    <cellStyle name="Normal 3 2 8 2" xfId="24595" xr:uid="{209D5314-E0ED-480E-8FAD-B925605EC300}"/>
    <cellStyle name="Normal 3 2 8 3" xfId="20775" xr:uid="{09974918-0867-413F-AA3F-E98971083163}"/>
    <cellStyle name="Normal 3 2 9" xfId="575" xr:uid="{00000000-0005-0000-0000-00007E030000}"/>
    <cellStyle name="Normal 3 2 9 2" xfId="23703" xr:uid="{643FA600-4BBB-47C5-B47B-B4756A9F575E}"/>
    <cellStyle name="Normal 3 3" xfId="307" xr:uid="{00000000-0005-0000-0000-00007F030000}"/>
    <cellStyle name="Normal 3 3 10" xfId="23731" xr:uid="{481D565F-2FE5-429D-AC53-01A1B5BB6ECA}"/>
    <cellStyle name="Normal 3 3 11" xfId="19868" xr:uid="{266232A7-9C72-4AF3-90E6-0CC64F4ADFFB}"/>
    <cellStyle name="Normal 3 3 2" xfId="308" xr:uid="{00000000-0005-0000-0000-000080030000}"/>
    <cellStyle name="Normal 3 3 2 2" xfId="698" xr:uid="{00000000-0005-0000-0000-000081030000}"/>
    <cellStyle name="Normal 3 3 2 2 10" xfId="10511" xr:uid="{6217F186-BAB7-47E4-BC54-EA6D0FEB59C6}"/>
    <cellStyle name="Normal 3 3 2 2 11" xfId="20070" xr:uid="{419DE91F-0D5A-4AF3-97BF-9E124FD822B0}"/>
    <cellStyle name="Normal 3 3 2 2 2" xfId="861" xr:uid="{00000000-0005-0000-0000-000082030000}"/>
    <cellStyle name="Normal 3 3 2 2 2 2" xfId="1272" xr:uid="{00000000-0005-0000-0000-000083030000}"/>
    <cellStyle name="Normal 3 3 2 2 2 2 2" xfId="2043" xr:uid="{00000000-0005-0000-0000-000083030000}"/>
    <cellStyle name="Normal 3 3 2 2 2 2 2 2" xfId="3564" xr:uid="{9C31DA1C-ECE0-413E-A110-B91A8DD3E72C}"/>
    <cellStyle name="Normal 3 3 2 2 2 2 2 2 2" xfId="8530" xr:uid="{59E6BF48-B506-467C-808D-26CE97C03CEB}"/>
    <cellStyle name="Normal 3 3 2 2 2 2 2 2 2 2" xfId="18040" xr:uid="{9FD1C10D-2230-4742-B33D-46E6E4B278FF}"/>
    <cellStyle name="Normal 3 3 2 2 2 2 2 2 3" xfId="13326" xr:uid="{BDD4E266-D378-4A63-87E0-E6051D5614B0}"/>
    <cellStyle name="Normal 3 3 2 2 2 2 2 2 4" xfId="26176" xr:uid="{AF1D1773-E636-4EBB-B878-23CBAF36924C}"/>
    <cellStyle name="Normal 3 3 2 2 2 2 2 3" xfId="7013" xr:uid="{89CD7C36-E317-4CB3-B36B-C7D532816D7A}"/>
    <cellStyle name="Normal 3 3 2 2 2 2 2 3 2" xfId="16523" xr:uid="{4F164AF3-B7F1-43D5-90B1-C0D83029DBC7}"/>
    <cellStyle name="Normal 3 3 2 2 2 2 2 4" xfId="11809" xr:uid="{29776C74-5058-4E77-8828-8D20EA669A7E}"/>
    <cellStyle name="Normal 3 3 2 2 2 2 2 5" xfId="22572" xr:uid="{1BC6B267-5F54-4072-8EEC-22BB47D9F838}"/>
    <cellStyle name="Normal 3 3 2 2 2 2 3" xfId="2796" xr:uid="{EDE845A5-83E9-49D8-AC58-81C470E4E52F}"/>
    <cellStyle name="Normal 3 3 2 2 2 2 3 2" xfId="7764" xr:uid="{54F37FF4-5B0D-476B-9A9E-9C63AD24FBEA}"/>
    <cellStyle name="Normal 3 3 2 2 2 2 3 2 2" xfId="17274" xr:uid="{7BAC877D-9288-4575-BA81-E721964D3E53}"/>
    <cellStyle name="Normal 3 3 2 2 2 2 3 3" xfId="12560" xr:uid="{00857827-076B-4CEB-BD48-0D2C0E32D696}"/>
    <cellStyle name="Normal 3 3 2 2 2 2 3 4" xfId="24467" xr:uid="{2AFEF013-D907-408C-A78E-C238AD078032}"/>
    <cellStyle name="Normal 3 3 2 2 2 2 4" xfId="6247" xr:uid="{E9F11B58-368E-4D4C-A5CA-A48B93DE4D17}"/>
    <cellStyle name="Normal 3 3 2 2 2 2 4 2" xfId="15757" xr:uid="{1393F264-0884-4279-93ED-ED0D1055E4F7}"/>
    <cellStyle name="Normal 3 3 2 2 2 2 5" xfId="11043" xr:uid="{AEA8478C-21C1-4595-A1B5-CF34D5BAA74A}"/>
    <cellStyle name="Normal 3 3 2 2 2 2 6" xfId="20647" xr:uid="{77C8268F-61F9-4B79-B9F2-5A0630468C91}"/>
    <cellStyle name="Normal 3 3 2 2 2 3" xfId="1667" xr:uid="{00000000-0005-0000-0000-000082030000}"/>
    <cellStyle name="Normal 3 3 2 2 2 3 2" xfId="3188" xr:uid="{B509826D-2AA3-43DB-9F4F-15037923B591}"/>
    <cellStyle name="Normal 3 3 2 2 2 3 2 2" xfId="8154" xr:uid="{CF2B6595-298D-42A0-89EE-240F32C4E02C}"/>
    <cellStyle name="Normal 3 3 2 2 2 3 2 2 2" xfId="17664" xr:uid="{CAC8AC7F-48E2-4678-930E-7B42BA845D10}"/>
    <cellStyle name="Normal 3 3 2 2 2 3 2 3" xfId="12950" xr:uid="{7B9BE4CB-0E4F-46E2-9CC9-05D9375F0A22}"/>
    <cellStyle name="Normal 3 3 2 2 2 3 2 4" xfId="24890" xr:uid="{1D8AD1D3-BDEB-4973-B79D-52ACF55D323D}"/>
    <cellStyle name="Normal 3 3 2 2 2 3 3" xfId="6637" xr:uid="{124D19EA-DE4A-412C-8743-F00B4AAEAA58}"/>
    <cellStyle name="Normal 3 3 2 2 2 3 3 2" xfId="16147" xr:uid="{20495FF8-56D1-4DAA-A75F-FC384E7E10CF}"/>
    <cellStyle name="Normal 3 3 2 2 2 3 4" xfId="11433" xr:uid="{53712877-4ADD-4FBC-93AE-E7F17EF90F2A}"/>
    <cellStyle name="Normal 3 3 2 2 2 3 5" xfId="21070" xr:uid="{E1B51E34-646F-46D4-A645-E41A5FB39F6E}"/>
    <cellStyle name="Normal 3 3 2 2 2 4" xfId="2420" xr:uid="{8EEB44AE-ADBA-4C40-8125-A459BFE289FB}"/>
    <cellStyle name="Normal 3 3 2 2 2 4 2" xfId="7388" xr:uid="{0AD158CD-45AD-452B-A3EE-65A756D158F0}"/>
    <cellStyle name="Normal 3 3 2 2 2 4 2 2" xfId="16898" xr:uid="{E44AC38C-B5F2-42C9-B6A6-71CD1D673C23}"/>
    <cellStyle name="Normal 3 3 2 2 2 4 3" xfId="12184" xr:uid="{EF79BB90-0050-4AA8-BAC7-2D471BAE343C}"/>
    <cellStyle name="Normal 3 3 2 2 2 4 4" xfId="24024" xr:uid="{98B62405-A96A-4B75-89EB-BCE6B126D095}"/>
    <cellStyle name="Normal 3 3 2 2 2 5" xfId="4344" xr:uid="{B83DA946-A1D9-46C1-8FF8-683E1CC85EBA}"/>
    <cellStyle name="Normal 3 3 2 2 2 5 2" xfId="9084" xr:uid="{67AF6207-31CC-4E80-8491-255C4793C837}"/>
    <cellStyle name="Normal 3 3 2 2 2 5 2 2" xfId="18594" xr:uid="{D1AB3BB7-9044-4B11-97AA-88BAE0B2BE9B}"/>
    <cellStyle name="Normal 3 3 2 2 2 5 3" xfId="13880" xr:uid="{FDE81731-5670-471D-82A5-1AB5D20DFEC9}"/>
    <cellStyle name="Normal 3 3 2 2 2 6" xfId="5031" xr:uid="{7490AB91-8EC9-4386-853F-C271528B9F7F}"/>
    <cellStyle name="Normal 3 3 2 2 2 6 2" xfId="9751" xr:uid="{88C915F1-BD49-4486-90AC-2158F92A28F4}"/>
    <cellStyle name="Normal 3 3 2 2 2 6 2 2" xfId="19260" xr:uid="{C5BEBBB7-043A-48AC-AB36-9FEE8655F09C}"/>
    <cellStyle name="Normal 3 3 2 2 2 6 3" xfId="14546" xr:uid="{292B4E61-CA4D-4CF7-9AB8-012C9C8A0EE6}"/>
    <cellStyle name="Normal 3 3 2 2 2 7" xfId="5871" xr:uid="{600BD4D2-B5FC-4D7D-A4B3-6FEA28DA4EE7}"/>
    <cellStyle name="Normal 3 3 2 2 2 7 2" xfId="15381" xr:uid="{4E60FCAF-1A13-40D7-A099-47256C4725BB}"/>
    <cellStyle name="Normal 3 3 2 2 2 8" xfId="10663" xr:uid="{EE967C61-FC49-46F1-8F6C-F097174C340A}"/>
    <cellStyle name="Normal 3 3 2 2 2 9" xfId="20201" xr:uid="{9A8ED458-69FE-4AF2-8D72-59E2D945FC3C}"/>
    <cellStyle name="Normal 3 3 2 2 3" xfId="1120" xr:uid="{00000000-0005-0000-0000-000084030000}"/>
    <cellStyle name="Normal 3 3 2 2 3 2" xfId="1891" xr:uid="{00000000-0005-0000-0000-000084030000}"/>
    <cellStyle name="Normal 3 3 2 2 3 2 2" xfId="3412" xr:uid="{844AEBE4-C5F8-46B2-8933-BCDD0168F6B8}"/>
    <cellStyle name="Normal 3 3 2 2 3 2 2 2" xfId="8378" xr:uid="{216D53B7-F4CB-480B-BF42-396727934931}"/>
    <cellStyle name="Normal 3 3 2 2 3 2 2 2 2" xfId="17888" xr:uid="{C943FCD6-5AC4-4B05-8EDD-4CF43F5698D8}"/>
    <cellStyle name="Normal 3 3 2 2 3 2 2 3" xfId="13174" xr:uid="{39337E82-A50F-48C2-80C7-C74F840CFEDF}"/>
    <cellStyle name="Normal 3 3 2 2 3 2 2 4" xfId="26059" xr:uid="{85F4E2C5-559C-44A1-9912-AE1C54015D08}"/>
    <cellStyle name="Normal 3 3 2 2 3 2 3" xfId="6861" xr:uid="{604EB0B4-FD61-4093-AB12-92602B4AE5F0}"/>
    <cellStyle name="Normal 3 3 2 2 3 2 3 2" xfId="16371" xr:uid="{D61A24B0-88D8-4FF2-B9B2-C833A6E07934}"/>
    <cellStyle name="Normal 3 3 2 2 3 2 4" xfId="11657" xr:uid="{CF370D8C-7EA6-4903-BA47-EA09D1606E4E}"/>
    <cellStyle name="Normal 3 3 2 2 3 2 5" xfId="22455" xr:uid="{0114F286-2804-4854-B9D8-81EC15BEC7D4}"/>
    <cellStyle name="Normal 3 3 2 2 3 3" xfId="2644" xr:uid="{8C9B1676-4A3E-40B6-9E63-D62A9EDDEE9E}"/>
    <cellStyle name="Normal 3 3 2 2 3 3 2" xfId="7612" xr:uid="{C1EF74C3-FD0C-47BD-A069-3FAF3CBAA6CE}"/>
    <cellStyle name="Normal 3 3 2 2 3 3 2 2" xfId="17122" xr:uid="{261B5AD2-C5C2-4588-BFD6-5A8D5836EEAD}"/>
    <cellStyle name="Normal 3 3 2 2 3 3 3" xfId="12408" xr:uid="{0490CC77-9751-4199-B7CF-0A521FD25CB2}"/>
    <cellStyle name="Normal 3 3 2 2 3 3 4" xfId="24336" xr:uid="{57866D16-AE1D-4315-AFD4-0CAF19D4634F}"/>
    <cellStyle name="Normal 3 3 2 2 3 4" xfId="6095" xr:uid="{C061220A-6B28-4D24-8F28-24DB09AEFED3}"/>
    <cellStyle name="Normal 3 3 2 2 3 4 2" xfId="15605" xr:uid="{1AE95C1A-FA37-4BAC-B9AE-083678EFB0D7}"/>
    <cellStyle name="Normal 3 3 2 2 3 5" xfId="10891" xr:uid="{F6B0879F-713A-4475-B816-F402AD469DA0}"/>
    <cellStyle name="Normal 3 3 2 2 3 6" xfId="20516" xr:uid="{94D93466-8FC6-41A1-9DFA-0B6E6ABC4EC1}"/>
    <cellStyle name="Normal 3 3 2 2 4" xfId="1515" xr:uid="{00000000-0005-0000-0000-000081030000}"/>
    <cellStyle name="Normal 3 3 2 2 4 2" xfId="3036" xr:uid="{91AF3DCE-E63C-411C-A07D-755070EBCF15}"/>
    <cellStyle name="Normal 3 3 2 2 4 2 2" xfId="8002" xr:uid="{99AE4C16-AF7D-40DE-9C1E-9D0F948E3942}"/>
    <cellStyle name="Normal 3 3 2 2 4 2 2 2" xfId="17512" xr:uid="{F633017F-E7E0-4E77-8CBE-AE613ABE9CDD}"/>
    <cellStyle name="Normal 3 3 2 2 4 2 3" xfId="12798" xr:uid="{71054993-692F-48D1-81C2-3D27FEB811E8}"/>
    <cellStyle name="Normal 3 3 2 2 4 2 4" xfId="24759" xr:uid="{595D52FE-5E74-4A70-88EF-2ADF162F1279}"/>
    <cellStyle name="Normal 3 3 2 2 4 3" xfId="6485" xr:uid="{5A0E3A0A-FE24-412C-8782-9D305D21BEAF}"/>
    <cellStyle name="Normal 3 3 2 2 4 3 2" xfId="15995" xr:uid="{CC0653C1-6DE2-41FB-A1BC-8087E463CDFC}"/>
    <cellStyle name="Normal 3 3 2 2 4 4" xfId="11281" xr:uid="{A2AFB9C4-BA50-45CA-BA4B-D0DCD025E80C}"/>
    <cellStyle name="Normal 3 3 2 2 4 5" xfId="20939" xr:uid="{80C7DD88-CC1E-4462-9B38-3A9F8C78ED92}"/>
    <cellStyle name="Normal 3 3 2 2 5" xfId="2268" xr:uid="{025E41F3-C0CF-4D66-A2BE-ADB3BB3A2E04}"/>
    <cellStyle name="Normal 3 3 2 2 5 2" xfId="7236" xr:uid="{09739D95-9744-449C-B9F0-B1F7508CFA65}"/>
    <cellStyle name="Normal 3 3 2 2 5 2 2" xfId="16746" xr:uid="{7EDA8277-9308-4EE2-B184-1A4D48EB9AC1}"/>
    <cellStyle name="Normal 3 3 2 2 5 3" xfId="12032" xr:uid="{4EC5D9F9-8693-4FAD-AF14-14345EE19F9E}"/>
    <cellStyle name="Normal 3 3 2 2 5 4" xfId="23893" xr:uid="{5F21D419-85C1-4DB9-B924-9A449FA4E785}"/>
    <cellStyle name="Normal 3 3 2 2 6" xfId="3950" xr:uid="{002A2A32-020D-4751-87EE-4CC1700465DD}"/>
    <cellStyle name="Normal 3 3 2 2 6 2" xfId="8747" xr:uid="{16553EA8-518F-452D-8FB8-19DC59BF4AEE}"/>
    <cellStyle name="Normal 3 3 2 2 6 2 2" xfId="18257" xr:uid="{1319CD5B-4596-47B9-B542-836D3C2E0769}"/>
    <cellStyle name="Normal 3 3 2 2 6 3" xfId="13543" xr:uid="{EBC82B00-935D-49EE-9A28-A3D3587CE6CC}"/>
    <cellStyle name="Normal 3 3 2 2 7" xfId="4192" xr:uid="{218C451C-9294-4ECF-927D-433C40A930F2}"/>
    <cellStyle name="Normal 3 3 2 2 7 2" xfId="8932" xr:uid="{B0B55B4F-785D-488A-9BD5-D1D52E91C61A}"/>
    <cellStyle name="Normal 3 3 2 2 7 2 2" xfId="18442" xr:uid="{E6EEF5F1-9AA2-4C64-86F7-EB5F5C4F058A}"/>
    <cellStyle name="Normal 3 3 2 2 7 3" xfId="13728" xr:uid="{AA7D55C0-9D3D-43D0-B4A9-9A914BB094CA}"/>
    <cellStyle name="Normal 3 3 2 2 8" xfId="4777" xr:uid="{990D2269-E33F-4E03-9DAB-44667BE1F935}"/>
    <cellStyle name="Normal 3 3 2 2 8 2" xfId="9507" xr:uid="{DA5885E5-2EF1-4BB9-B11A-B91F2900F006}"/>
    <cellStyle name="Normal 3 3 2 2 8 2 2" xfId="19016" xr:uid="{D0400915-787A-45EC-884C-061434990B54}"/>
    <cellStyle name="Normal 3 3 2 2 8 3" xfId="14302" xr:uid="{220CDBBA-2227-475F-A599-B22B180F11A6}"/>
    <cellStyle name="Normal 3 3 2 2 9" xfId="5719" xr:uid="{4D33781A-750E-4AA5-AB67-16CACB313FE2}"/>
    <cellStyle name="Normal 3 3 2 2 9 2" xfId="15229" xr:uid="{A5040405-AEF3-49A3-A26B-6E41AC64DDA4}"/>
    <cellStyle name="Normal 3 3 2 3" xfId="3914" xr:uid="{E001C745-3EB4-4A79-885D-3CB20F7B163B}"/>
    <cellStyle name="Normal 3 3 2 3 2" xfId="4996" xr:uid="{3B956010-2E6D-42A2-95E1-8BE4E609002C}"/>
    <cellStyle name="Normal 3 3 2 3 2 2" xfId="9716" xr:uid="{C885936A-7F29-4017-A2F7-D410EEF38C86}"/>
    <cellStyle name="Normal 3 3 2 3 2 2 2" xfId="19225" xr:uid="{8881D395-037A-4884-B69C-712CBB0D06AC}"/>
    <cellStyle name="Normal 3 3 2 3 2 2 2 2" xfId="26140" xr:uid="{D26F4BE4-4CAA-48E6-A895-79082288E573}"/>
    <cellStyle name="Normal 3 3 2 3 2 2 2 3" xfId="22536" xr:uid="{76A7EA8B-FD5A-4E58-9DFE-38C272AC086B}"/>
    <cellStyle name="Normal 3 3 2 3 2 2 3" xfId="24431" xr:uid="{4C3F8D8E-20A3-463B-BEDE-9C6A5F567A08}"/>
    <cellStyle name="Normal 3 3 2 3 2 2 4" xfId="20611" xr:uid="{51B4E2BA-AD6F-4786-9077-2742A6DE7A8D}"/>
    <cellStyle name="Normal 3 3 2 3 2 3" xfId="14511" xr:uid="{33BBE002-150A-49B7-A4B1-FA64A8075A74}"/>
    <cellStyle name="Normal 3 3 2 3 2 3 2" xfId="24854" xr:uid="{79E009F4-4881-46F2-95E5-4AF39B6025CB}"/>
    <cellStyle name="Normal 3 3 2 3 2 3 3" xfId="21034" xr:uid="{91504425-DE07-46EE-B1DB-B27ED0D88085}"/>
    <cellStyle name="Normal 3 3 2 3 2 4" xfId="23988" xr:uid="{F18A3953-88DA-4B8A-96D6-4769358D381E}"/>
    <cellStyle name="Normal 3 3 2 3 2 5" xfId="20165" xr:uid="{47B6D71E-5612-4FB4-B1F3-CE8CD832D8AB}"/>
    <cellStyle name="Normal 3 3 2 3 3" xfId="4741" xr:uid="{BACF069B-8B2D-418E-A1FD-38EC6D1632A5}"/>
    <cellStyle name="Normal 3 3 2 3 3 2" xfId="9471" xr:uid="{DF4A3528-4FF1-453D-80E8-DABE96A2DD3E}"/>
    <cellStyle name="Normal 3 3 2 3 3 2 2" xfId="18980" xr:uid="{536209F0-046C-4738-AB42-D6286C16FF1B}"/>
    <cellStyle name="Normal 3 3 2 3 3 2 2 2" xfId="26024" xr:uid="{BDD58E23-4E3A-4C86-A256-8A73D802050A}"/>
    <cellStyle name="Normal 3 3 2 3 3 2 3" xfId="22420" xr:uid="{0F6C4642-90D9-416D-AF39-19CA36F0BC88}"/>
    <cellStyle name="Normal 3 3 2 3 3 3" xfId="14266" xr:uid="{6E0031D6-ACA5-4460-8F8E-E6603D5C7E20}"/>
    <cellStyle name="Normal 3 3 2 3 3 3 2" xfId="24300" xr:uid="{34865B38-846F-4A49-816A-BEB221CB0257}"/>
    <cellStyle name="Normal 3 3 2 3 3 4" xfId="20480" xr:uid="{AA6154F1-5BCF-432B-BA67-05C0695F9897}"/>
    <cellStyle name="Normal 3 3 2 3 4" xfId="8711" xr:uid="{F4AB2C0D-67B7-4108-A121-0EF9851B12A1}"/>
    <cellStyle name="Normal 3 3 2 3 4 2" xfId="18221" xr:uid="{CDA0EA20-51BA-45E1-A661-9391D8BEE975}"/>
    <cellStyle name="Normal 3 3 2 3 4 2 2" xfId="24723" xr:uid="{5E3764A0-27AC-4CB6-8E54-39115EFA2058}"/>
    <cellStyle name="Normal 3 3 2 3 4 3" xfId="20903" xr:uid="{B42E5E99-326A-4584-A6D0-E8E89FA6BCD8}"/>
    <cellStyle name="Normal 3 3 2 3 5" xfId="13507" xr:uid="{CF7BF0FF-0743-4611-99E9-AB0C9C8D2C2E}"/>
    <cellStyle name="Normal 3 3 2 3 5 2" xfId="23857" xr:uid="{D3B6D6F2-5756-4438-9812-961B240C0F0B}"/>
    <cellStyle name="Normal 3 3 2 3 6" xfId="20034" xr:uid="{4D44A7A5-1871-4B85-B79D-AB42B04879C6}"/>
    <cellStyle name="Normal 3 3 2 4" xfId="3893" xr:uid="{9236032C-1A65-4CED-9CE2-6EDEA97B95D6}"/>
    <cellStyle name="Normal 3 3 2 4 2" xfId="4975" xr:uid="{F994A1EC-644A-464E-8C49-5C9B2D3D1788}"/>
    <cellStyle name="Normal 3 3 2 4 2 2" xfId="9695" xr:uid="{FE5EF575-FD25-4FD7-8FEA-4D4ABB67F848}"/>
    <cellStyle name="Normal 3 3 2 4 2 2 2" xfId="19204" xr:uid="{2C4D0FD5-AA07-475A-B6A3-72925BD9478B}"/>
    <cellStyle name="Normal 3 3 2 4 2 2 2 2" xfId="26119" xr:uid="{D74E17B3-1279-44AE-9B44-D7BE57103770}"/>
    <cellStyle name="Normal 3 3 2 4 2 2 3" xfId="22515" xr:uid="{822D8A5C-0C73-43E9-AB0A-84CCB37EEF4B}"/>
    <cellStyle name="Normal 3 3 2 4 2 3" xfId="14490" xr:uid="{22A9716A-3892-43D5-B2FD-9CC201943C00}"/>
    <cellStyle name="Normal 3 3 2 4 2 3 2" xfId="24410" xr:uid="{AD17AA38-3769-4E45-86D7-C7237B2F4D2A}"/>
    <cellStyle name="Normal 3 3 2 4 2 4" xfId="20590" xr:uid="{9F8401D8-0347-4E41-A9AB-62052586802E}"/>
    <cellStyle name="Normal 3 3 2 4 3" xfId="8690" xr:uid="{8A26E2D4-1F56-4535-AD05-A3F0B62759DA}"/>
    <cellStyle name="Normal 3 3 2 4 3 2" xfId="18200" xr:uid="{DFFCD0ED-0262-4391-B658-14488EDEFEC3}"/>
    <cellStyle name="Normal 3 3 2 4 3 2 2" xfId="24833" xr:uid="{F9A387CD-074F-4E25-92F7-CAED9B84D4BE}"/>
    <cellStyle name="Normal 3 3 2 4 3 3" xfId="21013" xr:uid="{55061FD2-5490-4566-A417-9EBD59972E12}"/>
    <cellStyle name="Normal 3 3 2 4 4" xfId="13486" xr:uid="{40DC3747-6C81-42E7-8A52-368AD918ACFD}"/>
    <cellStyle name="Normal 3 3 2 4 4 2" xfId="23967" xr:uid="{5F08719D-6C9D-468B-A056-38F94865806C}"/>
    <cellStyle name="Normal 3 3 2 4 5" xfId="20144" xr:uid="{E9F9C5B8-B3F1-41C1-B9C8-B5F0AD804076}"/>
    <cellStyle name="Normal 3 3 2 5" xfId="4720" xr:uid="{0C292060-E001-481C-B24B-D6BCB22C31A6}"/>
    <cellStyle name="Normal 3 3 2 5 2" xfId="9450" xr:uid="{DDE5C678-7923-4A2D-B9A6-A71ED1903045}"/>
    <cellStyle name="Normal 3 3 2 5 2 2" xfId="18959" xr:uid="{4ECA13F0-8098-4FE7-BB9B-A7A6C40FE620}"/>
    <cellStyle name="Normal 3 3 2 5 2 2 2" xfId="25988" xr:uid="{FE99BC06-8ACE-4E8A-96DE-360276E1D32E}"/>
    <cellStyle name="Normal 3 3 2 5 2 3" xfId="22384" xr:uid="{68FFE01D-632D-47B3-BFBD-27C4D1074A52}"/>
    <cellStyle name="Normal 3 3 2 5 3" xfId="14245" xr:uid="{385EE499-5F2B-4491-A5C0-0B626844D11D}"/>
    <cellStyle name="Normal 3 3 2 5 3 2" xfId="24277" xr:uid="{F56FA8C6-066D-4BBF-892E-1988D728BCC3}"/>
    <cellStyle name="Normal 3 3 2 5 4" xfId="20457" xr:uid="{D03B6E54-2A62-4D17-B498-17AC9B0E1300}"/>
    <cellStyle name="Normal 3 3 2 6" xfId="20880" xr:uid="{01055C17-4EC3-41AC-9D9F-150303829FB7}"/>
    <cellStyle name="Normal 3 3 2 6 2" xfId="24700" xr:uid="{E4034315-F9FD-4695-B23F-E7FE0541A14D}"/>
    <cellStyle name="Normal 3 3 2 7" xfId="23834" xr:uid="{B9268398-5249-48F7-8C69-B5CC05BF9BDC}"/>
    <cellStyle name="Normal 3 3 2 8" xfId="20011" xr:uid="{F32D293A-817C-4356-96ED-1C2E00DAF454}"/>
    <cellStyle name="Normal 3 3 3" xfId="309" xr:uid="{00000000-0005-0000-0000-000085030000}"/>
    <cellStyle name="Normal 3 3 3 2" xfId="3922" xr:uid="{1981CE5D-8A21-4C88-8CEF-0A8C7302B3F2}"/>
    <cellStyle name="Normal 3 3 3 2 2" xfId="5004" xr:uid="{824A566F-FE85-44D8-9D06-739D110B2A19}"/>
    <cellStyle name="Normal 3 3 3 2 2 2" xfId="9724" xr:uid="{847667A2-29B8-409B-923B-4126B9D878CB}"/>
    <cellStyle name="Normal 3 3 3 2 2 2 2" xfId="19233" xr:uid="{08436416-47B9-4A0D-AE2F-894725FF3832}"/>
    <cellStyle name="Normal 3 3 3 2 2 2 2 2" xfId="26148" xr:uid="{373C3951-D28B-45DF-8F3C-236F653E9D40}"/>
    <cellStyle name="Normal 3 3 3 2 2 2 2 3" xfId="22544" xr:uid="{B3DC3072-F4EE-4D2B-9F5D-6FC82CCF4902}"/>
    <cellStyle name="Normal 3 3 3 2 2 2 3" xfId="24439" xr:uid="{878A65FD-2152-4DE9-9560-9532AD894343}"/>
    <cellStyle name="Normal 3 3 3 2 2 2 4" xfId="20619" xr:uid="{C24923DA-2566-4D47-B7A7-AD2279BD901B}"/>
    <cellStyle name="Normal 3 3 3 2 2 3" xfId="14519" xr:uid="{654339B7-70BD-477B-8A41-A0FFDEA1B8D3}"/>
    <cellStyle name="Normal 3 3 3 2 2 3 2" xfId="24862" xr:uid="{B5CD0F8A-8AAA-4717-914D-2A532AA7C0C5}"/>
    <cellStyle name="Normal 3 3 3 2 2 3 3" xfId="21042" xr:uid="{CA942C84-A9DA-423D-93DA-3DA84B5C4A19}"/>
    <cellStyle name="Normal 3 3 3 2 2 4" xfId="23996" xr:uid="{A4E6F4F5-252D-49B7-97B3-33182672A6D2}"/>
    <cellStyle name="Normal 3 3 3 2 2 5" xfId="20173" xr:uid="{2160EB3A-BD00-4E95-94FC-26F034088770}"/>
    <cellStyle name="Normal 3 3 3 2 3" xfId="4749" xr:uid="{4E88A18B-1B2E-45CB-9503-B0F2EAAB98A5}"/>
    <cellStyle name="Normal 3 3 3 2 3 2" xfId="9479" xr:uid="{358E3F0E-29BD-428E-8FFF-ECED58BB8BAF}"/>
    <cellStyle name="Normal 3 3 3 2 3 2 2" xfId="18988" xr:uid="{306E5760-5556-4614-8550-2BD31447E38E}"/>
    <cellStyle name="Normal 3 3 3 2 3 2 2 2" xfId="26032" xr:uid="{D87E1702-3857-4946-B6CB-27CE51957033}"/>
    <cellStyle name="Normal 3 3 3 2 3 2 3" xfId="22428" xr:uid="{D046E086-FE36-41B3-9D9E-CD08E3F92B04}"/>
    <cellStyle name="Normal 3 3 3 2 3 3" xfId="14274" xr:uid="{FA8AA4A8-E430-46BB-8EF4-0CA239FB4A6C}"/>
    <cellStyle name="Normal 3 3 3 2 3 3 2" xfId="24308" xr:uid="{FA9E7506-9AB4-404A-BD52-363C3B09A542}"/>
    <cellStyle name="Normal 3 3 3 2 3 4" xfId="20488" xr:uid="{DDCCBCD8-3F01-481D-90B3-98815EB8CBDC}"/>
    <cellStyle name="Normal 3 3 3 2 4" xfId="8719" xr:uid="{4021E078-4BB2-4A52-AB28-27FF98552006}"/>
    <cellStyle name="Normal 3 3 3 2 4 2" xfId="18229" xr:uid="{227C7964-F05C-424D-AA7D-52F569F1B0FD}"/>
    <cellStyle name="Normal 3 3 3 2 4 2 2" xfId="24731" xr:uid="{84B39D69-EEBF-4CA3-8CB4-1D0B7609ADE4}"/>
    <cellStyle name="Normal 3 3 3 2 4 3" xfId="20911" xr:uid="{24756D61-137F-426E-A2D4-F85DD3B84B2B}"/>
    <cellStyle name="Normal 3 3 3 2 5" xfId="13515" xr:uid="{364ABA32-2827-4D32-8A93-14E795771374}"/>
    <cellStyle name="Normal 3 3 3 2 5 2" xfId="23865" xr:uid="{A81EBC07-F7C6-4F4C-B4B1-5E6F0C916B60}"/>
    <cellStyle name="Normal 3 3 3 2 6" xfId="20042" xr:uid="{9C6F1413-DC58-45B9-8601-B080C045DD80}"/>
    <cellStyle name="Normal 3 3 3 3" xfId="3823" xr:uid="{7F5A118B-4BB0-4C17-86E3-0A79E500FE3F}"/>
    <cellStyle name="Normal 3 3 3 3 2" xfId="4941" xr:uid="{13C36AAA-7B39-492A-B127-BF3672F9BC57}"/>
    <cellStyle name="Normal 3 3 3 3 2 2" xfId="9663" xr:uid="{A2BC8C9B-3CA8-4F3F-8CEE-3CC50DF0D52F}"/>
    <cellStyle name="Normal 3 3 3 3 2 2 2" xfId="19172" xr:uid="{E1B14680-AE43-40BC-825E-94595B32D58F}"/>
    <cellStyle name="Normal 3 3 3 3 2 2 2 2" xfId="26093" xr:uid="{8F4379FF-065E-4D1D-84A0-4FD49953C9F5}"/>
    <cellStyle name="Normal 3 3 3 3 2 2 3" xfId="22489" xr:uid="{D5759D72-273B-4BDB-AB1C-C8E5019921FF}"/>
    <cellStyle name="Normal 3 3 3 3 2 3" xfId="14458" xr:uid="{494E5C73-B998-4ECB-91DE-A0CB74FEDB8B}"/>
    <cellStyle name="Normal 3 3 3 3 2 3 2" xfId="24377" xr:uid="{1541CCA8-B811-4165-BCF0-64863B57141E}"/>
    <cellStyle name="Normal 3 3 3 3 2 4" xfId="20557" xr:uid="{D23EDA53-1FDB-4B26-8043-DD341CEA0578}"/>
    <cellStyle name="Normal 3 3 3 3 3" xfId="8657" xr:uid="{34C627F1-94EF-48C4-9F33-28AD62FA295D}"/>
    <cellStyle name="Normal 3 3 3 3 3 2" xfId="18167" xr:uid="{F657E74B-B286-46AC-BE30-C5FC32B39280}"/>
    <cellStyle name="Normal 3 3 3 3 3 2 2" xfId="24800" xr:uid="{137F60BF-05EF-459C-8668-74E9A1044EA1}"/>
    <cellStyle name="Normal 3 3 3 3 3 3" xfId="20980" xr:uid="{3E6BA5EF-F6E4-4C16-AD2F-A8D8CC9A6E28}"/>
    <cellStyle name="Normal 3 3 3 3 4" xfId="13453" xr:uid="{BE2B0BD5-D631-4606-A902-1D9E770AB422}"/>
    <cellStyle name="Normal 3 3 3 3 4 2" xfId="23934" xr:uid="{0D17ECCD-F840-4B95-9B01-07A81EB99F63}"/>
    <cellStyle name="Normal 3 3 3 3 5" xfId="20111" xr:uid="{D2E9B55C-83EE-41FE-B219-5356D24B5D6A}"/>
    <cellStyle name="Normal 3 3 3 4" xfId="4687" xr:uid="{E2C6678D-8728-42F4-AF01-EB492EFFA9FA}"/>
    <cellStyle name="Normal 3 3 3 4 2" xfId="9417" xr:uid="{40A04C3E-3541-465C-BDDC-2AB6EFF37446}"/>
    <cellStyle name="Normal 3 3 3 4 2 2" xfId="18926" xr:uid="{034B7C1B-5328-42D2-BC26-13C7E0FB36CF}"/>
    <cellStyle name="Normal 3 3 3 4 2 2 2" xfId="25974" xr:uid="{4A24956D-2BB8-42F1-B8DC-6926119A2F35}"/>
    <cellStyle name="Normal 3 3 3 4 2 3" xfId="22370" xr:uid="{DBAF8030-3732-42AE-8CA0-AB47978985DF}"/>
    <cellStyle name="Normal 3 3 3 4 3" xfId="14212" xr:uid="{26EA1104-0A03-44B4-8254-B3FB0E2D3ACA}"/>
    <cellStyle name="Normal 3 3 3 4 3 2" xfId="24267" xr:uid="{05EB71D9-D481-4823-A2CF-FAC0A329918A}"/>
    <cellStyle name="Normal 3 3 3 4 4" xfId="20447" xr:uid="{EF709F4E-1C2B-46B5-B776-09A2BDEE3C45}"/>
    <cellStyle name="Normal 3 3 3 5" xfId="20870" xr:uid="{7503016C-082D-4E59-9375-E46286F43040}"/>
    <cellStyle name="Normal 3 3 3 5 2" xfId="24690" xr:uid="{E6EF4A91-34E5-47BB-A733-20F7765DEA7B}"/>
    <cellStyle name="Normal 3 3 3 6" xfId="23824" xr:uid="{2FEEED25-8CB8-4D2B-BD73-A955A49A176E}"/>
    <cellStyle name="Normal 3 3 3 7" xfId="20000" xr:uid="{8E1A7960-BB7E-4ED6-8FBE-AEDA6A1A14A2}"/>
    <cellStyle name="Normal 3 3 4" xfId="310" xr:uid="{00000000-0005-0000-0000-000086030000}"/>
    <cellStyle name="Normal 3 3 4 2" xfId="3898" xr:uid="{2ACBC12F-DA9B-47FB-A0E7-ED6460F498EC}"/>
    <cellStyle name="Normal 3 3 4 2 2" xfId="4980" xr:uid="{578E9034-5A59-4431-9F71-0A704F35281B}"/>
    <cellStyle name="Normal 3 3 4 2 2 2" xfId="9700" xr:uid="{8BE6F632-E5B7-4634-A81D-179377502909}"/>
    <cellStyle name="Normal 3 3 4 2 2 2 2" xfId="19209" xr:uid="{9621ED60-66CF-4BF1-AEEB-6F421C26DC88}"/>
    <cellStyle name="Normal 3 3 4 2 2 2 2 2" xfId="26124" xr:uid="{02BAACC9-7AAD-44BB-AFD1-37DDCDEF6880}"/>
    <cellStyle name="Normal 3 3 4 2 2 2 3" xfId="22520" xr:uid="{7C80882E-5CA6-4771-B267-8DE4B86B0166}"/>
    <cellStyle name="Normal 3 3 4 2 2 3" xfId="14495" xr:uid="{B74A37EC-FF00-4DD0-98B5-82419DA44814}"/>
    <cellStyle name="Normal 3 3 4 2 2 3 2" xfId="24415" xr:uid="{121C0F5D-EB4D-46C3-9CF5-EF043F2EC4C6}"/>
    <cellStyle name="Normal 3 3 4 2 2 4" xfId="20595" xr:uid="{C5D0073E-9C14-44A1-B2CD-3B8E3521254F}"/>
    <cellStyle name="Normal 3 3 4 2 3" xfId="8695" xr:uid="{267158B7-7C0B-424B-8BF9-B017FED53D99}"/>
    <cellStyle name="Normal 3 3 4 2 3 2" xfId="18205" xr:uid="{CC5AF1F2-7D67-44C5-8DCA-C31233EB4E99}"/>
    <cellStyle name="Normal 3 3 4 2 3 2 2" xfId="24838" xr:uid="{0C00D964-A402-4B1D-9AA7-7A758FB8D240}"/>
    <cellStyle name="Normal 3 3 4 2 3 3" xfId="21018" xr:uid="{71C83F32-6541-4820-A508-A8BF9E9454CC}"/>
    <cellStyle name="Normal 3 3 4 2 4" xfId="13491" xr:uid="{308BB21C-9408-47B7-98FF-85215F4E56EF}"/>
    <cellStyle name="Normal 3 3 4 2 4 2" xfId="23972" xr:uid="{442B8A22-0408-43A0-9521-89B4044AA433}"/>
    <cellStyle name="Normal 3 3 4 2 5" xfId="20149" xr:uid="{D8EE3A21-1D87-4A5A-8FBE-A48A36D7E8BC}"/>
    <cellStyle name="Normal 3 3 4 3" xfId="4725" xr:uid="{95DFFFF4-6F00-424E-9EAD-7256A8AEC8F5}"/>
    <cellStyle name="Normal 3 3 4 3 2" xfId="9455" xr:uid="{313EF615-AF00-4854-B4B6-D7D94623DE6A}"/>
    <cellStyle name="Normal 3 3 4 3 2 2" xfId="18964" xr:uid="{4B68F2C4-CD9D-4FE7-8850-4EC52239E0BD}"/>
    <cellStyle name="Normal 3 3 4 3 2 2 2" xfId="25996" xr:uid="{34AA6C76-4D92-4983-9418-F9E8F04D50BE}"/>
    <cellStyle name="Normal 3 3 4 3 2 3" xfId="22392" xr:uid="{95D89240-1DAF-49D0-9260-DBB44699D801}"/>
    <cellStyle name="Normal 3 3 4 3 3" xfId="14250" xr:uid="{AA103FD7-064F-477E-9FA4-5BE97E6906DF}"/>
    <cellStyle name="Normal 3 3 4 3 3 2" xfId="24284" xr:uid="{FBC11C08-7A11-447A-BCB2-C973A1DDF53A}"/>
    <cellStyle name="Normal 3 3 4 3 4" xfId="20464" xr:uid="{DCFA2CB5-09BE-45F3-A711-5076D868E2EC}"/>
    <cellStyle name="Normal 3 3 4 4" xfId="20887" xr:uid="{6CA81819-D4C9-4434-83DA-704C08A7D2C8}"/>
    <cellStyle name="Normal 3 3 4 4 2" xfId="24707" xr:uid="{41225286-5731-478F-A02B-CA9E251BC3C9}"/>
    <cellStyle name="Normal 3 3 4 5" xfId="23841" xr:uid="{B5C0B312-4BF2-4FB9-9DEC-90404D18FA70}"/>
    <cellStyle name="Normal 3 3 4 6" xfId="20018" xr:uid="{367E27CA-3B2E-4D53-9377-976BC90F4892}"/>
    <cellStyle name="Normal 3 3 5" xfId="607" xr:uid="{00000000-0005-0000-0000-000087030000}"/>
    <cellStyle name="Normal 3 3 5 2" xfId="4932" xr:uid="{BEAEB980-99A2-4660-84E8-25661027C4CE}"/>
    <cellStyle name="Normal 3 3 5 2 2" xfId="9654" xr:uid="{33D923EF-AF9C-41A3-B540-DEA22A72542D}"/>
    <cellStyle name="Normal 3 3 5 2 2 2" xfId="19163" xr:uid="{645ADA42-4A50-4FCC-9EAA-8B4AC31B0089}"/>
    <cellStyle name="Normal 3 3 5 2 2 2 2" xfId="26084" xr:uid="{46B0BCDB-DD55-44CD-A584-14266BA71E0B}"/>
    <cellStyle name="Normal 3 3 5 2 2 3" xfId="22480" xr:uid="{E288FB82-E026-4EB9-AC4B-754369106FFD}"/>
    <cellStyle name="Normal 3 3 5 2 3" xfId="14449" xr:uid="{2CDB4CBA-7A6F-48EE-97FB-540A48A6C1B6}"/>
    <cellStyle name="Normal 3 3 5 2 3 2" xfId="24368" xr:uid="{1B25BA98-6421-4E94-BD81-067DED9413E4}"/>
    <cellStyle name="Normal 3 3 5 2 4" xfId="20548" xr:uid="{30B08E60-19FA-458C-9E47-A8DC2A292BA7}"/>
    <cellStyle name="Normal 3 3 5 3" xfId="20971" xr:uid="{8ABE8DB9-D1F3-4B17-BAC5-4990B059BADA}"/>
    <cellStyle name="Normal 3 3 5 3 2" xfId="24791" xr:uid="{230EE743-BA6C-4C40-9B5F-BD925DD37C13}"/>
    <cellStyle name="Normal 3 3 5 4" xfId="23925" xr:uid="{00106529-F2E1-47D5-B69B-95D5B4C587EA}"/>
    <cellStyle name="Normal 3 3 5 5" xfId="20102" xr:uid="{A0521A1C-CE43-4573-965E-2E9464AB43B1}"/>
    <cellStyle name="Normal 3 3 6" xfId="3777" xr:uid="{5E1D137F-08D6-4307-A9B9-5F2B84C890A4}"/>
    <cellStyle name="Normal 3 3 6 2" xfId="8648" xr:uid="{412031B9-001B-4997-B200-D0C530F092E5}"/>
    <cellStyle name="Normal 3 3 6 2 2" xfId="18158" xr:uid="{AAE2D84F-CEEA-427E-877C-EF0610B81C0E}"/>
    <cellStyle name="Normal 3 3 6 2 2 2" xfId="25654" xr:uid="{52B8CF49-F900-4F0E-9D74-2FB5DDD49C59}"/>
    <cellStyle name="Normal 3 3 6 2 3" xfId="22047" xr:uid="{559B9180-1D27-4025-8965-C212DC3047B0}"/>
    <cellStyle name="Normal 3 3 6 3" xfId="13444" xr:uid="{1884DF7F-8875-4DE5-8AE3-FD9B655300CD}"/>
    <cellStyle name="Normal 3 3 6 3 2" xfId="24174" xr:uid="{C3E4ECA4-8C0C-4846-AFCF-E1DEB04DDA87}"/>
    <cellStyle name="Normal 3 3 6 4" xfId="20354" xr:uid="{E67FCA6E-BCB3-4E75-8A3E-B3D2ECEA9716}"/>
    <cellStyle name="Normal 3 3 7" xfId="4678" xr:uid="{1C0C786E-FCC3-4C89-8D3A-1ED8ADED5510}"/>
    <cellStyle name="Normal 3 3 7 2" xfId="9408" xr:uid="{C64BCF0F-242C-4471-BCE3-8CB975CD4BF2}"/>
    <cellStyle name="Normal 3 3 7 2 2" xfId="18917" xr:uid="{11E16EA2-234E-49C0-B0B7-4D9A213A32ED}"/>
    <cellStyle name="Normal 3 3 7 2 3" xfId="25966" xr:uid="{9AB51663-C774-4B03-8099-BC045C77B808}"/>
    <cellStyle name="Normal 3 3 7 3" xfId="14203" xr:uid="{F40443A4-F64B-4AAA-8DCD-5CEE4E1DCAE8}"/>
    <cellStyle name="Normal 3 3 7 4" xfId="22362" xr:uid="{328A6033-7CA5-42F6-A596-727BF07CAC95}"/>
    <cellStyle name="Normal 3 3 8" xfId="21932" xr:uid="{8B7A4F6D-F13D-4AA2-9C38-76E38513C0B8}"/>
    <cellStyle name="Normal 3 3 9" xfId="20777" xr:uid="{AF52077E-14E4-4D6F-933C-D679B94DF61A}"/>
    <cellStyle name="Normal 3 3 9 2" xfId="24597" xr:uid="{BBCF587C-B35D-4568-B101-8F92CB1B7567}"/>
    <cellStyle name="Normal 3 4" xfId="311" xr:uid="{00000000-0005-0000-0000-000088030000}"/>
    <cellStyle name="Normal 3 4 2" xfId="627" xr:uid="{00000000-0005-0000-0000-000089030000}"/>
    <cellStyle name="Normal 3 4 3" xfId="3793" xr:uid="{0BEB2EF6-129D-4810-B1BE-0A2015798542}"/>
    <cellStyle name="Normal 3 5" xfId="302" xr:uid="{00000000-0005-0000-0000-00008A030000}"/>
    <cellStyle name="Normal 3 5 2" xfId="646" xr:uid="{00000000-0005-0000-0000-00008B030000}"/>
    <cellStyle name="Normal 3 5 2 2" xfId="3920" xr:uid="{8342C3FC-9EF3-4D61-9A8E-0CD3DC07FB79}"/>
    <cellStyle name="Normal 3 5 2 2 2" xfId="5002" xr:uid="{DF27ACF2-0CD5-4840-B58F-B8804F017145}"/>
    <cellStyle name="Normal 3 5 2 2 2 2" xfId="9722" xr:uid="{2ACC5363-5328-45F4-B271-0A99C128D748}"/>
    <cellStyle name="Normal 3 5 2 2 2 2 2" xfId="19231" xr:uid="{CDA52012-11F0-4C7C-A327-D4EBC93630B2}"/>
    <cellStyle name="Normal 3 5 2 2 2 2 2 2" xfId="26146" xr:uid="{576335C2-2527-45F3-BABB-855D42F1CEF0}"/>
    <cellStyle name="Normal 3 5 2 2 2 2 3" xfId="22542" xr:uid="{97371BF0-2857-42C1-BE19-B08F06AA10FE}"/>
    <cellStyle name="Normal 3 5 2 2 2 3" xfId="14517" xr:uid="{C74BAC0E-08CD-4593-BED8-2270E8B455A9}"/>
    <cellStyle name="Normal 3 5 2 2 2 3 2" xfId="24437" xr:uid="{F7ECF7B7-C5BE-4E3C-86CD-67B73FD6EA1F}"/>
    <cellStyle name="Normal 3 5 2 2 2 4" xfId="20617" xr:uid="{C20A19E4-CA3C-43C2-A3E1-557202FABA1F}"/>
    <cellStyle name="Normal 3 5 2 2 3" xfId="8717" xr:uid="{9669690E-EE54-406A-9945-039D3E0797B6}"/>
    <cellStyle name="Normal 3 5 2 2 3 2" xfId="18227" xr:uid="{5441629C-4235-43A3-B4FB-6CAF5BBFD3D6}"/>
    <cellStyle name="Normal 3 5 2 2 3 2 2" xfId="24860" xr:uid="{BAA28DC8-DFCB-4018-AB21-BBD8B769C050}"/>
    <cellStyle name="Normal 3 5 2 2 3 3" xfId="21040" xr:uid="{D7986431-0325-4BD4-9597-FCD64A939428}"/>
    <cellStyle name="Normal 3 5 2 2 4" xfId="13513" xr:uid="{1BDB457D-1158-4DBF-B58B-4FF7D585B5DB}"/>
    <cellStyle name="Normal 3 5 2 2 4 2" xfId="23994" xr:uid="{AB7D0658-9AF9-4C97-9839-87CAB7D0C5B7}"/>
    <cellStyle name="Normal 3 5 2 2 5" xfId="20171" xr:uid="{A49F070D-51FB-4248-BEF0-D7791912C0C7}"/>
    <cellStyle name="Normal 3 5 2 3" xfId="4747" xr:uid="{68C1B21A-3753-433C-A7F7-C3CBA7021922}"/>
    <cellStyle name="Normal 3 5 2 3 2" xfId="9477" xr:uid="{22ED63AD-BA57-4C4D-ACFB-E9C2CACA5D1A}"/>
    <cellStyle name="Normal 3 5 2 3 2 2" xfId="18986" xr:uid="{D5EF039F-FF39-46AE-9B4D-E795B3B9BA4D}"/>
    <cellStyle name="Normal 3 5 2 3 2 2 2" xfId="26030" xr:uid="{34773657-617A-4204-AB90-0080D693FE8D}"/>
    <cellStyle name="Normal 3 5 2 3 2 3" xfId="22426" xr:uid="{B5C0BFBF-BFC0-43A9-A50D-36115D313331}"/>
    <cellStyle name="Normal 3 5 2 3 3" xfId="14272" xr:uid="{36275BAC-1948-491B-A2B9-D09AAA47EC86}"/>
    <cellStyle name="Normal 3 5 2 3 3 2" xfId="24306" xr:uid="{62968BA8-71B5-4A08-8A8A-995DEB3512E9}"/>
    <cellStyle name="Normal 3 5 2 3 4" xfId="20486" xr:uid="{12BAA856-ADB3-4A81-807F-0F7815642350}"/>
    <cellStyle name="Normal 3 5 2 4" xfId="20909" xr:uid="{6B3E3423-F6B1-4766-A684-40C417491465}"/>
    <cellStyle name="Normal 3 5 2 4 2" xfId="24729" xr:uid="{8F591AB9-CA49-463F-9833-E5B2CE8B3AB4}"/>
    <cellStyle name="Normal 3 5 2 5" xfId="23863" xr:uid="{7425AD2C-F566-49C1-BCA1-0B86149899C7}"/>
    <cellStyle name="Normal 3 5 2 6" xfId="20040" xr:uid="{397532AF-1DF0-4712-B3ED-5742F65A6653}"/>
    <cellStyle name="Normal 3 5 3" xfId="3821" xr:uid="{5FFB4D3D-6613-4744-81D3-029F6B5D3624}"/>
    <cellStyle name="Normal 3 5 3 2" xfId="4940" xr:uid="{A34FB50D-DB05-4A89-A746-00A01EF78EA6}"/>
    <cellStyle name="Normal 3 5 3 2 2" xfId="9662" xr:uid="{0F93978C-F6B9-4712-827A-AF5EC79F69C6}"/>
    <cellStyle name="Normal 3 5 3 2 2 2" xfId="19171" xr:uid="{6C17DB88-4BD1-4606-8CA7-F118149A7F2D}"/>
    <cellStyle name="Normal 3 5 3 2 2 2 2" xfId="26092" xr:uid="{7EDE5DA3-62EF-473E-B4A2-5785F1161868}"/>
    <cellStyle name="Normal 3 5 3 2 2 3" xfId="22488" xr:uid="{00C5F504-E56A-4EE4-8614-5CC33F464393}"/>
    <cellStyle name="Normal 3 5 3 2 3" xfId="14457" xr:uid="{16309157-CBC5-4F3F-96EC-0917BDBEB5A0}"/>
    <cellStyle name="Normal 3 5 3 2 3 2" xfId="24376" xr:uid="{EFB481EA-963F-4EAE-870B-891944770330}"/>
    <cellStyle name="Normal 3 5 3 2 4" xfId="20556" xr:uid="{3C35C2CE-6B8D-4D11-8EF1-329CD9CB3654}"/>
    <cellStyle name="Normal 3 5 3 3" xfId="8656" xr:uid="{9E453B30-4595-48D2-BCD9-C5E7010B14E6}"/>
    <cellStyle name="Normal 3 5 3 3 2" xfId="18166" xr:uid="{1013B45A-D141-4239-824F-B2EBF7131490}"/>
    <cellStyle name="Normal 3 5 3 3 2 2" xfId="24799" xr:uid="{25E0BE29-5019-41E8-89C3-1BAEEA0724EE}"/>
    <cellStyle name="Normal 3 5 3 3 3" xfId="20979" xr:uid="{898FF569-C76B-4D7B-8BE9-8A9DEC83B5CD}"/>
    <cellStyle name="Normal 3 5 3 4" xfId="13452" xr:uid="{8A12D781-D5D2-41FF-95D2-D2D50C9A76DC}"/>
    <cellStyle name="Normal 3 5 3 4 2" xfId="23933" xr:uid="{AF5AB4F3-B0CE-4B48-8AB0-01E2CFAB0F18}"/>
    <cellStyle name="Normal 3 5 3 5" xfId="20110" xr:uid="{2F5062F4-B44F-4392-9117-06544AED1F56}"/>
    <cellStyle name="Normal 3 5 4" xfId="4686" xr:uid="{7896463A-ECFF-4836-BD0E-B2E305C54EEE}"/>
    <cellStyle name="Normal 3 5 4 2" xfId="9416" xr:uid="{98F310BA-E706-4E4D-81C8-0924F4CE2B9F}"/>
    <cellStyle name="Normal 3 5 4 2 2" xfId="18925" xr:uid="{9ABA5814-41C3-4602-AFAC-196A2215F9A1}"/>
    <cellStyle name="Normal 3 5 4 2 2 2" xfId="27104" xr:uid="{1134D68C-813F-4139-99CC-AA81A229C858}"/>
    <cellStyle name="Normal 3 5 4 2 2 3" xfId="23509" xr:uid="{8300FDFB-D475-4518-9EDF-1BF96531BEDD}"/>
    <cellStyle name="Normal 3 5 4 2 3" xfId="24265" xr:uid="{629C2D92-808A-4828-8340-8BA366AFD59F}"/>
    <cellStyle name="Normal 3 5 4 2 4" xfId="20445" xr:uid="{5BE97CA2-6D57-42CF-ABCA-8679957EC7B6}"/>
    <cellStyle name="Normal 3 5 4 3" xfId="14211" xr:uid="{F878FF75-F6F8-4619-8D3B-8C0971516C0E}"/>
    <cellStyle name="Normal 3 5 4 3 2" xfId="24688" xr:uid="{92D336CA-DB00-44BF-B7BA-9C03E26CB35F}"/>
    <cellStyle name="Normal 3 5 4 3 3" xfId="20868" xr:uid="{194ACE91-2792-47EB-A2A1-EF6D2DF2FB19}"/>
    <cellStyle name="Normal 3 5 4 4" xfId="23822" xr:uid="{E3D38DE6-4928-4193-8AFF-D1CB0693C5DC}"/>
    <cellStyle name="Normal 3 5 4 5" xfId="19998" xr:uid="{AAE05D8E-32EF-44F9-ABDC-08494D1C7B15}"/>
    <cellStyle name="Normal 3 5 5" xfId="21207" xr:uid="{B0EC9850-4CEA-4544-81A6-5A7FCBE1CEF6}"/>
    <cellStyle name="Normal 3 5 5 2" xfId="22817" xr:uid="{8B9185AB-72B5-46B4-B988-3C0D08918938}"/>
    <cellStyle name="Normal 3 5 6" xfId="21596" xr:uid="{A4A4186F-AE05-4AF7-B371-4C8FE545AF65}"/>
    <cellStyle name="Normal 3 5 7" xfId="19922" xr:uid="{27BA815C-0F07-45A5-861B-4F0FA9085C35}"/>
    <cellStyle name="Normal 3 6" xfId="650" xr:uid="{00000000-0005-0000-0000-00008C030000}"/>
    <cellStyle name="Normal 3 6 2" xfId="3896" xr:uid="{94185407-0BF8-477B-8838-9967D2D1CA5C}"/>
    <cellStyle name="Normal 3 6 2 2" xfId="4978" xr:uid="{B808B7BB-7603-4466-881F-14A754128993}"/>
    <cellStyle name="Normal 3 6 2 2 2" xfId="9698" xr:uid="{DCE151C5-9922-4CBE-96FC-0B6B11906C80}"/>
    <cellStyle name="Normal 3 6 2 2 2 2" xfId="19207" xr:uid="{3B1EB16B-5EB4-4B1A-854B-35061D2A0955}"/>
    <cellStyle name="Normal 3 6 2 2 2 2 2" xfId="26122" xr:uid="{6D95FE0F-B3DA-4611-96CC-94A1502A7BB4}"/>
    <cellStyle name="Normal 3 6 2 2 2 3" xfId="22518" xr:uid="{F517CD05-23D5-4BB3-AA87-42CF90C38348}"/>
    <cellStyle name="Normal 3 6 2 2 3" xfId="14493" xr:uid="{B8E2BC67-29BA-4993-BB35-5E8A9F913CC5}"/>
    <cellStyle name="Normal 3 6 2 2 3 2" xfId="24413" xr:uid="{E278500F-F604-45CC-B30D-185BA2032AD5}"/>
    <cellStyle name="Normal 3 6 2 2 4" xfId="20593" xr:uid="{488D4041-428B-405B-B0CB-86BF6CD7B130}"/>
    <cellStyle name="Normal 3 6 2 3" xfId="8693" xr:uid="{57963026-62B8-49BC-8B90-DAE2BA339B8B}"/>
    <cellStyle name="Normal 3 6 2 3 2" xfId="18203" xr:uid="{713467D9-F516-4458-B99D-02982270F285}"/>
    <cellStyle name="Normal 3 6 2 3 2 2" xfId="24836" xr:uid="{E89D43B8-1162-4982-A72A-0A06D49248D2}"/>
    <cellStyle name="Normal 3 6 2 3 3" xfId="21016" xr:uid="{EBE5DA93-FF30-4E42-8D30-23AAEA4CF7D6}"/>
    <cellStyle name="Normal 3 6 2 4" xfId="13489" xr:uid="{3376C979-F16C-40C1-AD2A-1441419B0533}"/>
    <cellStyle name="Normal 3 6 2 4 2" xfId="23970" xr:uid="{4321C1AA-CB64-4045-93F0-F1799D5ED5F7}"/>
    <cellStyle name="Normal 3 6 2 5" xfId="20147" xr:uid="{E4B4487D-A868-4987-9D08-618807CB2A4C}"/>
    <cellStyle name="Normal 3 6 3" xfId="4723" xr:uid="{C42FF75E-4116-4153-9CC6-30566A17838A}"/>
    <cellStyle name="Normal 3 6 3 2" xfId="9453" xr:uid="{2301F6FA-0BE3-4AB9-AAFD-4677FFB151B9}"/>
    <cellStyle name="Normal 3 6 3 2 2" xfId="18962" xr:uid="{831E5F88-9416-465F-8DBB-137A4BFB7FDE}"/>
    <cellStyle name="Normal 3 6 3 2 2 2" xfId="25994" xr:uid="{07571730-AD46-479A-9CB4-E3ED29FC6871}"/>
    <cellStyle name="Normal 3 6 3 2 3" xfId="22390" xr:uid="{0B64D3F9-EE75-4428-99D3-33A666649816}"/>
    <cellStyle name="Normal 3 6 3 3" xfId="14248" xr:uid="{F07B4541-66D0-47D0-ADB1-CCC08245EF11}"/>
    <cellStyle name="Normal 3 6 3 3 2" xfId="24282" xr:uid="{7B633AB4-4983-4F32-A140-2C0C46818171}"/>
    <cellStyle name="Normal 3 6 3 4" xfId="20462" xr:uid="{231F1BC6-632A-46F4-9030-42B9F3572328}"/>
    <cellStyle name="Normal 3 6 4" xfId="20885" xr:uid="{EC39B8CC-7E24-480F-99FC-617BAE40F111}"/>
    <cellStyle name="Normal 3 6 4 2" xfId="24705" xr:uid="{EB5A6444-65F4-4A9C-96F3-74D705AB98DB}"/>
    <cellStyle name="Normal 3 6 5" xfId="23839" xr:uid="{5419981E-605B-4B98-843D-9448E5986B6D}"/>
    <cellStyle name="Normal 3 6 6" xfId="20016" xr:uid="{90D4CE2D-5C99-4868-8A66-B3C098D5E80C}"/>
    <cellStyle name="Normal 3 7" xfId="648" xr:uid="{00000000-0005-0000-0000-00008D030000}"/>
    <cellStyle name="Normal 3 7 2" xfId="4799" xr:uid="{65398056-BCD1-4B0F-8B5E-C4E563B99E69}"/>
    <cellStyle name="Normal 3 7 2 2" xfId="22806" xr:uid="{7F00A5B6-7DB8-4E9A-B631-BF562EF0F252}"/>
    <cellStyle name="Normal 3 7 2 2 2" xfId="26409" xr:uid="{A0C30DAA-7E3E-42AC-B0B8-881C947251FD}"/>
    <cellStyle name="Normal 3 7 2 3" xfId="21725" xr:uid="{DAC2B539-64FA-457D-8AD1-FA2231784DAB}"/>
    <cellStyle name="Normal 3 7 2 4" xfId="24259" xr:uid="{06E5F539-8195-4561-B7A2-85257EBCD738}"/>
    <cellStyle name="Normal 3 7 2 5" xfId="20439" xr:uid="{8B041CE3-8C64-445F-838F-87664BC95582}"/>
    <cellStyle name="Normal 3 7 3" xfId="20862" xr:uid="{1C570158-B6F3-4117-A4FA-42EC3645BE1E}"/>
    <cellStyle name="Normal 3 7 3 2" xfId="24682" xr:uid="{87E84641-FC67-4F25-9378-D2434EE9FEA0}"/>
    <cellStyle name="Normal 3 7 4" xfId="23816" xr:uid="{382D79CE-B541-487E-8038-220B32A865F0}"/>
    <cellStyle name="Normal 3 7 5" xfId="19955" xr:uid="{6A574605-C80F-49EB-A9E4-7B3A6AFD5EDC}"/>
    <cellStyle name="Normal 3 8" xfId="644" xr:uid="{00000000-0005-0000-0000-00008E030000}"/>
    <cellStyle name="Normal 3 8 2" xfId="20663" xr:uid="{585FDED0-CD70-47C8-B254-ECF4B23B3503}"/>
    <cellStyle name="Normal 3 8 2 2" xfId="23576" xr:uid="{19517643-CB04-4733-B178-06B01053C61C}"/>
    <cellStyle name="Normal 3 8 2 2 2" xfId="27171" xr:uid="{90920EA9-2B11-45E6-968A-C8629FD0462D}"/>
    <cellStyle name="Normal 3 8 2 3" xfId="24483" xr:uid="{4A69B541-7D4E-4B1C-93FC-D22C46F36786}"/>
    <cellStyle name="Normal 3 8 3" xfId="21086" xr:uid="{F5DFCEE2-74D1-4311-A4B8-AA893E43CEC2}"/>
    <cellStyle name="Normal 3 8 3 2" xfId="24906" xr:uid="{36DC6D77-82AF-43A4-92ED-4D7D676412AE}"/>
    <cellStyle name="Normal 3 8 4" xfId="24040" xr:uid="{81A66AC9-627B-42AB-AEBF-E35E2CC468F6}"/>
    <cellStyle name="Normal 3 8 5" xfId="20218" xr:uid="{98E9CEC1-B3F2-4AF2-954C-0FEFA8C5D8B5}"/>
    <cellStyle name="Normal 3 9" xfId="696" xr:uid="{00000000-0005-0000-0000-00008F030000}"/>
    <cellStyle name="Normal 3 9 2" xfId="860" xr:uid="{00000000-0005-0000-0000-000090030000}"/>
    <cellStyle name="Normal 3 9 2 2" xfId="1271" xr:uid="{00000000-0005-0000-0000-000091030000}"/>
    <cellStyle name="Normal 3 9 2 2 2" xfId="2042" xr:uid="{00000000-0005-0000-0000-000091030000}"/>
    <cellStyle name="Normal 3 9 2 2 2 2" xfId="3563" xr:uid="{7A567B9A-0026-4436-B390-D11B55D04CE6}"/>
    <cellStyle name="Normal 3 9 2 2 2 2 2" xfId="8529" xr:uid="{7E2BA57B-43F7-48EC-AFCD-7C33FB0BC5EB}"/>
    <cellStyle name="Normal 3 9 2 2 2 2 2 2" xfId="18039" xr:uid="{7E7963EE-BA6B-4779-850A-9B7C80456637}"/>
    <cellStyle name="Normal 3 9 2 2 2 2 3" xfId="13325" xr:uid="{EF0F9191-3835-4D95-B9F0-03A5F06A5684}"/>
    <cellStyle name="Normal 3 9 2 2 2 3" xfId="7012" xr:uid="{58D8E78B-2F1A-427A-82C6-8170F7E08CF2}"/>
    <cellStyle name="Normal 3 9 2 2 2 3 2" xfId="16522" xr:uid="{9BB417ED-3786-447A-AF08-49AF0F38163F}"/>
    <cellStyle name="Normal 3 9 2 2 2 4" xfId="11808" xr:uid="{06418678-4FEA-4C36-A163-BB4E1AE57C5A}"/>
    <cellStyle name="Normal 3 9 2 2 3" xfId="2795" xr:uid="{9A0ABC23-D41F-484B-AAD3-4826F0B5A9E6}"/>
    <cellStyle name="Normal 3 9 2 2 3 2" xfId="7763" xr:uid="{951038A6-7D1F-4107-9465-FC35F9BEEB85}"/>
    <cellStyle name="Normal 3 9 2 2 3 2 2" xfId="17273" xr:uid="{52C8D5F4-E43F-49B7-885E-7ACCB17753E1}"/>
    <cellStyle name="Normal 3 9 2 2 3 3" xfId="12559" xr:uid="{3A178FC6-6B59-4BEE-8348-913CD81C5E01}"/>
    <cellStyle name="Normal 3 9 2 2 4" xfId="6246" xr:uid="{6E08C40F-D0E5-4FB7-A356-C8701C9F9F1E}"/>
    <cellStyle name="Normal 3 9 2 2 4 2" xfId="15756" xr:uid="{83BD7709-3E70-4A2B-954A-A7FAC0278801}"/>
    <cellStyle name="Normal 3 9 2 2 5" xfId="11042" xr:uid="{685EA9C7-B6EA-4962-9DE6-BFE1704E5F57}"/>
    <cellStyle name="Normal 3 9 2 3" xfId="1666" xr:uid="{00000000-0005-0000-0000-000090030000}"/>
    <cellStyle name="Normal 3 9 2 3 2" xfId="3187" xr:uid="{6FCDBD44-004F-4D39-8CF2-BDA98F8B9068}"/>
    <cellStyle name="Normal 3 9 2 3 2 2" xfId="8153" xr:uid="{BCE1AB65-575D-4EB2-A03C-8936BEFF5460}"/>
    <cellStyle name="Normal 3 9 2 3 2 2 2" xfId="17663" xr:uid="{9358C941-20A9-496D-9A8C-9788D97E4180}"/>
    <cellStyle name="Normal 3 9 2 3 2 3" xfId="12949" xr:uid="{509A1D2C-B197-4FCF-8E3F-34CA07EB0E65}"/>
    <cellStyle name="Normal 3 9 2 3 3" xfId="6636" xr:uid="{E11BECAC-1C6A-4206-B44C-A6D25BF67578}"/>
    <cellStyle name="Normal 3 9 2 3 3 2" xfId="16146" xr:uid="{1603DD68-F585-4A39-8D84-90AB2FA968C8}"/>
    <cellStyle name="Normal 3 9 2 3 4" xfId="11432" xr:uid="{520D6E6A-80E9-4C41-8221-0211AA4096B2}"/>
    <cellStyle name="Normal 3 9 2 4" xfId="2419" xr:uid="{E5BAC8FA-4C96-415A-A9AA-27D009693DE5}"/>
    <cellStyle name="Normal 3 9 2 4 2" xfId="7387" xr:uid="{BB488BBE-457D-4924-9288-EB59775C6BE2}"/>
    <cellStyle name="Normal 3 9 2 4 2 2" xfId="16897" xr:uid="{3EDCC061-1D0B-4889-9C1F-AE35237A272C}"/>
    <cellStyle name="Normal 3 9 2 4 3" xfId="12183" xr:uid="{3DDB84D9-FB0D-4BEB-AB38-01C3C5B42EED}"/>
    <cellStyle name="Normal 3 9 2 5" xfId="4343" xr:uid="{9CB06285-7C1F-43F0-AE83-17C415721FAC}"/>
    <cellStyle name="Normal 3 9 2 5 2" xfId="9083" xr:uid="{EA1FED27-A7E5-4791-8C74-3ECCC411295D}"/>
    <cellStyle name="Normal 3 9 2 5 2 2" xfId="18593" xr:uid="{DA8D82F1-EB3A-401D-98AF-3C3CC50573C4}"/>
    <cellStyle name="Normal 3 9 2 5 3" xfId="13879" xr:uid="{CD4AB9F8-CD54-4B6B-B206-4E1D2E1B7363}"/>
    <cellStyle name="Normal 3 9 2 6" xfId="5870" xr:uid="{4F219AAD-5A37-4AE9-A109-52255B39A419}"/>
    <cellStyle name="Normal 3 9 2 6 2" xfId="15380" xr:uid="{576135C9-2BC7-4E9A-8C21-2EF82AE74E67}"/>
    <cellStyle name="Normal 3 9 2 7" xfId="10662" xr:uid="{6829AD28-0461-4C6C-BA56-335C2B9015E9}"/>
    <cellStyle name="Normal 3 9 2 8" xfId="22970" xr:uid="{F2088CCD-2242-448D-91E4-A1E2CA2B9837}"/>
    <cellStyle name="Normal 3 9 3" xfId="1119" xr:uid="{00000000-0005-0000-0000-000092030000}"/>
    <cellStyle name="Normal 3 9 3 2" xfId="1890" xr:uid="{00000000-0005-0000-0000-000092030000}"/>
    <cellStyle name="Normal 3 9 3 2 2" xfId="3411" xr:uid="{D84FCD65-5865-4F86-B1CD-B452C4A4EE88}"/>
    <cellStyle name="Normal 3 9 3 2 2 2" xfId="8377" xr:uid="{FEFABDDB-4BAD-4BD2-B02C-9AAECC470551}"/>
    <cellStyle name="Normal 3 9 3 2 2 2 2" xfId="17887" xr:uid="{BE949792-DAF2-4B19-862C-A37A6A88D96C}"/>
    <cellStyle name="Normal 3 9 3 2 2 3" xfId="13173" xr:uid="{405FF99A-F7F4-4B73-95A9-BF1727AD3D53}"/>
    <cellStyle name="Normal 3 9 3 2 3" xfId="6860" xr:uid="{0E5D3098-0B3E-410F-ABAB-0A96AC96E25C}"/>
    <cellStyle name="Normal 3 9 3 2 3 2" xfId="16370" xr:uid="{1CC272F4-DE7D-401F-91BA-548785677EB9}"/>
    <cellStyle name="Normal 3 9 3 2 4" xfId="11656" xr:uid="{812FC6AF-8946-4163-BD19-6A07DF87D375}"/>
    <cellStyle name="Normal 3 9 3 3" xfId="2643" xr:uid="{BD84B867-A681-4798-9C5D-ED66C5932D90}"/>
    <cellStyle name="Normal 3 9 3 3 2" xfId="7611" xr:uid="{9D5B0D8C-1E33-42B6-B0E4-0A0EE18A9714}"/>
    <cellStyle name="Normal 3 9 3 3 2 2" xfId="17121" xr:uid="{5A21515F-938F-4B81-8398-85B54314C3B6}"/>
    <cellStyle name="Normal 3 9 3 3 3" xfId="12407" xr:uid="{44F7CBB6-60BF-4F00-A505-1173386DD025}"/>
    <cellStyle name="Normal 3 9 3 4" xfId="6094" xr:uid="{844840DB-B43F-4301-91F9-401536B8EC5E}"/>
    <cellStyle name="Normal 3 9 3 4 2" xfId="15604" xr:uid="{857E485F-B272-4C04-970A-F4DC4E056B7F}"/>
    <cellStyle name="Normal 3 9 3 5" xfId="10890" xr:uid="{A3D1AE36-8197-4AAA-8602-AD80C3A0CF32}"/>
    <cellStyle name="Normal 3 9 3 6" xfId="21320" xr:uid="{C6BF8952-0D1F-4798-859F-52A6CF6F0FDC}"/>
    <cellStyle name="Normal 3 9 4" xfId="1514" xr:uid="{00000000-0005-0000-0000-00008F030000}"/>
    <cellStyle name="Normal 3 9 4 2" xfId="3035" xr:uid="{A5368EDD-72EB-4450-BD9B-307648502033}"/>
    <cellStyle name="Normal 3 9 4 2 2" xfId="8001" xr:uid="{D65554A9-9A04-470B-8D3F-99D40D76A87C}"/>
    <cellStyle name="Normal 3 9 4 2 2 2" xfId="17511" xr:uid="{CFF835EE-2761-49C9-8D9F-A65D35EB2A76}"/>
    <cellStyle name="Normal 3 9 4 2 3" xfId="12797" xr:uid="{8565E719-DCA6-4419-9A37-06F6B0A31AD2}"/>
    <cellStyle name="Normal 3 9 4 3" xfId="6484" xr:uid="{97911A89-DDC0-42B3-AECE-B231C3A8B591}"/>
    <cellStyle name="Normal 3 9 4 3 2" xfId="15994" xr:uid="{FA84A66D-CC8C-4659-ADD3-CF4E95E39FB8}"/>
    <cellStyle name="Normal 3 9 4 4" xfId="11280" xr:uid="{95356477-372F-4916-B6E2-014E8B191439}"/>
    <cellStyle name="Normal 3 9 5" xfId="2267" xr:uid="{723EBF21-D59F-499C-A966-36A54BB08855}"/>
    <cellStyle name="Normal 3 9 5 2" xfId="7235" xr:uid="{36D3B9C2-EDE7-4E14-89C2-4F892945E26B}"/>
    <cellStyle name="Normal 3 9 5 2 2" xfId="16745" xr:uid="{52DC1B90-0DDE-4DD8-B845-E1DEA12069C2}"/>
    <cellStyle name="Normal 3 9 5 3" xfId="12031" xr:uid="{4972D239-1492-4D37-812B-E18CFBDCFF85}"/>
    <cellStyle name="Normal 3 9 6" xfId="4191" xr:uid="{6BAD9683-43C8-41A4-BEF8-682669A960F8}"/>
    <cellStyle name="Normal 3 9 6 2" xfId="8931" xr:uid="{2AD4C73B-5900-4CF7-ACA9-881BB19DF75D}"/>
    <cellStyle name="Normal 3 9 6 2 2" xfId="18441" xr:uid="{388ECC9D-8E0B-4D22-9F86-5D4A85FAD26C}"/>
    <cellStyle name="Normal 3 9 6 3" xfId="13727" xr:uid="{2D986C64-32B8-4C5E-BE44-6143823BC3A3}"/>
    <cellStyle name="Normal 3 9 7" xfId="5718" xr:uid="{88648B5C-E3C8-4CAC-9F64-168F0F4F0CF9}"/>
    <cellStyle name="Normal 3 9 7 2" xfId="15228" xr:uid="{4357C31F-188E-4574-8DA4-EA7303B0C22D}"/>
    <cellStyle name="Normal 3 9 8" xfId="10510" xr:uid="{BBFA5BF3-D3F8-40DD-9C87-38059BFC89DB}"/>
    <cellStyle name="Normal 3 9 9" xfId="19855" xr:uid="{C3EA8C4E-342E-4873-9374-92B6CB6CFF54}"/>
    <cellStyle name="Normal 3_Inmuebles Disponibles_240610" xfId="312" xr:uid="{00000000-0005-0000-0000-000093030000}"/>
    <cellStyle name="Normal 30" xfId="873" xr:uid="{00000000-0005-0000-0000-000094030000}"/>
    <cellStyle name="Normal 30 2" xfId="1283" xr:uid="{00000000-0005-0000-0000-000095030000}"/>
    <cellStyle name="Normal 30 2 2" xfId="2053" xr:uid="{00000000-0005-0000-0000-000095030000}"/>
    <cellStyle name="Normal 30 2 2 2" xfId="3574" xr:uid="{6AE733F5-F9A7-4A7E-ADA5-1BE1F670A910}"/>
    <cellStyle name="Normal 30 2 2 2 2" xfId="8540" xr:uid="{D56DE47B-F1D6-452A-BE26-698F006DB679}"/>
    <cellStyle name="Normal 30 2 2 2 2 2" xfId="18050" xr:uid="{5227BE8D-1FBE-4A6D-B721-584612AE1FA0}"/>
    <cellStyle name="Normal 30 2 2 2 3" xfId="13336" xr:uid="{0DDAB490-F836-4F1B-BC1E-35886AC3E000}"/>
    <cellStyle name="Normal 30 2 2 3" xfId="7023" xr:uid="{0EC129B9-AA96-4F0D-B69C-CB7178E251DF}"/>
    <cellStyle name="Normal 30 2 2 3 2" xfId="16533" xr:uid="{E58063EB-9449-4635-8F73-A43A2F579571}"/>
    <cellStyle name="Normal 30 2 2 4" xfId="11819" xr:uid="{9A25C533-58D3-4679-84BE-787EC77D5904}"/>
    <cellStyle name="Normal 30 2 3" xfId="2806" xr:uid="{BC67B458-CF2D-4B97-BB92-FF99A8C04B8D}"/>
    <cellStyle name="Normal 30 2 3 2" xfId="7774" xr:uid="{5A8AF4F1-EF50-4BA0-91CF-9390140D8AE8}"/>
    <cellStyle name="Normal 30 2 3 2 2" xfId="17284" xr:uid="{EF4A6067-B80C-4F9F-8C05-5F0B9BC9AB8D}"/>
    <cellStyle name="Normal 30 2 3 3" xfId="12570" xr:uid="{E8542EF2-2B0E-403C-9EE6-B7CA56BDA608}"/>
    <cellStyle name="Normal 30 2 4" xfId="6257" xr:uid="{833DBB95-8C5F-4730-8963-5AA0A6F5D599}"/>
    <cellStyle name="Normal 30 2 4 2" xfId="15767" xr:uid="{4C933347-4268-44D6-BCD2-491227F164D6}"/>
    <cellStyle name="Normal 30 2 5" xfId="11053" xr:uid="{A8115DE6-E1A9-46E9-A6F4-9D98CE95CEAF}"/>
    <cellStyle name="Normal 30 3" xfId="1676" xr:uid="{00000000-0005-0000-0000-000094030000}"/>
    <cellStyle name="Normal 30 3 2" xfId="3197" xr:uid="{A60D8910-4579-48BA-A884-74C04413A7D4}"/>
    <cellStyle name="Normal 30 3 2 2" xfId="8163" xr:uid="{309FE4D1-2F3A-4021-B25D-33822297FECD}"/>
    <cellStyle name="Normal 30 3 2 2 2" xfId="17673" xr:uid="{32DBD0BC-1468-4966-BF3B-E77AEED67533}"/>
    <cellStyle name="Normal 30 3 2 3" xfId="12959" xr:uid="{AED07008-EFEF-4710-A2AF-C248B20759A1}"/>
    <cellStyle name="Normal 30 3 3" xfId="6646" xr:uid="{ED20F490-6B8D-446C-B5D6-536D56C4C297}"/>
    <cellStyle name="Normal 30 3 3 2" xfId="16156" xr:uid="{A3C95021-C150-44FD-91AA-0C6679CF943C}"/>
    <cellStyle name="Normal 30 3 4" xfId="11442" xr:uid="{E04FEC10-3E94-4841-B82D-1F4A2E91C1BF}"/>
    <cellStyle name="Normal 30 4" xfId="2429" xr:uid="{4F3A66FA-B629-4A28-AADD-06789600AADA}"/>
    <cellStyle name="Normal 30 4 2" xfId="7397" xr:uid="{06D62891-E4B0-49AC-82B5-B95D4690A751}"/>
    <cellStyle name="Normal 30 4 2 2" xfId="16907" xr:uid="{5B2C90A0-B0F3-4495-AC5F-2D5FC8BDD818}"/>
    <cellStyle name="Normal 30 4 3" xfId="12193" xr:uid="{0E8495AE-06D4-468E-99F2-2935C506C2AF}"/>
    <cellStyle name="Normal 30 5" xfId="4354" xr:uid="{162D6A99-691D-41DA-A135-783509088930}"/>
    <cellStyle name="Normal 30 5 2" xfId="9094" xr:uid="{2DFCBC16-5C4A-4A68-9C48-A7C2735416DE}"/>
    <cellStyle name="Normal 30 5 2 2" xfId="18604" xr:uid="{D93EEE80-18DF-43AA-9B61-525DED4FEC18}"/>
    <cellStyle name="Normal 30 5 3" xfId="13890" xr:uid="{FA3B32A7-6263-44FC-A4F7-7B91C7883392}"/>
    <cellStyle name="Normal 30 6" xfId="5880" xr:uid="{68F9587E-0205-41ED-AA4D-85B9F60412C0}"/>
    <cellStyle name="Normal 30 6 2" xfId="15390" xr:uid="{65F9F141-A756-4590-9E1B-0885A220177C}"/>
    <cellStyle name="Normal 30 7" xfId="10673" xr:uid="{EA9C3EDE-C8A1-4DCD-B219-4A4D7DA9FEDD}"/>
    <cellStyle name="Normal 31" xfId="874" xr:uid="{00000000-0005-0000-0000-000096030000}"/>
    <cellStyle name="Normal 32" xfId="876" xr:uid="{00000000-0005-0000-0000-000097030000}"/>
    <cellStyle name="Normal 33" xfId="877" xr:uid="{00000000-0005-0000-0000-000098030000}"/>
    <cellStyle name="Normal 34" xfId="878" xr:uid="{00000000-0005-0000-0000-000099030000}"/>
    <cellStyle name="Normal 35" xfId="879" xr:uid="{00000000-0005-0000-0000-00009A030000}"/>
    <cellStyle name="Normal 36" xfId="882" xr:uid="{00000000-0005-0000-0000-00009B030000}"/>
    <cellStyle name="Normal 36 2" xfId="1285" xr:uid="{00000000-0005-0000-0000-00009C030000}"/>
    <cellStyle name="Normal 37" xfId="883" xr:uid="{00000000-0005-0000-0000-00009D030000}"/>
    <cellStyle name="Normal 37 2" xfId="891" xr:uid="{00000000-0005-0000-0000-00009E030000}"/>
    <cellStyle name="Normal 37 2 2" xfId="1292" xr:uid="{00000000-0005-0000-0000-00009F030000}"/>
    <cellStyle name="Normal 37 2 2 2" xfId="2061" xr:uid="{00000000-0005-0000-0000-00009F030000}"/>
    <cellStyle name="Normal 37 2 2 2 2" xfId="3582" xr:uid="{983E633B-6599-400C-9036-6C23E6D28345}"/>
    <cellStyle name="Normal 37 2 2 2 2 2" xfId="8548" xr:uid="{5AEC3E0C-6313-4DFC-8C14-6EF0A1455ADA}"/>
    <cellStyle name="Normal 37 2 2 2 2 2 2" xfId="18058" xr:uid="{31F21927-5664-4489-BD0B-51FCDE779239}"/>
    <cellStyle name="Normal 37 2 2 2 2 3" xfId="13344" xr:uid="{919AD4C8-A6E1-4E47-A902-F67DD22B9211}"/>
    <cellStyle name="Normal 37 2 2 2 3" xfId="7031" xr:uid="{5DB13DAF-F998-43E3-88EA-D565FCD2E524}"/>
    <cellStyle name="Normal 37 2 2 2 3 2" xfId="16541" xr:uid="{34B4B803-23F9-444A-9FC0-5C0974E0FD0E}"/>
    <cellStyle name="Normal 37 2 2 2 4" xfId="11827" xr:uid="{FAB97D73-B40C-4E12-9361-506DF917414B}"/>
    <cellStyle name="Normal 37 2 2 3" xfId="2814" xr:uid="{E9B35090-2D87-4407-865C-44EA684A4BF1}"/>
    <cellStyle name="Normal 37 2 2 3 2" xfId="7782" xr:uid="{4D7CFF8E-679B-4A7C-BA5A-3F61724DFC3A}"/>
    <cellStyle name="Normal 37 2 2 3 2 2" xfId="17292" xr:uid="{8F915949-7D43-4D3C-A529-00550BE3C353}"/>
    <cellStyle name="Normal 37 2 2 3 3" xfId="12578" xr:uid="{084B17C6-417B-4696-850B-B18236937A88}"/>
    <cellStyle name="Normal 37 2 2 4" xfId="6265" xr:uid="{EDA0696F-40B2-4C87-A94D-3690B847E864}"/>
    <cellStyle name="Normal 37 2 2 4 2" xfId="15775" xr:uid="{E6F8EEDB-6E5E-41CA-9851-693775D71E58}"/>
    <cellStyle name="Normal 37 2 2 5" xfId="11061" xr:uid="{7B615D3A-C5EE-4B1D-AE7A-AC19524DB835}"/>
    <cellStyle name="Normal 37 2 3" xfId="1683" xr:uid="{00000000-0005-0000-0000-00009E030000}"/>
    <cellStyle name="Normal 37 2 3 2" xfId="3204" xr:uid="{A9CC6CC5-322C-4089-A451-9404879B99C3}"/>
    <cellStyle name="Normal 37 2 3 2 2" xfId="8170" xr:uid="{7BDC4A7F-BC52-4B0E-8AC1-153CFBC4B7B9}"/>
    <cellStyle name="Normal 37 2 3 2 2 2" xfId="17680" xr:uid="{D1D06170-BE75-480F-9E49-0BE6A74065E4}"/>
    <cellStyle name="Normal 37 2 3 2 3" xfId="12966" xr:uid="{933D85CF-2BFF-47E2-B60B-2D4E1279CD25}"/>
    <cellStyle name="Normal 37 2 3 3" xfId="6653" xr:uid="{3E10B85B-EC25-49F8-869F-5F94D93EE67C}"/>
    <cellStyle name="Normal 37 2 3 3 2" xfId="16163" xr:uid="{3E29D9B8-65CB-4146-A91B-FBDD992891BF}"/>
    <cellStyle name="Normal 37 2 3 4" xfId="11449" xr:uid="{A8040E20-4F84-436B-B22B-054B51D4F2D5}"/>
    <cellStyle name="Normal 37 2 4" xfId="2436" xr:uid="{8EB2B0FE-EEF8-4D3C-813E-DACDC94585EE}"/>
    <cellStyle name="Normal 37 2 4 2" xfId="7404" xr:uid="{F60F5829-B471-44DD-8B21-B63C1BAAB04D}"/>
    <cellStyle name="Normal 37 2 4 2 2" xfId="16914" xr:uid="{9E226793-E5AF-4CC2-9C6E-7019ED611135}"/>
    <cellStyle name="Normal 37 2 4 3" xfId="12200" xr:uid="{3EB5ADD1-0D3F-4BF9-92BE-FD5F4E478F80}"/>
    <cellStyle name="Normal 37 2 5" xfId="4362" xr:uid="{B902B74A-5967-42C6-833F-4E4750BCD456}"/>
    <cellStyle name="Normal 37 2 5 2" xfId="9102" xr:uid="{87BBD422-0CAF-4E27-ADAA-2E87F643EE78}"/>
    <cellStyle name="Normal 37 2 5 2 2" xfId="18612" xr:uid="{A26A5FC6-B345-45E2-9AEC-AEA66AA029AD}"/>
    <cellStyle name="Normal 37 2 5 3" xfId="13898" xr:uid="{2B17270C-FF73-49F8-9C89-3452CE7B2B8D}"/>
    <cellStyle name="Normal 37 2 6" xfId="5887" xr:uid="{83683267-8EAD-4CB3-A16F-E8330D8E5CAA}"/>
    <cellStyle name="Normal 37 2 6 2" xfId="15397" xr:uid="{EBB78700-89E2-4532-9171-0A1D0FFA6BD1}"/>
    <cellStyle name="Normal 37 2 7" xfId="10681" xr:uid="{EA81F870-A776-4D95-96B8-548D2BDCC5B1}"/>
    <cellStyle name="Normal 37 3" xfId="1286" xr:uid="{00000000-0005-0000-0000-0000A0030000}"/>
    <cellStyle name="Normal 37 3 2" xfId="2055" xr:uid="{00000000-0005-0000-0000-0000A0030000}"/>
    <cellStyle name="Normal 37 3 2 2" xfId="3576" xr:uid="{BEF8B392-0CEC-4496-8FA8-CB5F9BF91875}"/>
    <cellStyle name="Normal 37 3 2 2 2" xfId="8542" xr:uid="{79AE4606-1347-4D5A-95DB-A97F4EA81C65}"/>
    <cellStyle name="Normal 37 3 2 2 2 2" xfId="18052" xr:uid="{5A7A3237-7316-4E59-9949-C7FE908A5600}"/>
    <cellStyle name="Normal 37 3 2 2 3" xfId="13338" xr:uid="{EE7D07AA-D32B-4039-9BAC-A470A59C08BA}"/>
    <cellStyle name="Normal 37 3 2 3" xfId="7025" xr:uid="{3B123C49-03AE-4791-B790-F177630C60D6}"/>
    <cellStyle name="Normal 37 3 2 3 2" xfId="16535" xr:uid="{F5AD6300-FFA8-4214-9595-40E020E0354F}"/>
    <cellStyle name="Normal 37 3 2 4" xfId="11821" xr:uid="{11223690-9921-421C-B2CB-28D34F038FC3}"/>
    <cellStyle name="Normal 37 3 3" xfId="2808" xr:uid="{4CB8038D-5EC6-4CD9-97A8-7A88AED6ADEF}"/>
    <cellStyle name="Normal 37 3 3 2" xfId="7776" xr:uid="{C6F802A2-5F27-4ED0-A880-E2677D9AFC9E}"/>
    <cellStyle name="Normal 37 3 3 2 2" xfId="17286" xr:uid="{FB474E2E-A3BB-4CCE-93F6-2A3516725E67}"/>
    <cellStyle name="Normal 37 3 3 3" xfId="12572" xr:uid="{41704825-966D-43EA-BA77-5F28B2DAE410}"/>
    <cellStyle name="Normal 37 3 4" xfId="6259" xr:uid="{653BA9F1-9216-4CD1-B7F4-F36434F9EC7D}"/>
    <cellStyle name="Normal 37 3 4 2" xfId="15769" xr:uid="{7F4C3E6A-09DC-4CD7-B36A-727969AC3B97}"/>
    <cellStyle name="Normal 37 3 5" xfId="11055" xr:uid="{7DD814BB-48B7-45D3-884E-CF06DD779263}"/>
    <cellStyle name="Normal 37 4" xfId="1677" xr:uid="{00000000-0005-0000-0000-00009D030000}"/>
    <cellStyle name="Normal 37 4 2" xfId="3198" xr:uid="{EC656AB8-04DE-43F8-B93F-E90CA68DB60D}"/>
    <cellStyle name="Normal 37 4 2 2" xfId="8164" xr:uid="{72DCFAC8-C7E4-40E9-944C-9F07C6CF9D57}"/>
    <cellStyle name="Normal 37 4 2 2 2" xfId="17674" xr:uid="{61ECAF6D-69AB-4F43-B385-739309A10DB0}"/>
    <cellStyle name="Normal 37 4 2 3" xfId="12960" xr:uid="{2A152EC5-AEE2-42F3-AFD0-7A8E591296BE}"/>
    <cellStyle name="Normal 37 4 3" xfId="6647" xr:uid="{CE0540F1-2E89-47C2-8DBF-EC69C2FF0175}"/>
    <cellStyle name="Normal 37 4 3 2" xfId="16157" xr:uid="{71AAFD22-ACB3-4D8F-A1A0-2A74EB7ACF6B}"/>
    <cellStyle name="Normal 37 4 4" xfId="11443" xr:uid="{19720BE8-50AF-4B8F-893A-E17D55E5EEBB}"/>
    <cellStyle name="Normal 37 5" xfId="2430" xr:uid="{2E8B3011-EDF1-4463-A484-218352778723}"/>
    <cellStyle name="Normal 37 5 2" xfId="7398" xr:uid="{5C519863-C2BD-4DD4-A8DE-9F16B39BC357}"/>
    <cellStyle name="Normal 37 5 2 2" xfId="16908" xr:uid="{AAE13494-D3E5-4065-AE52-9E91F9B40E99}"/>
    <cellStyle name="Normal 37 5 3" xfId="12194" xr:uid="{D0BA6C94-8267-400F-8125-408F38DFA1F8}"/>
    <cellStyle name="Normal 37 6" xfId="4356" xr:uid="{E8B90374-E7DC-4A81-B34D-EDA1F7424020}"/>
    <cellStyle name="Normal 37 6 2" xfId="9096" xr:uid="{5013EC5D-1A82-4A05-8656-27054439AA4A}"/>
    <cellStyle name="Normal 37 6 2 2" xfId="18606" xr:uid="{FCD6C25A-9BE7-4E1F-B852-E83D5CDCB280}"/>
    <cellStyle name="Normal 37 6 3" xfId="13892" xr:uid="{0DEFC415-F46B-4F17-8E3B-F807C801F89A}"/>
    <cellStyle name="Normal 37 7" xfId="5881" xr:uid="{0C0AC229-4864-4FE0-8249-9A922964DB3D}"/>
    <cellStyle name="Normal 37 7 2" xfId="15391" xr:uid="{370DA86F-A23D-4156-BB31-EF3D6AB319ED}"/>
    <cellStyle name="Normal 37 8" xfId="10675" xr:uid="{7F7E1FCF-0A82-4448-B88D-E65F3DD6932F}"/>
    <cellStyle name="Normal 38" xfId="887" xr:uid="{00000000-0005-0000-0000-0000A1030000}"/>
    <cellStyle name="Normal 38 2" xfId="1289" xr:uid="{00000000-0005-0000-0000-0000A2030000}"/>
    <cellStyle name="Normal 38 2 2" xfId="2058" xr:uid="{00000000-0005-0000-0000-0000A2030000}"/>
    <cellStyle name="Normal 38 2 2 2" xfId="3579" xr:uid="{6A6599E7-15CB-4953-9DBE-236CFB6CE328}"/>
    <cellStyle name="Normal 38 2 2 2 2" xfId="8545" xr:uid="{4082497C-AAF6-4445-83CE-C2DED3B2E545}"/>
    <cellStyle name="Normal 38 2 2 2 2 2" xfId="18055" xr:uid="{8AC04A48-ED15-406E-A0AF-F53EACC05E93}"/>
    <cellStyle name="Normal 38 2 2 2 3" xfId="13341" xr:uid="{AA1B50B6-2768-45FE-8C64-9FA14E67113D}"/>
    <cellStyle name="Normal 38 2 2 3" xfId="7028" xr:uid="{AFCFBDC1-D49F-4D5C-9A1E-28DCFD0073CF}"/>
    <cellStyle name="Normal 38 2 2 3 2" xfId="16538" xr:uid="{E9B4F14E-6523-4A96-87BF-E58802E6BE02}"/>
    <cellStyle name="Normal 38 2 2 4" xfId="11824" xr:uid="{7DC26FAB-4BB2-404A-AAAA-28FD377378E8}"/>
    <cellStyle name="Normal 38 2 3" xfId="2811" xr:uid="{0B1C409A-81E0-4B22-A0E0-D53084CD70BF}"/>
    <cellStyle name="Normal 38 2 3 2" xfId="7779" xr:uid="{75B2094C-0D75-4DB9-8733-23A42783285D}"/>
    <cellStyle name="Normal 38 2 3 2 2" xfId="17289" xr:uid="{FDF9FB92-AFBB-40F7-9928-DBAB482D5A6B}"/>
    <cellStyle name="Normal 38 2 3 3" xfId="12575" xr:uid="{F7A7DAFF-2D31-4F4A-A283-D95082B9C677}"/>
    <cellStyle name="Normal 38 2 4" xfId="6262" xr:uid="{A09DC8DC-2090-48A9-8BB9-F0F323FD1DDE}"/>
    <cellStyle name="Normal 38 2 4 2" xfId="15772" xr:uid="{9989C8F1-4A3D-470B-A9A2-C816BD35400D}"/>
    <cellStyle name="Normal 38 2 5" xfId="11058" xr:uid="{61BD2583-F8B0-40BD-A255-5346D656AD66}"/>
    <cellStyle name="Normal 38 3" xfId="1680" xr:uid="{00000000-0005-0000-0000-0000A1030000}"/>
    <cellStyle name="Normal 38 3 2" xfId="3201" xr:uid="{3BB8CB1F-A3AA-4F61-84BE-4A54292F3106}"/>
    <cellStyle name="Normal 38 3 2 2" xfId="8167" xr:uid="{E5AEBBC2-6E45-409D-BF6F-87C6ADE10E0B}"/>
    <cellStyle name="Normal 38 3 2 2 2" xfId="17677" xr:uid="{9B0F1DC5-39EF-44C6-AB49-36D47D1DD2D4}"/>
    <cellStyle name="Normal 38 3 2 3" xfId="12963" xr:uid="{1305816B-3BE8-43E5-B2AA-9223E0CA8BB6}"/>
    <cellStyle name="Normal 38 3 3" xfId="6650" xr:uid="{7E964C1C-EE6D-43A2-94BC-5B46E7B0B90D}"/>
    <cellStyle name="Normal 38 3 3 2" xfId="16160" xr:uid="{88390897-5B6B-4B67-AC5D-0FC9327FF8C0}"/>
    <cellStyle name="Normal 38 3 4" xfId="11446" xr:uid="{D528A965-9204-4B76-B072-55A8FE3CE5B6}"/>
    <cellStyle name="Normal 38 4" xfId="2433" xr:uid="{5062B232-3D75-4EE9-B9F8-1D26CB3558AC}"/>
    <cellStyle name="Normal 38 4 2" xfId="7401" xr:uid="{0B184903-A0F6-4B9A-A63D-32F032682AB5}"/>
    <cellStyle name="Normal 38 4 2 2" xfId="16911" xr:uid="{A053A8E9-74DE-4737-8986-6835213B7C7F}"/>
    <cellStyle name="Normal 38 4 3" xfId="12197" xr:uid="{F3D12530-0926-4A32-B3FE-4CBFC285564D}"/>
    <cellStyle name="Normal 38 5" xfId="4359" xr:uid="{DFED1627-F679-4F76-9505-2F9FD3578E5A}"/>
    <cellStyle name="Normal 38 5 2" xfId="9099" xr:uid="{91C78C2A-3571-4935-A5EF-D4313D63C431}"/>
    <cellStyle name="Normal 38 5 2 2" xfId="18609" xr:uid="{41419776-2A72-43F5-8BA0-BB8692583BCF}"/>
    <cellStyle name="Normal 38 5 3" xfId="13895" xr:uid="{0B9A6764-1246-47B8-A744-209CB4A7C37D}"/>
    <cellStyle name="Normal 38 6" xfId="5884" xr:uid="{803D11AD-256C-49D1-A4BB-73EDB250BB86}"/>
    <cellStyle name="Normal 38 6 2" xfId="15394" xr:uid="{2BEC7926-A009-4F31-AE54-5E7F8AD4F829}"/>
    <cellStyle name="Normal 38 7" xfId="10678" xr:uid="{E6E3BD64-4272-4177-95F7-4F7A43B8C949}"/>
    <cellStyle name="Normal 39" xfId="895" xr:uid="{00000000-0005-0000-0000-0000A3030000}"/>
    <cellStyle name="Normal 39 2" xfId="1295" xr:uid="{00000000-0005-0000-0000-0000A4030000}"/>
    <cellStyle name="Normal 39 2 2" xfId="4409" xr:uid="{1890EC10-649E-4094-99D8-0D6C8F0CEB99}"/>
    <cellStyle name="Normal 39 3" xfId="3993" xr:uid="{91FA6F9F-D49D-4109-AE2E-8B7F1D5709B6}"/>
    <cellStyle name="Normal 4" xfId="41" xr:uid="{00000000-0005-0000-0000-0000A5030000}"/>
    <cellStyle name="Normal 4 10" xfId="23689" xr:uid="{B5F5816F-3029-4B0B-B918-DFD171732162}"/>
    <cellStyle name="Normal 4 11" xfId="19821" xr:uid="{5F93EA8E-7364-4BD8-AF3A-EDD1FD84608C}"/>
    <cellStyle name="Normal 4 2" xfId="42" xr:uid="{00000000-0005-0000-0000-0000A6030000}"/>
    <cellStyle name="Normal 4 2 10" xfId="19837" xr:uid="{F6AACF96-D792-4962-8BCC-8EF0ED3CDC6C}"/>
    <cellStyle name="Normal 4 2 2" xfId="516" xr:uid="{00000000-0005-0000-0000-0000A7030000}"/>
    <cellStyle name="Normal 4 2 2 2" xfId="956" xr:uid="{00000000-0005-0000-0000-0000A8030000}"/>
    <cellStyle name="Normal 4 2 2 2 2" xfId="5033" xr:uid="{EBCB2A06-037A-431E-9CC5-29B62D8686B8}"/>
    <cellStyle name="Normal 4 2 2 2 2 2" xfId="9753" xr:uid="{2294FC85-51EC-4BFF-B063-AE5BA7C2EDBC}"/>
    <cellStyle name="Normal 4 2 2 2 2 2 2" xfId="19262" xr:uid="{22CCA980-1A11-4D9F-B7B2-7CCDD6AA1879}"/>
    <cellStyle name="Normal 4 2 2 2 2 2 2 2" xfId="26178" xr:uid="{19F9E3EA-2456-4417-B56F-6190CB9D7B48}"/>
    <cellStyle name="Normal 4 2 2 2 2 2 3" xfId="22574" xr:uid="{7A29E85C-8D5A-42F9-9BF1-7CA96A1BF65B}"/>
    <cellStyle name="Normal 4 2 2 2 2 3" xfId="14548" xr:uid="{894A8712-1B3D-497A-92F3-5650BBC4CDAD}"/>
    <cellStyle name="Normal 4 2 2 2 2 3 2" xfId="24469" xr:uid="{987CFDA1-D2F6-4086-8EAE-62E15B3F0D93}"/>
    <cellStyle name="Normal 4 2 2 2 2 4" xfId="20649" xr:uid="{60E1C3FE-188E-4F3F-944F-F3101C2C9352}"/>
    <cellStyle name="Normal 4 2 2 2 3" xfId="21072" xr:uid="{8E956B36-65F6-4C4A-A6C7-20A0D78285D4}"/>
    <cellStyle name="Normal 4 2 2 2 3 2" xfId="24892" xr:uid="{48E144F2-880C-40EE-9FC3-E183D6A25641}"/>
    <cellStyle name="Normal 4 2 2 2 4" xfId="24026" xr:uid="{E4D7F54D-344E-4BEC-9B6A-8DE76CBC87A0}"/>
    <cellStyle name="Normal 4 2 2 2 5" xfId="20203" xr:uid="{6B025203-08DB-48E3-B351-B964993611F5}"/>
    <cellStyle name="Normal 4 2 2 3" xfId="3952" xr:uid="{0ED9B9DF-29B5-4AE0-AD4A-840A722AD09A}"/>
    <cellStyle name="Normal 4 2 2 3 2" xfId="8749" xr:uid="{5DC2FC2E-5AC7-4531-B755-9CA59AF7E55B}"/>
    <cellStyle name="Normal 4 2 2 3 2 2" xfId="18259" xr:uid="{2AC19D98-EBCE-44D7-B777-59E3F4D0ED96}"/>
    <cellStyle name="Normal 4 2 2 3 2 2 2" xfId="26061" xr:uid="{11F4DEEE-666E-4681-9849-016FC96F6F6C}"/>
    <cellStyle name="Normal 4 2 2 3 2 3" xfId="22457" xr:uid="{ED5457A0-188A-44C5-A2FD-51920EBB4B29}"/>
    <cellStyle name="Normal 4 2 2 3 3" xfId="13545" xr:uid="{39DC12F4-6FB4-4725-810D-48DA60961389}"/>
    <cellStyle name="Normal 4 2 2 3 3 2" xfId="24338" xr:uid="{ECCDE97A-E22B-4DC1-8EF1-DE66CDE3E7F6}"/>
    <cellStyle name="Normal 4 2 2 3 4" xfId="20518" xr:uid="{77971BA0-0687-481F-94C8-94615505646B}"/>
    <cellStyle name="Normal 4 2 2 4" xfId="4779" xr:uid="{56D5410B-93F8-4838-8558-AE4DCF3E7D70}"/>
    <cellStyle name="Normal 4 2 2 4 2" xfId="9509" xr:uid="{E4781563-BD79-4C15-B797-D2D4D4C26FBE}"/>
    <cellStyle name="Normal 4 2 2 4 2 2" xfId="19018" xr:uid="{D50EF765-EE93-4F83-8DFC-B655F9E91EAE}"/>
    <cellStyle name="Normal 4 2 2 4 2 3" xfId="24761" xr:uid="{F6A982C8-5668-464B-9301-31886B0EDB3B}"/>
    <cellStyle name="Normal 4 2 2 4 3" xfId="14304" xr:uid="{CCE5D13A-5F6B-4F67-B342-6D855DEB441F}"/>
    <cellStyle name="Normal 4 2 2 4 4" xfId="20941" xr:uid="{824C60C5-5496-4D9E-BB7F-A945A59144F7}"/>
    <cellStyle name="Normal 4 2 2 5" xfId="23895" xr:uid="{84739472-4085-450F-B9BB-60281F043FE4}"/>
    <cellStyle name="Normal 4 2 2 6" xfId="20072" xr:uid="{E0F82C34-2809-496A-9DCF-0C3A54C43F17}"/>
    <cellStyle name="Normal 4 2 3" xfId="595" xr:uid="{00000000-0005-0000-0000-0000A9030000}"/>
    <cellStyle name="Normal 4 2 3 2" xfId="3916" xr:uid="{84C3A08B-2923-48A5-9F2D-4EDB3026477F}"/>
    <cellStyle name="Normal 4 2 3 2 2" xfId="4998" xr:uid="{931C666E-0C87-47DE-A1D4-9C7587A6DEF2}"/>
    <cellStyle name="Normal 4 2 3 2 2 2" xfId="9718" xr:uid="{26C392ED-E19E-4973-9F0E-2FB4E93367D8}"/>
    <cellStyle name="Normal 4 2 3 2 2 2 2" xfId="19227" xr:uid="{076E98A6-5CD4-4DC6-B79E-A4D6553FAEDD}"/>
    <cellStyle name="Normal 4 2 3 2 2 2 2 2" xfId="26142" xr:uid="{3B092E40-727E-493B-AC10-4905B26EFC24}"/>
    <cellStyle name="Normal 4 2 3 2 2 2 3" xfId="22538" xr:uid="{4F6EFD6E-3F74-44FC-AF50-DB078A056669}"/>
    <cellStyle name="Normal 4 2 3 2 2 3" xfId="14513" xr:uid="{7D0BA238-6207-475A-9937-31CCE563EE65}"/>
    <cellStyle name="Normal 4 2 3 2 2 3 2" xfId="24433" xr:uid="{A86F1D7D-471A-4EEA-9D7A-FB44095A0EEC}"/>
    <cellStyle name="Normal 4 2 3 2 2 4" xfId="20613" xr:uid="{32B6587D-0EA4-477C-8A97-05AEDB4F20E6}"/>
    <cellStyle name="Normal 4 2 3 2 3" xfId="8713" xr:uid="{ED94B999-72AC-4D1C-AA7F-7FF4A8A3258E}"/>
    <cellStyle name="Normal 4 2 3 2 3 2" xfId="18223" xr:uid="{084D5728-6945-49E7-ABEC-498241709F1D}"/>
    <cellStyle name="Normal 4 2 3 2 3 2 2" xfId="24856" xr:uid="{B9AADA41-A9FC-4001-B816-35BD6712E091}"/>
    <cellStyle name="Normal 4 2 3 2 3 3" xfId="21036" xr:uid="{A11489B8-A051-401D-B646-F4417F53504D}"/>
    <cellStyle name="Normal 4 2 3 2 4" xfId="13509" xr:uid="{57FAC45D-5838-4706-99B9-02132B718303}"/>
    <cellStyle name="Normal 4 2 3 2 4 2" xfId="23990" xr:uid="{BBAA5ECA-716E-4EB6-A754-903F6EC926F2}"/>
    <cellStyle name="Normal 4 2 3 2 5" xfId="20167" xr:uid="{7605B310-D8B5-4ADF-A192-9BABD4885D2A}"/>
    <cellStyle name="Normal 4 2 3 3" xfId="4743" xr:uid="{97AEB78D-03BB-42E8-BC83-B08877260971}"/>
    <cellStyle name="Normal 4 2 3 3 2" xfId="9473" xr:uid="{BD22ED6A-9B99-47DD-BA4E-3B9936ACFE4A}"/>
    <cellStyle name="Normal 4 2 3 3 2 2" xfId="18982" xr:uid="{8F94AF71-21D7-4087-9CE4-DA55DD443AA9}"/>
    <cellStyle name="Normal 4 2 3 3 2 2 2" xfId="26026" xr:uid="{CD5606F6-03E2-436F-86B6-BABCA1B3F374}"/>
    <cellStyle name="Normal 4 2 3 3 2 3" xfId="22422" xr:uid="{C3DCCFD8-B18A-4B3F-AA2F-A1671A8E9E54}"/>
    <cellStyle name="Normal 4 2 3 3 3" xfId="14268" xr:uid="{4A5E832C-4C70-4FDF-840A-03D8ADF1155C}"/>
    <cellStyle name="Normal 4 2 3 3 3 2" xfId="24302" xr:uid="{30E4FCA6-284B-493C-89BC-8209541F3A53}"/>
    <cellStyle name="Normal 4 2 3 3 4" xfId="20482" xr:uid="{2DA1CBD4-FA71-4FCF-9669-ABAF9AFF454D}"/>
    <cellStyle name="Normal 4 2 3 4" xfId="20905" xr:uid="{6457B492-92D2-464B-AC15-0F8431470719}"/>
    <cellStyle name="Normal 4 2 3 4 2" xfId="24725" xr:uid="{73F8EC12-169E-44E4-816B-F685A44E2C3D}"/>
    <cellStyle name="Normal 4 2 3 5" xfId="23859" xr:uid="{26CC32C7-1D8C-48F0-8104-9D432F64E476}"/>
    <cellStyle name="Normal 4 2 3 6" xfId="20036" xr:uid="{3B49B089-3E40-4513-804D-B98CE0B79E41}"/>
    <cellStyle name="Normal 4 2 4" xfId="3779" xr:uid="{02A367EF-3362-42D4-8EFF-DC4E34E8E4E1}"/>
    <cellStyle name="Normal 4 2 4 2" xfId="4934" xr:uid="{11FAD6F6-733F-4071-B100-4168F4C938A0}"/>
    <cellStyle name="Normal 4 2 4 2 2" xfId="9656" xr:uid="{A0EC3BC7-6C2E-49C6-9F9E-A065F68B0C7E}"/>
    <cellStyle name="Normal 4 2 4 2 2 2" xfId="19165" xr:uid="{AC07EC24-6C6C-41A0-B999-522551E8A18C}"/>
    <cellStyle name="Normal 4 2 4 2 2 2 2" xfId="26086" xr:uid="{0E04AF00-BDC4-4A4F-AE1A-442126A78A50}"/>
    <cellStyle name="Normal 4 2 4 2 2 3" xfId="22482" xr:uid="{2EB0A920-5FB4-4358-8B15-7DE3D3028C3A}"/>
    <cellStyle name="Normal 4 2 4 2 3" xfId="14451" xr:uid="{52007D36-18A4-4964-90FB-D0F0ACD33F88}"/>
    <cellStyle name="Normal 4 2 4 2 3 2" xfId="24370" xr:uid="{3CFB33F8-6C1C-4517-980F-7C86C7A7DBAD}"/>
    <cellStyle name="Normal 4 2 4 2 4" xfId="20550" xr:uid="{E162E5F6-CCC0-4CB3-A043-3E6050175772}"/>
    <cellStyle name="Normal 4 2 4 3" xfId="8650" xr:uid="{F6AB2150-973F-4132-8FBD-E5F1C1B62880}"/>
    <cellStyle name="Normal 4 2 4 3 2" xfId="18160" xr:uid="{6578853E-E455-4EB1-A6AB-A3625062B725}"/>
    <cellStyle name="Normal 4 2 4 3 2 2" xfId="24793" xr:uid="{3CEF9A1E-2E23-48C3-94C2-67C71BEA8648}"/>
    <cellStyle name="Normal 4 2 4 3 3" xfId="20973" xr:uid="{B5CBA900-9FA4-45A0-82DE-D9C85D452D73}"/>
    <cellStyle name="Normal 4 2 4 4" xfId="13446" xr:uid="{E8AF4518-30CB-4E75-B3B8-30288EFAC822}"/>
    <cellStyle name="Normal 4 2 4 4 2" xfId="23927" xr:uid="{10C15523-2B8F-4279-8171-E186FF006A58}"/>
    <cellStyle name="Normal 4 2 4 5" xfId="20104" xr:uid="{209382E8-0761-41DE-92B9-145F4EFB1969}"/>
    <cellStyle name="Normal 4 2 5" xfId="4680" xr:uid="{357D51CE-2ECF-4FE3-92B8-1FD6D4A0C25D}"/>
    <cellStyle name="Normal 4 2 5 2" xfId="9410" xr:uid="{A0A26E93-8BF7-428B-9DD4-F1B9981EDD15}"/>
    <cellStyle name="Normal 4 2 5 2 2" xfId="18919" xr:uid="{10721199-A350-4A1B-A728-B726BCCAD582}"/>
    <cellStyle name="Normal 4 2 5 2 2 2" xfId="27174" xr:uid="{8CF41DE8-FAFD-4F4A-8D47-27A9E2EC4EEF}"/>
    <cellStyle name="Normal 4 2 5 2 2 3" xfId="23579" xr:uid="{1CC1855D-08F9-45C9-B0FF-10F204555896}"/>
    <cellStyle name="Normal 4 2 5 2 3" xfId="24486" xr:uid="{DCEE74D8-5D73-4F67-99C7-83305F9C0274}"/>
    <cellStyle name="Normal 4 2 5 2 4" xfId="20666" xr:uid="{416C2457-46BE-46D0-B60B-B3EC5F8AF41E}"/>
    <cellStyle name="Normal 4 2 5 3" xfId="14205" xr:uid="{E6EB57F7-5CE8-4863-AA86-00F88851301D}"/>
    <cellStyle name="Normal 4 2 5 3 2" xfId="24909" xr:uid="{85D66373-A5FE-4AEB-995C-8239E33E3512}"/>
    <cellStyle name="Normal 4 2 5 3 3" xfId="21089" xr:uid="{F08BA10D-41C3-4951-9CB0-2F1F47928E16}"/>
    <cellStyle name="Normal 4 2 5 4" xfId="24043" xr:uid="{5771AC0B-32CE-4F72-9B1B-AACBBDA78538}"/>
    <cellStyle name="Normal 4 2 5 5" xfId="20221" xr:uid="{B00EB8E6-9C68-4942-ACCF-065D08AE8EB5}"/>
    <cellStyle name="Normal 4 2 6" xfId="19870" xr:uid="{764CB107-BC2E-416D-80D9-2D67880798E8}"/>
    <cellStyle name="Normal 4 2 6 2" xfId="20356" xr:uid="{639246FA-66B6-46B0-B023-455ED960C44A}"/>
    <cellStyle name="Normal 4 2 6 2 2" xfId="23435" xr:uid="{1762E74E-EE6E-4DFC-BD78-1262B528EDA5}"/>
    <cellStyle name="Normal 4 2 6 2 2 2" xfId="27030" xr:uid="{0972C620-84E9-4B3F-A2CC-F4419538F1FE}"/>
    <cellStyle name="Normal 4 2 6 2 3" xfId="24176" xr:uid="{D02FDD1F-EC43-4B9F-939E-264D345D297F}"/>
    <cellStyle name="Normal 4 2 6 3" xfId="22979" xr:uid="{0D83670A-51C5-4D83-92FD-B61BE94B11BC}"/>
    <cellStyle name="Normal 4 2 6 3 2" xfId="26574" xr:uid="{BB15FC75-FA74-4FAC-BC6C-C8AC4ECA700E}"/>
    <cellStyle name="Normal 4 2 6 4" xfId="23733" xr:uid="{9EBB5D95-C0CD-4009-9945-F5D0C87507BF}"/>
    <cellStyle name="Normal 4 2 7" xfId="20327" xr:uid="{B77F516A-F327-4039-8031-36D7AD1A7678}"/>
    <cellStyle name="Normal 4 2 7 2" xfId="23414" xr:uid="{37D561B6-BCDB-4A9A-9847-96EB3EA137CC}"/>
    <cellStyle name="Normal 4 2 7 2 2" xfId="27009" xr:uid="{54F73228-60BE-46C7-9CE3-D6CF080FBDC9}"/>
    <cellStyle name="Normal 4 2 7 3" xfId="24147" xr:uid="{21E70D15-59A9-4A57-AAD9-5F3FA566A8FD}"/>
    <cellStyle name="Normal 4 2 8" xfId="20779" xr:uid="{4EEB7688-60DD-4008-9EDB-B50CE409227E}"/>
    <cellStyle name="Normal 4 2 8 2" xfId="24599" xr:uid="{3A8175B2-EF51-4793-89CC-C388998F48C8}"/>
    <cellStyle name="Normal 4 2 9" xfId="23704" xr:uid="{BE561A8A-5BD2-485B-A354-4FB056BEDD7D}"/>
    <cellStyle name="Normal 4 3" xfId="313" xr:uid="{00000000-0005-0000-0000-0000AA030000}"/>
    <cellStyle name="Normal 4 3 2" xfId="3802" xr:uid="{A5152BB4-6765-407C-A5B0-96FC82189955}"/>
    <cellStyle name="Normal 4 3 2 2" xfId="27273" xr:uid="{C1C28F6C-FE7F-43BF-AF81-AA813FBCCDDF}"/>
    <cellStyle name="Normal 4 3 2 3" xfId="23684" xr:uid="{A3F7077C-6F01-40F2-B529-4159ECD89D76}"/>
    <cellStyle name="Normal 4 3 3" xfId="23679" xr:uid="{09F4B986-9268-4EB1-93B3-7B00F35DF208}"/>
    <cellStyle name="Normal 4 3 3 2" xfId="27268" xr:uid="{D3957C29-DCA6-4E55-BB44-261042221865}"/>
    <cellStyle name="Normal 4 4" xfId="576" xr:uid="{00000000-0005-0000-0000-0000AB030000}"/>
    <cellStyle name="Normal 4 4 10" xfId="10430" xr:uid="{F0785EF4-4035-4FC3-96BA-8060DF101013}"/>
    <cellStyle name="Normal 4 4 11" xfId="20001" xr:uid="{9423DDB7-7557-469B-BC99-7BFA7CF1EEAB}"/>
    <cellStyle name="Normal 4 4 2" xfId="780" xr:uid="{00000000-0005-0000-0000-0000AC030000}"/>
    <cellStyle name="Normal 4 4 2 10" xfId="20044" xr:uid="{188347DB-D28B-4061-8086-8380D0B05D6F}"/>
    <cellStyle name="Normal 4 4 2 2" xfId="1191" xr:uid="{00000000-0005-0000-0000-0000AD030000}"/>
    <cellStyle name="Normal 4 4 2 2 2" xfId="1962" xr:uid="{00000000-0005-0000-0000-0000AD030000}"/>
    <cellStyle name="Normal 4 4 2 2 2 2" xfId="3483" xr:uid="{DCDBF0B8-5103-4999-A014-D008D2002F90}"/>
    <cellStyle name="Normal 4 4 2 2 2 2 2" xfId="8449" xr:uid="{52DEA613-89F1-4574-9213-D309A4F251B2}"/>
    <cellStyle name="Normal 4 4 2 2 2 2 2 2" xfId="17959" xr:uid="{390B381D-9057-4FFA-B2D8-5F1FD8E920CA}"/>
    <cellStyle name="Normal 4 4 2 2 2 2 2 3" xfId="26150" xr:uid="{801B9176-9DDF-4FE9-B16E-DB5BCF605712}"/>
    <cellStyle name="Normal 4 4 2 2 2 2 3" xfId="13245" xr:uid="{33305731-77A7-457C-8982-3D57606D25F9}"/>
    <cellStyle name="Normal 4 4 2 2 2 2 4" xfId="22546" xr:uid="{F7773825-EBD8-4AFB-BC1E-A140CB9FCADB}"/>
    <cellStyle name="Normal 4 4 2 2 2 3" xfId="6932" xr:uid="{9695FB8F-EB43-4C02-B14D-2C744B85DC7C}"/>
    <cellStyle name="Normal 4 4 2 2 2 3 2" xfId="16442" xr:uid="{D4689FEE-EFEA-482D-92AD-53EB241A8622}"/>
    <cellStyle name="Normal 4 4 2 2 2 3 3" xfId="24441" xr:uid="{CA43AC25-6241-4C4F-9A76-C899152C5338}"/>
    <cellStyle name="Normal 4 4 2 2 2 4" xfId="11728" xr:uid="{B7D0BC7F-AF19-4D71-9579-5BB9A109976A}"/>
    <cellStyle name="Normal 4 4 2 2 2 5" xfId="20621" xr:uid="{7112EFDF-2471-43BF-A246-499C0472AB96}"/>
    <cellStyle name="Normal 4 4 2 2 3" xfId="2715" xr:uid="{CE1750D5-6577-4EDA-8D09-42377C546C4E}"/>
    <cellStyle name="Normal 4 4 2 2 3 2" xfId="7683" xr:uid="{F7B5E017-2DD0-4E32-ADEA-D71C610C17AB}"/>
    <cellStyle name="Normal 4 4 2 2 3 2 2" xfId="17193" xr:uid="{E91D15DB-7F46-4033-9F80-39727588D5CC}"/>
    <cellStyle name="Normal 4 4 2 2 3 2 3" xfId="24864" xr:uid="{C0541380-39EE-43B1-8DBE-A6C01E5E38E3}"/>
    <cellStyle name="Normal 4 4 2 2 3 3" xfId="12479" xr:uid="{B791C575-8BA5-4C2D-8327-2F6E5F3AD294}"/>
    <cellStyle name="Normal 4 4 2 2 3 4" xfId="21044" xr:uid="{C55F8984-F3CE-42DF-BD8C-5B5CA77459C2}"/>
    <cellStyle name="Normal 4 4 2 2 4" xfId="5006" xr:uid="{3D7DF467-67B0-4A23-A1EA-71652BA831B0}"/>
    <cellStyle name="Normal 4 4 2 2 4 2" xfId="9726" xr:uid="{CAF2E306-CC6E-49C5-AA41-388FBD61BE21}"/>
    <cellStyle name="Normal 4 4 2 2 4 2 2" xfId="19235" xr:uid="{EB8FF384-E5FC-40DE-A08E-DE51F4F08DA0}"/>
    <cellStyle name="Normal 4 4 2 2 4 3" xfId="14521" xr:uid="{88EA6F52-5950-4F12-8D46-335C28D20612}"/>
    <cellStyle name="Normal 4 4 2 2 4 4" xfId="23998" xr:uid="{E78BFCDA-C03B-472E-A2C1-F9C72D4E284D}"/>
    <cellStyle name="Normal 4 4 2 2 5" xfId="6166" xr:uid="{028660E3-B270-4C6B-A997-54027D33F034}"/>
    <cellStyle name="Normal 4 4 2 2 5 2" xfId="15676" xr:uid="{E056774E-045B-462F-8351-544869A59FD9}"/>
    <cellStyle name="Normal 4 4 2 2 6" xfId="10962" xr:uid="{2BF4F3B1-E203-44DB-93C6-12CF37484E68}"/>
    <cellStyle name="Normal 4 4 2 2 7" xfId="20175" xr:uid="{781DD80C-4797-4CFE-9E98-71D2A50B79E5}"/>
    <cellStyle name="Normal 4 4 2 3" xfId="1586" xr:uid="{00000000-0005-0000-0000-0000AC030000}"/>
    <cellStyle name="Normal 4 4 2 3 2" xfId="3107" xr:uid="{CEE3D5E4-049D-42BD-A99D-3E4D64044C65}"/>
    <cellStyle name="Normal 4 4 2 3 2 2" xfId="8073" xr:uid="{76DF8355-7162-44DF-B657-1D56887A3D61}"/>
    <cellStyle name="Normal 4 4 2 3 2 2 2" xfId="17583" xr:uid="{A45D0075-926E-45CC-A33E-E6882EFD0B98}"/>
    <cellStyle name="Normal 4 4 2 3 2 2 3" xfId="26034" xr:uid="{12696589-8478-4D8A-9CA6-3589EA5E80AC}"/>
    <cellStyle name="Normal 4 4 2 3 2 3" xfId="12869" xr:uid="{03B41030-D8CD-4E8F-96A4-1734C5157CA5}"/>
    <cellStyle name="Normal 4 4 2 3 2 4" xfId="22430" xr:uid="{5937FE70-A6D6-407A-AF65-EF90249EFB40}"/>
    <cellStyle name="Normal 4 4 2 3 3" xfId="6556" xr:uid="{41B511E4-CA47-4912-9B83-ABBBC127BA55}"/>
    <cellStyle name="Normal 4 4 2 3 3 2" xfId="16066" xr:uid="{42B59DE1-814F-4EC3-BA34-54021736CFA9}"/>
    <cellStyle name="Normal 4 4 2 3 3 3" xfId="24310" xr:uid="{0D3983AF-9139-4CF3-9112-ED902568E127}"/>
    <cellStyle name="Normal 4 4 2 3 4" xfId="11352" xr:uid="{BDF82B45-61A6-4FBE-A9FD-EEB1CE54BC86}"/>
    <cellStyle name="Normal 4 4 2 3 5" xfId="20490" xr:uid="{45962B3D-34FF-421F-8C45-060D41F38F97}"/>
    <cellStyle name="Normal 4 4 2 4" xfId="2339" xr:uid="{E4C5E04B-2767-415B-BB91-CA357CCB6A86}"/>
    <cellStyle name="Normal 4 4 2 4 2" xfId="7307" xr:uid="{5B6003A6-3DA1-49B0-8373-1B80D52FD855}"/>
    <cellStyle name="Normal 4 4 2 4 2 2" xfId="16817" xr:uid="{0818E5F3-DE47-4881-A5C5-F2C92B0CD721}"/>
    <cellStyle name="Normal 4 4 2 4 2 3" xfId="24733" xr:uid="{AB124B97-FA7B-4CA6-8611-495744DE6510}"/>
    <cellStyle name="Normal 4 4 2 4 3" xfId="12103" xr:uid="{F9A82282-4B16-468A-88FD-9F74A888BA69}"/>
    <cellStyle name="Normal 4 4 2 4 4" xfId="20913" xr:uid="{6D6F1A2B-944E-4C08-940C-96D19D79D291}"/>
    <cellStyle name="Normal 4 4 2 5" xfId="3924" xr:uid="{CAC3366E-E106-45B0-9A0E-A76BB8925211}"/>
    <cellStyle name="Normal 4 4 2 5 2" xfId="8721" xr:uid="{6DF54DC5-E7CE-43ED-824A-6BDBDBB7D6BD}"/>
    <cellStyle name="Normal 4 4 2 5 2 2" xfId="18231" xr:uid="{0313C207-82B5-41ED-98A9-4E612C0CF2C8}"/>
    <cellStyle name="Normal 4 4 2 5 3" xfId="13517" xr:uid="{CC37028D-A2B8-42F9-B388-03FCE6578E93}"/>
    <cellStyle name="Normal 4 4 2 5 4" xfId="23867" xr:uid="{BC47E9BA-F06F-4F76-96C2-D7B3318FCEF4}"/>
    <cellStyle name="Normal 4 4 2 6" xfId="4263" xr:uid="{2EF0C152-F51A-4212-9300-2DA5AD20192A}"/>
    <cellStyle name="Normal 4 4 2 6 2" xfId="9003" xr:uid="{0D04A59A-7A60-44ED-9110-DA8EE33914C1}"/>
    <cellStyle name="Normal 4 4 2 6 2 2" xfId="18513" xr:uid="{C5F6B1BB-71EB-491E-9B53-E0A6880F7CB0}"/>
    <cellStyle name="Normal 4 4 2 6 3" xfId="13799" xr:uid="{ACF583F6-5CA1-4CFB-A7B2-C026A8F6D09C}"/>
    <cellStyle name="Normal 4 4 2 7" xfId="4751" xr:uid="{06419CDC-B31A-4C5F-8B2A-CFDC8E03DCE0}"/>
    <cellStyle name="Normal 4 4 2 7 2" xfId="9481" xr:uid="{690C299D-3CA4-4E9D-9DC9-5ECC7AE82CBD}"/>
    <cellStyle name="Normal 4 4 2 7 2 2" xfId="18990" xr:uid="{5E97BF79-3E72-44FA-AB9F-CE5348BC8E69}"/>
    <cellStyle name="Normal 4 4 2 7 3" xfId="14276" xr:uid="{D3C0B8A7-6957-404B-ABE5-D595B64A74A7}"/>
    <cellStyle name="Normal 4 4 2 8" xfId="5790" xr:uid="{B3B446B9-1031-4511-B248-9BBA97382B12}"/>
    <cellStyle name="Normal 4 4 2 8 2" xfId="15300" xr:uid="{BF5709D0-422D-4D79-9B45-6795B21072E3}"/>
    <cellStyle name="Normal 4 4 2 9" xfId="10582" xr:uid="{43802694-F069-418E-918A-0D1BE8596E91}"/>
    <cellStyle name="Normal 4 4 3" xfId="1039" xr:uid="{00000000-0005-0000-0000-0000AE030000}"/>
    <cellStyle name="Normal 4 4 3 2" xfId="1810" xr:uid="{00000000-0005-0000-0000-0000AE030000}"/>
    <cellStyle name="Normal 4 4 3 2 2" xfId="3331" xr:uid="{3E2EDD64-95BC-4D44-9B5D-ADAAE76170D6}"/>
    <cellStyle name="Normal 4 4 3 2 2 2" xfId="8297" xr:uid="{F42FFC6D-4366-4792-BD94-2C87663AC2E4}"/>
    <cellStyle name="Normal 4 4 3 2 2 2 2" xfId="17807" xr:uid="{A76694D3-6AAF-4E07-A4FF-E030113FAE27}"/>
    <cellStyle name="Normal 4 4 3 2 2 2 3" xfId="26095" xr:uid="{BBECDBD3-BA5E-43F0-BE44-E58C3F840656}"/>
    <cellStyle name="Normal 4 4 3 2 2 3" xfId="13093" xr:uid="{62D9D48A-5390-4BB4-A4C5-A6B61918D99D}"/>
    <cellStyle name="Normal 4 4 3 2 2 4" xfId="22491" xr:uid="{B4EE0F7E-75FE-450D-AFCA-3B7DD662B302}"/>
    <cellStyle name="Normal 4 4 3 2 3" xfId="6780" xr:uid="{3E8A57D7-51F0-43B4-842E-7585E6D78B58}"/>
    <cellStyle name="Normal 4 4 3 2 3 2" xfId="16290" xr:uid="{6EA55FF4-4720-4FBF-BE2E-9AEE064B1868}"/>
    <cellStyle name="Normal 4 4 3 2 3 3" xfId="24379" xr:uid="{67C84EF6-61A2-4A1F-89BC-FE62296FD302}"/>
    <cellStyle name="Normal 4 4 3 2 4" xfId="11576" xr:uid="{519732CB-CF86-4AC3-B8F3-169E2D8EF5BD}"/>
    <cellStyle name="Normal 4 4 3 2 5" xfId="20559" xr:uid="{47296876-8DF8-4190-9FF1-5A8AA8950156}"/>
    <cellStyle name="Normal 4 4 3 3" xfId="2563" xr:uid="{DD9A88A3-824A-4380-A96C-0F792B48B4A3}"/>
    <cellStyle name="Normal 4 4 3 3 2" xfId="7531" xr:uid="{0C159F04-707A-483A-AEB1-AB55A6FB802E}"/>
    <cellStyle name="Normal 4 4 3 3 2 2" xfId="17041" xr:uid="{E0A9F2A3-771B-41E3-A5F6-C2D23E54FDAB}"/>
    <cellStyle name="Normal 4 4 3 3 2 3" xfId="24802" xr:uid="{2F338625-7DB8-4F64-A08F-71AD8D3CB4EC}"/>
    <cellStyle name="Normal 4 4 3 3 3" xfId="12327" xr:uid="{161110EB-6FC1-434B-A20A-BC7929C4A821}"/>
    <cellStyle name="Normal 4 4 3 3 4" xfId="20982" xr:uid="{56F5298C-E38D-4215-A20A-A337778F3426}"/>
    <cellStyle name="Normal 4 4 3 4" xfId="4943" xr:uid="{11A132D1-A336-4C22-94F8-4BF584A2F8C5}"/>
    <cellStyle name="Normal 4 4 3 4 2" xfId="9665" xr:uid="{76B1B94C-52A9-4BF5-A5F8-23ECC85C6719}"/>
    <cellStyle name="Normal 4 4 3 4 2 2" xfId="19174" xr:uid="{EE92766C-C2F1-49BA-A15B-4DECF2176D91}"/>
    <cellStyle name="Normal 4 4 3 4 3" xfId="14460" xr:uid="{6125C2F0-042B-43C7-B549-05802ECF28E4}"/>
    <cellStyle name="Normal 4 4 3 4 4" xfId="23936" xr:uid="{D0ED74A2-2E79-4799-9863-C7F39A06552F}"/>
    <cellStyle name="Normal 4 4 3 5" xfId="6014" xr:uid="{818E8EAB-6C6C-42FB-A343-C991462FE03F}"/>
    <cellStyle name="Normal 4 4 3 5 2" xfId="15524" xr:uid="{057D93B5-9B3A-415C-A522-130D683B3103}"/>
    <cellStyle name="Normal 4 4 3 6" xfId="10810" xr:uid="{35ED0D78-FC79-4CA3-9052-B6BB8432A966}"/>
    <cellStyle name="Normal 4 4 3 7" xfId="20113" xr:uid="{99E4BDBF-E463-45E7-9AF1-10AEE1AB82BB}"/>
    <cellStyle name="Normal 4 4 4" xfId="1434" xr:uid="{00000000-0005-0000-0000-0000AB030000}"/>
    <cellStyle name="Normal 4 4 4 2" xfId="2955" xr:uid="{0C870BF2-D4F8-4F5F-9A63-267A826B0AB0}"/>
    <cellStyle name="Normal 4 4 4 2 2" xfId="7921" xr:uid="{A37FE017-860D-45B6-B955-084BAC2D3D2B}"/>
    <cellStyle name="Normal 4 4 4 2 2 2" xfId="17431" xr:uid="{C4FD52B0-D7BA-4F02-B243-466FBA13FC04}"/>
    <cellStyle name="Normal 4 4 4 2 2 3" xfId="25975" xr:uid="{771F2690-2C13-4A94-9B35-69D98197F86C}"/>
    <cellStyle name="Normal 4 4 4 2 3" xfId="12717" xr:uid="{49CA68C0-C355-4823-BB90-CEF989891CCA}"/>
    <cellStyle name="Normal 4 4 4 2 4" xfId="22371" xr:uid="{E1C99A7C-85B5-4AB4-B6BA-5F609E85AC45}"/>
    <cellStyle name="Normal 4 4 4 3" xfId="6404" xr:uid="{1BA5BB6A-4590-499D-BFAA-28F5C92297AB}"/>
    <cellStyle name="Normal 4 4 4 3 2" xfId="15914" xr:uid="{BFBA51F4-85C4-4A8B-9F70-0209F2C65870}"/>
    <cellStyle name="Normal 4 4 4 3 3" xfId="21597" xr:uid="{242F5DC5-7EAB-4345-B566-31FBDB470651}"/>
    <cellStyle name="Normal 4 4 4 4" xfId="11200" xr:uid="{ECF8F913-5CA0-4313-BB2B-B578D9DADAD2}"/>
    <cellStyle name="Normal 4 4 4 4 2" xfId="24268" xr:uid="{BF0015B6-46DB-45A3-BE50-1DB2BE0E48CD}"/>
    <cellStyle name="Normal 4 4 4 5" xfId="20448" xr:uid="{4129658E-0E35-4124-BFB4-8646F148620A}"/>
    <cellStyle name="Normal 4 4 5" xfId="2187" xr:uid="{2F9146EA-7195-4AE8-84D7-8282D9CA9D73}"/>
    <cellStyle name="Normal 4 4 5 2" xfId="7155" xr:uid="{D328EE6A-DD12-4400-8ED1-1FB4AE2AA61B}"/>
    <cellStyle name="Normal 4 4 5 2 2" xfId="16665" xr:uid="{0B3EEDAA-5592-48E3-B3FD-A1D3E1261C9F}"/>
    <cellStyle name="Normal 4 4 5 2 3" xfId="24691" xr:uid="{4756560A-375F-478F-BD60-68F1CC18B914}"/>
    <cellStyle name="Normal 4 4 5 3" xfId="11951" xr:uid="{045DBC22-B996-42A3-A60B-9B7196BC579D}"/>
    <cellStyle name="Normal 4 4 5 4" xfId="20871" xr:uid="{07DE1C20-28BF-4E28-A62B-AB24375D2EF5}"/>
    <cellStyle name="Normal 4 4 6" xfId="3835" xr:uid="{FBAB6DEE-B8E0-4659-881A-27FC392426EF}"/>
    <cellStyle name="Normal 4 4 6 2" xfId="8659" xr:uid="{7A2ADE10-05F8-48C4-86E9-42818ABDB4B9}"/>
    <cellStyle name="Normal 4 4 6 2 2" xfId="18169" xr:uid="{C98F0719-CA38-4407-83EA-335245707FDC}"/>
    <cellStyle name="Normal 4 4 6 3" xfId="13455" xr:uid="{6704656D-5FFF-4C21-AC24-D04BA7154C9D}"/>
    <cellStyle name="Normal 4 4 6 4" xfId="23825" xr:uid="{E5666811-9E60-4077-9674-E36ED5CDB9FF}"/>
    <cellStyle name="Normal 4 4 7" xfId="4110" xr:uid="{E63E5321-BD2F-45F1-B299-3147F1D084A7}"/>
    <cellStyle name="Normal 4 4 7 2" xfId="8851" xr:uid="{31C7AB9B-F84E-4F38-BB7C-F909D2EFD166}"/>
    <cellStyle name="Normal 4 4 7 2 2" xfId="18361" xr:uid="{4E0CD924-5503-4B39-BB81-21F42F17132D}"/>
    <cellStyle name="Normal 4 4 7 3" xfId="13647" xr:uid="{61FE5650-1055-44A5-BE43-C75745E85D6C}"/>
    <cellStyle name="Normal 4 4 8" xfId="4689" xr:uid="{F7A580AE-99CF-4C7D-ABE1-C19E6ED79191}"/>
    <cellStyle name="Normal 4 4 8 2" xfId="9419" xr:uid="{05275800-D3FA-45E3-9A3B-ABFA4B64E76E}"/>
    <cellStyle name="Normal 4 4 8 2 2" xfId="18928" xr:uid="{EEBEAA7A-743F-4F53-BE8C-5847B20A779A}"/>
    <cellStyle name="Normal 4 4 8 3" xfId="14214" xr:uid="{9B1B4CB3-BE3E-4921-8AE0-1D02ED97B703}"/>
    <cellStyle name="Normal 4 4 9" xfId="5638" xr:uid="{CCF26802-A17F-47E2-A1A8-E35C7E1E44BF}"/>
    <cellStyle name="Normal 4 4 9 2" xfId="15148" xr:uid="{73ABA124-C658-4F3A-ACE1-87C10EE4446A}"/>
    <cellStyle name="Normal 4 5" xfId="3900" xr:uid="{8E6E011A-C334-4E79-9E6B-FDB46534E13C}"/>
    <cellStyle name="Normal 4 5 2" xfId="4005" xr:uid="{DD4DDC2D-A4CF-44E9-AC98-0CBACDE559B8}"/>
    <cellStyle name="Normal 4 5 2 2" xfId="4982" xr:uid="{7DB318CC-08AB-4C7C-B9DD-D785B52FC727}"/>
    <cellStyle name="Normal 4 5 2 2 2" xfId="9702" xr:uid="{AE8D8BFE-652D-4282-97A1-5EADBCD908F9}"/>
    <cellStyle name="Normal 4 5 2 2 2 2" xfId="19211" xr:uid="{279CF2C5-44A5-4D8C-8498-7CF6CD3F2E06}"/>
    <cellStyle name="Normal 4 5 2 2 2 2 2" xfId="26126" xr:uid="{1C1C0337-86B6-408A-AA3F-20C067814E1E}"/>
    <cellStyle name="Normal 4 5 2 2 2 3" xfId="22522" xr:uid="{BA3E3BE3-C376-46C1-8AA5-DAFA4285E8CE}"/>
    <cellStyle name="Normal 4 5 2 2 3" xfId="14497" xr:uid="{05D9294E-766A-412D-96BD-3C10332397C9}"/>
    <cellStyle name="Normal 4 5 2 2 3 2" xfId="24417" xr:uid="{6F79C90B-DD71-4845-AD69-FABE6D42DA63}"/>
    <cellStyle name="Normal 4 5 2 2 4" xfId="20597" xr:uid="{D62B6278-4576-4E82-99C4-D7DBB8D3A16F}"/>
    <cellStyle name="Normal 4 5 2 3" xfId="21020" xr:uid="{FB8AC022-2C65-4DEB-830E-4FAA9DEC2A85}"/>
    <cellStyle name="Normal 4 5 2 3 2" xfId="24840" xr:uid="{1ECFBE7B-F50D-4269-A368-C674F63E61E2}"/>
    <cellStyle name="Normal 4 5 2 4" xfId="23974" xr:uid="{2D0F5E1D-35FF-4DE0-B8AF-8A576DF9C2DC}"/>
    <cellStyle name="Normal 4 5 2 5" xfId="20151" xr:uid="{F4C10538-77E2-42FF-A89D-9C7080E542FF}"/>
    <cellStyle name="Normal 4 5 3" xfId="4727" xr:uid="{B03F34C0-1DD3-4A43-B0C8-E283CE484CDF}"/>
    <cellStyle name="Normal 4 5 3 2" xfId="9457" xr:uid="{9889DF5B-4D79-41C2-97F5-1FF6FB848E50}"/>
    <cellStyle name="Normal 4 5 3 2 2" xfId="18966" xr:uid="{274CE9C1-1017-4BF0-AF44-8FF862F89C1D}"/>
    <cellStyle name="Normal 4 5 3 2 2 2" xfId="25998" xr:uid="{39C1F118-730E-46A0-B650-C8A222E869E5}"/>
    <cellStyle name="Normal 4 5 3 2 3" xfId="22394" xr:uid="{A4ADA790-D0AE-4D8A-B098-BE3C99E82B9C}"/>
    <cellStyle name="Normal 4 5 3 3" xfId="14252" xr:uid="{43A05D32-D11E-4143-A20C-D07172ADA826}"/>
    <cellStyle name="Normal 4 5 3 3 2" xfId="24286" xr:uid="{99B8DF3A-3614-47F5-B021-CA940FCDB596}"/>
    <cellStyle name="Normal 4 5 3 4" xfId="20466" xr:uid="{33714B66-D0CD-4D0B-8B61-BA76ACFE7EDA}"/>
    <cellStyle name="Normal 4 5 4" xfId="8697" xr:uid="{20E810FA-0FFD-409F-A4BC-4FC565A289D9}"/>
    <cellStyle name="Normal 4 5 4 2" xfId="18207" xr:uid="{ADA35531-48F5-4F16-A356-051501A7243F}"/>
    <cellStyle name="Normal 4 5 4 2 2" xfId="24709" xr:uid="{F4C68205-723D-4F1A-9E25-24D26F661327}"/>
    <cellStyle name="Normal 4 5 4 3" xfId="20889" xr:uid="{3F0D0EB4-FACB-48FE-B898-9438FCAA628B}"/>
    <cellStyle name="Normal 4 5 5" xfId="13493" xr:uid="{296988F8-C750-4A03-93A1-D79B397F0306}"/>
    <cellStyle name="Normal 4 5 5 2" xfId="23843" xr:uid="{C9D14D91-7CA7-4ADB-B99B-92F41DED2C90}"/>
    <cellStyle name="Normal 4 5 6" xfId="20020" xr:uid="{A13F8868-E666-4950-A65C-F776C3FDBBB3}"/>
    <cellStyle name="Normal 4 6" xfId="3978" xr:uid="{251F0194-87CB-44FE-BEA6-D0790465B7D7}"/>
    <cellStyle name="Normal 4 6 2" xfId="4800" xr:uid="{1A4B5049-80EA-4D4B-B287-2B805BFAC5F1}"/>
    <cellStyle name="Normal 4 6 2 2" xfId="22812" xr:uid="{B414B894-A72B-4EC4-97DE-FBF61A1B1730}"/>
    <cellStyle name="Normal 4 6 2 2 2" xfId="26415" xr:uid="{8C11CD66-4E19-46E8-A024-59ACC2250D41}"/>
    <cellStyle name="Normal 4 6 2 3" xfId="21726" xr:uid="{70866FC0-838F-453B-8FBD-59A567A3A916}"/>
    <cellStyle name="Normal 4 6 2 4" xfId="24261" xr:uid="{9E4C53A3-EE31-46AD-B89F-E2324AF40245}"/>
    <cellStyle name="Normal 4 6 2 5" xfId="20441" xr:uid="{E840ACA9-1378-43E4-9FB3-07ED40398550}"/>
    <cellStyle name="Normal 4 6 3" xfId="8770" xr:uid="{660F5B78-6470-441A-A056-13F11ED34658}"/>
    <cellStyle name="Normal 4 6 3 2" xfId="18280" xr:uid="{A282B6AD-B9B2-4BAB-9B8C-46BBAFC08562}"/>
    <cellStyle name="Normal 4 6 3 2 2" xfId="24684" xr:uid="{1101771A-4C0B-4EC8-93A4-CD12476B99E8}"/>
    <cellStyle name="Normal 4 6 3 3" xfId="20864" xr:uid="{FCA363C2-75F7-4063-BC9B-3A3C24502204}"/>
    <cellStyle name="Normal 4 6 4" xfId="13566" xr:uid="{730B32EE-2B08-4213-BE4A-73B339915062}"/>
    <cellStyle name="Normal 4 6 4 2" xfId="23818" xr:uid="{A44219F5-D177-4F98-90CD-FC56038B5CE9}"/>
    <cellStyle name="Normal 4 6 5" xfId="19957" xr:uid="{0CD86882-DADA-49CE-B116-1C975BF7B09A}"/>
    <cellStyle name="Normal 4 7" xfId="4651" xr:uid="{2E96FF27-24EF-4879-9B12-FBF5550F8804}"/>
    <cellStyle name="Normal 4 7 2" xfId="9381" xr:uid="{6CA6A176-0D12-49C1-8CCA-FEAAAFEF331E}"/>
    <cellStyle name="Normal 4 7 2 2" xfId="18891" xr:uid="{F701CEC5-FA7C-4F6A-8CF0-EEECBEF86FDB}"/>
    <cellStyle name="Normal 4 7 2 2 2" xfId="27172" xr:uid="{F6BFF6E7-D534-4E40-B3CF-CF62A567313E}"/>
    <cellStyle name="Normal 4 7 2 2 3" xfId="23577" xr:uid="{62E6871B-A1BB-47D8-8E6C-5BDF99D61E0B}"/>
    <cellStyle name="Normal 4 7 2 3" xfId="21983" xr:uid="{2DFC7B54-9AD3-418D-BB36-2F9B2319D864}"/>
    <cellStyle name="Normal 4 7 2 4" xfId="24484" xr:uid="{63FD70AC-DC3B-4A89-8293-C9A92061F0CA}"/>
    <cellStyle name="Normal 4 7 2 5" xfId="20664" xr:uid="{DAD2DE1E-C9B0-419A-93BE-B15CC04AE7A3}"/>
    <cellStyle name="Normal 4 7 3" xfId="14177" xr:uid="{0BC62AEC-6B17-4980-AC44-E9E7EC4ECB15}"/>
    <cellStyle name="Normal 4 7 3 2" xfId="24907" xr:uid="{F9F76F9C-DDDF-4220-B2C6-657BD48D6A45}"/>
    <cellStyle name="Normal 4 7 3 3" xfId="21087" xr:uid="{97A1E02A-5687-47EF-A311-0523514AAAAE}"/>
    <cellStyle name="Normal 4 7 4" xfId="24041" xr:uid="{C3D0922B-318B-47B4-9C87-109014E6A5D7}"/>
    <cellStyle name="Normal 4 7 5" xfId="20219" xr:uid="{3564C2AF-661D-46EE-A5BB-8F2756B5A616}"/>
    <cellStyle name="Normal 4 8" xfId="19856" xr:uid="{0A2EF774-D780-4AE6-A6F3-9C23F8941FF1}"/>
    <cellStyle name="Normal 4 8 2" xfId="22364" xr:uid="{BA28F286-D846-4351-96A2-E99076D31321}"/>
    <cellStyle name="Normal 4 8 2 2" xfId="25968" xr:uid="{DAA72CDD-09E0-4B78-88C8-F9C05759B4EC}"/>
    <cellStyle name="Normal 4 8 3" xfId="22971" xr:uid="{32DA6FDD-F69C-4F48-9888-484EC768C39A}"/>
    <cellStyle name="Normal 4 8 4" xfId="21325" xr:uid="{5320C9C8-72A6-424A-B29D-4C1DB04CA379}"/>
    <cellStyle name="Normal 4 9" xfId="20312" xr:uid="{71431DE8-770E-4475-A111-43E20E3F4E92}"/>
    <cellStyle name="Normal 4 9 2" xfId="23411" xr:uid="{7502A0F9-3EDC-4E47-BABF-174B7B525B0C}"/>
    <cellStyle name="Normal 4 9 2 2" xfId="27006" xr:uid="{631708FA-C7E6-46DC-BC9E-89E64FD1AB1C}"/>
    <cellStyle name="Normal 4 9 3" xfId="24132" xr:uid="{B5A2890D-1A8E-4176-AB8D-28FFE40D6F23}"/>
    <cellStyle name="Normal 40" xfId="899" xr:uid="{00000000-0005-0000-0000-0000AF030000}"/>
    <cellStyle name="Normal 40 2" xfId="1299" xr:uid="{00000000-0005-0000-0000-0000B0030000}"/>
    <cellStyle name="Normal 40 2 2" xfId="2067" xr:uid="{00000000-0005-0000-0000-0000B0030000}"/>
    <cellStyle name="Normal 40 2 2 2" xfId="3588" xr:uid="{39467E90-5F19-4846-B899-732332B3939B}"/>
    <cellStyle name="Normal 40 2 2 2 2" xfId="8554" xr:uid="{2EB969D1-5A83-40AA-B9A5-E687150DA8DB}"/>
    <cellStyle name="Normal 40 2 2 2 2 2" xfId="18064" xr:uid="{35D9B59E-8456-4B1E-9FEE-8C3085C67ACB}"/>
    <cellStyle name="Normal 40 2 2 2 3" xfId="13350" xr:uid="{3ECF785E-6428-42A3-BD80-DA71204567A5}"/>
    <cellStyle name="Normal 40 2 2 3" xfId="7037" xr:uid="{6050BA3E-EB82-44E1-B267-CBF18668E54F}"/>
    <cellStyle name="Normal 40 2 2 3 2" xfId="16547" xr:uid="{3490ECFF-D0C2-4C4F-8D33-26907D61A408}"/>
    <cellStyle name="Normal 40 2 2 4" xfId="11833" xr:uid="{1BE0189B-AC56-48E0-AC91-93AE94781488}"/>
    <cellStyle name="Normal 40 2 3" xfId="2820" xr:uid="{130050CB-946D-431C-867E-BF9CB83345A2}"/>
    <cellStyle name="Normal 40 2 3 2" xfId="7788" xr:uid="{E950B437-A06F-46B6-860C-D10A73ACEE6D}"/>
    <cellStyle name="Normal 40 2 3 2 2" xfId="17298" xr:uid="{8402307A-C04C-4707-87F1-C0DCA37FB67F}"/>
    <cellStyle name="Normal 40 2 3 3" xfId="12584" xr:uid="{F2F78D6F-0573-476B-8726-C4B61568EF2F}"/>
    <cellStyle name="Normal 40 2 4" xfId="4455" xr:uid="{06234A80-A809-496A-9359-F4A09852620A}"/>
    <cellStyle name="Normal 40 2 5" xfId="6271" xr:uid="{E851009B-6296-4766-A6E8-595F3DE31D3B}"/>
    <cellStyle name="Normal 40 2 5 2" xfId="15781" xr:uid="{069B100E-BEA3-4DCA-933D-91AD233A2F32}"/>
    <cellStyle name="Normal 40 2 6" xfId="11067" xr:uid="{65F77097-864C-4044-A122-A178F08AEB17}"/>
    <cellStyle name="Normal 40 3" xfId="1687" xr:uid="{00000000-0005-0000-0000-0000AF030000}"/>
    <cellStyle name="Normal 40 3 2" xfId="3208" xr:uid="{6D690F37-DADE-4E06-8BBA-00735B95662A}"/>
    <cellStyle name="Normal 40 3 2 2" xfId="8174" xr:uid="{12725835-8A09-46D8-9A6A-03C9244F071C}"/>
    <cellStyle name="Normal 40 3 2 2 2" xfId="17684" xr:uid="{3559A2E2-4716-4BEC-940B-F59512749C98}"/>
    <cellStyle name="Normal 40 3 2 3" xfId="12970" xr:uid="{6A44ABB0-B44B-4097-B585-589EF73C1A7F}"/>
    <cellStyle name="Normal 40 3 3" xfId="6657" xr:uid="{0379FFC5-1715-4E6D-AEF1-B177698D225B}"/>
    <cellStyle name="Normal 40 3 3 2" xfId="16167" xr:uid="{E8EB5513-5708-4534-9B26-0E31AD1E591A}"/>
    <cellStyle name="Normal 40 3 4" xfId="11453" xr:uid="{2159FE73-1519-4D72-A002-1B2C92642168}"/>
    <cellStyle name="Normal 40 4" xfId="2440" xr:uid="{33048ACF-E343-4734-ADC4-9756EE13A3B3}"/>
    <cellStyle name="Normal 40 4 2" xfId="7408" xr:uid="{298D86DE-C498-4031-8C23-9A2A1D82C814}"/>
    <cellStyle name="Normal 40 4 2 2" xfId="16918" xr:uid="{212F72C4-20F7-4625-8264-E4A6C3646AEA}"/>
    <cellStyle name="Normal 40 4 3" xfId="12204" xr:uid="{7CEB0C03-8CA6-4262-BE28-3C5ECB54626F}"/>
    <cellStyle name="Normal 40 5" xfId="4092" xr:uid="{2F74E9AF-6F94-4F21-BAA2-B1D446315F43}"/>
    <cellStyle name="Normal 40 6" xfId="5891" xr:uid="{454626EA-9BC8-4EC6-B757-5E130091AFAB}"/>
    <cellStyle name="Normal 40 6 2" xfId="15401" xr:uid="{AC2C424E-1C1E-4561-B275-E4D6998960D1}"/>
    <cellStyle name="Normal 40 7" xfId="10687" xr:uid="{173E16E9-22A9-46C3-940E-86844B246CB7}"/>
    <cellStyle name="Normal 41" xfId="589" xr:uid="{00000000-0005-0000-0000-0000B1030000}"/>
    <cellStyle name="Normal 42" xfId="900" xr:uid="{00000000-0005-0000-0000-0000B2030000}"/>
    <cellStyle name="Normal 42 2" xfId="1300" xr:uid="{00000000-0005-0000-0000-0000B3030000}"/>
    <cellStyle name="Normal 42 2 2" xfId="2068" xr:uid="{00000000-0005-0000-0000-0000B3030000}"/>
    <cellStyle name="Normal 42 2 2 2" xfId="3589" xr:uid="{5EA0FCA8-88DA-459D-A78A-10EE1E55F270}"/>
    <cellStyle name="Normal 42 2 2 2 2" xfId="8555" xr:uid="{47BE1D24-3125-4FD5-86F6-1E8DF6FA3F61}"/>
    <cellStyle name="Normal 42 2 2 2 2 2" xfId="18065" xr:uid="{5847D259-5707-421A-9F69-01D74560AE84}"/>
    <cellStyle name="Normal 42 2 2 2 3" xfId="13351" xr:uid="{1A99CF6D-C3A8-4C37-AACA-207600AE1695}"/>
    <cellStyle name="Normal 42 2 2 3" xfId="7038" xr:uid="{61B2F3F9-8DE5-4940-AA0F-2B5C36C58491}"/>
    <cellStyle name="Normal 42 2 2 3 2" xfId="16548" xr:uid="{365979F7-1733-4E9B-94C9-5BB5C7224BA4}"/>
    <cellStyle name="Normal 42 2 2 4" xfId="11834" xr:uid="{4DC5C5B2-275A-4EAD-9A5F-C5B70710676A}"/>
    <cellStyle name="Normal 42 2 3" xfId="2821" xr:uid="{3A4DB68D-1BB0-45B1-9BE0-2FCA6A2B8855}"/>
    <cellStyle name="Normal 42 2 3 2" xfId="7789" xr:uid="{179D14A7-00E8-497A-A702-D726E123AEB3}"/>
    <cellStyle name="Normal 42 2 3 2 2" xfId="17299" xr:uid="{B2C1FF93-8944-42A3-8103-7AFF76678813}"/>
    <cellStyle name="Normal 42 2 3 3" xfId="12585" xr:uid="{F638A3ED-2A0B-440A-BA50-F5AD7AA8AFBB}"/>
    <cellStyle name="Normal 42 2 4" xfId="4641" xr:uid="{6138B2F6-EB50-48DB-81C3-46205D6FA8CE}"/>
    <cellStyle name="Normal 42 2 5" xfId="6272" xr:uid="{3E7D4D26-2A69-4B74-A0A5-688547A7E144}"/>
    <cellStyle name="Normal 42 2 5 2" xfId="15782" xr:uid="{38AE5A18-B241-492E-A582-E6EF9DCE9C8B}"/>
    <cellStyle name="Normal 42 2 6" xfId="11068" xr:uid="{EB112B35-BB40-48C7-A2C1-97ABEEB28611}"/>
    <cellStyle name="Normal 42 3" xfId="1688" xr:uid="{00000000-0005-0000-0000-0000B2030000}"/>
    <cellStyle name="Normal 42 3 2" xfId="3209" xr:uid="{9396C50A-E9C7-45A6-B418-663964D2FCA4}"/>
    <cellStyle name="Normal 42 3 2 2" xfId="8175" xr:uid="{34107487-315C-48A2-9CC3-BFE35F937995}"/>
    <cellStyle name="Normal 42 3 2 2 2" xfId="17685" xr:uid="{2B2FC79D-66A5-40D9-874E-7695146C8059}"/>
    <cellStyle name="Normal 42 3 2 3" xfId="12971" xr:uid="{346AEBBE-E60F-49C7-AFDA-3FB8C8518D12}"/>
    <cellStyle name="Normal 42 3 3" xfId="6658" xr:uid="{AFF69AB5-A59F-438C-9263-67AFFD8639A6}"/>
    <cellStyle name="Normal 42 3 3 2" xfId="16168" xr:uid="{8E24E12C-A7CF-45CB-97DB-24F30523C759}"/>
    <cellStyle name="Normal 42 3 4" xfId="11454" xr:uid="{3846AFF1-5D0E-4C69-9D97-37BE92050819}"/>
    <cellStyle name="Normal 42 4" xfId="2441" xr:uid="{08D108DD-5E20-4074-AE37-96D1DA6DFA5D}"/>
    <cellStyle name="Normal 42 4 2" xfId="7409" xr:uid="{EBC775A3-4A61-4891-89A8-6E88AE733F3C}"/>
    <cellStyle name="Normal 42 4 2 2" xfId="16919" xr:uid="{02E706A5-B002-4F58-9108-B7E62A77FCA6}"/>
    <cellStyle name="Normal 42 4 3" xfId="12205" xr:uid="{18E851F0-BC68-44FA-ADB5-B97B98F15F6C}"/>
    <cellStyle name="Normal 42 5" xfId="4365" xr:uid="{070BBA06-F456-4CB1-8221-991CACF73C66}"/>
    <cellStyle name="Normal 42 6" xfId="5892" xr:uid="{EBBEC466-A88C-4537-9375-087881EBED0A}"/>
    <cellStyle name="Normal 42 6 2" xfId="15402" xr:uid="{BAD3F6F0-B430-4CE7-8B0D-3124410C475B}"/>
    <cellStyle name="Normal 42 7" xfId="10688" xr:uid="{736F30CB-C6AF-45F9-9E37-D8D94FEB0375}"/>
    <cellStyle name="Normal 43" xfId="903" xr:uid="{00000000-0005-0000-0000-0000B4030000}"/>
    <cellStyle name="Normal 43 2" xfId="1303" xr:uid="{00000000-0005-0000-0000-0000B5030000}"/>
    <cellStyle name="Normal 43 2 2" xfId="2071" xr:uid="{00000000-0005-0000-0000-0000B5030000}"/>
    <cellStyle name="Normal 43 2 2 2" xfId="3592" xr:uid="{96515779-B808-4F42-84EE-07C011C39F17}"/>
    <cellStyle name="Normal 43 2 2 2 2" xfId="8558" xr:uid="{EF5F7D5F-CA7D-472A-BE35-5E70A3180FAD}"/>
    <cellStyle name="Normal 43 2 2 2 2 2" xfId="18068" xr:uid="{2455F614-40B1-4917-B799-0A4118598606}"/>
    <cellStyle name="Normal 43 2 2 2 3" xfId="13354" xr:uid="{DC54F14C-33D4-4D27-9047-73C5F58EE6D5}"/>
    <cellStyle name="Normal 43 2 2 3" xfId="7041" xr:uid="{974CA675-4957-47B4-8EE8-94A2E7C8A15A}"/>
    <cellStyle name="Normal 43 2 2 3 2" xfId="16551" xr:uid="{266C60F4-DD85-4D7A-A9F9-F91AE70AA0E5}"/>
    <cellStyle name="Normal 43 2 2 4" xfId="11837" xr:uid="{4874770F-ACC1-4EFE-9104-9A44CC77F27D}"/>
    <cellStyle name="Normal 43 2 3" xfId="2824" xr:uid="{B8BDD2B6-522D-44B8-8AD2-AC6C51E23E89}"/>
    <cellStyle name="Normal 43 2 3 2" xfId="7792" xr:uid="{A290F8A2-2427-4952-A25B-8BDBB0345B1A}"/>
    <cellStyle name="Normal 43 2 3 2 2" xfId="17302" xr:uid="{24887D48-71B7-4734-A948-AFDB569A01BB}"/>
    <cellStyle name="Normal 43 2 3 3" xfId="12588" xr:uid="{E94C7273-C4F6-4ED3-86B6-3950766121A0}"/>
    <cellStyle name="Normal 43 2 4" xfId="4642" xr:uid="{3C6B155A-F6A4-4C31-9117-5BA2A653207D}"/>
    <cellStyle name="Normal 43 2 5" xfId="6275" xr:uid="{54A773F5-7329-492D-A917-DE848C61DE3E}"/>
    <cellStyle name="Normal 43 2 5 2" xfId="15785" xr:uid="{DB527EF8-9691-434F-B64D-1D36CDCA6C0C}"/>
    <cellStyle name="Normal 43 2 6" xfId="11071" xr:uid="{D09F1A80-7AF1-4862-A13C-0967EF702D30}"/>
    <cellStyle name="Normal 43 3" xfId="1691" xr:uid="{00000000-0005-0000-0000-0000B4030000}"/>
    <cellStyle name="Normal 43 3 2" xfId="3212" xr:uid="{FE639D99-65B8-49F9-9351-3325B9594079}"/>
    <cellStyle name="Normal 43 3 2 2" xfId="8178" xr:uid="{A79E76F8-59B8-43F1-A6F7-D6FEE9B5EFF3}"/>
    <cellStyle name="Normal 43 3 2 2 2" xfId="17688" xr:uid="{4C33B9C4-0ABB-40D6-A6AA-456E50066E2E}"/>
    <cellStyle name="Normal 43 3 2 3" xfId="12974" xr:uid="{CACBE1DB-F08E-451D-ACB2-15A47B83488D}"/>
    <cellStyle name="Normal 43 3 3" xfId="6661" xr:uid="{382BEFBF-B5F4-4C0A-8AB3-2329DFE58B56}"/>
    <cellStyle name="Normal 43 3 3 2" xfId="16171" xr:uid="{F8689F35-0EFC-4BB1-B4E1-F24A82BCC750}"/>
    <cellStyle name="Normal 43 3 4" xfId="11457" xr:uid="{2FFE78E5-237D-4CC5-80BD-1A96EF733C07}"/>
    <cellStyle name="Normal 43 4" xfId="2444" xr:uid="{66E7F3F1-BDE3-4F07-A884-2AFC8EE74009}"/>
    <cellStyle name="Normal 43 4 2" xfId="7412" xr:uid="{8984BDEF-CDC4-4352-81FE-89E343680FE3}"/>
    <cellStyle name="Normal 43 4 2 2" xfId="16922" xr:uid="{4E2560DE-DE11-4F3F-8C25-7F0424E751AD}"/>
    <cellStyle name="Normal 43 4 3" xfId="12208" xr:uid="{96C3F2C0-592D-4953-B6CC-706E626E6F18}"/>
    <cellStyle name="Normal 43 5" xfId="4366" xr:uid="{B0658FF6-1504-44ED-9FA9-DB6030AF1B7B}"/>
    <cellStyle name="Normal 43 6" xfId="5895" xr:uid="{712DDB5C-4D0A-4A5A-9494-2923B2139936}"/>
    <cellStyle name="Normal 43 6 2" xfId="15405" xr:uid="{F76D9938-4B65-488E-9AA9-AC41C11FD56D}"/>
    <cellStyle name="Normal 43 7" xfId="10691" xr:uid="{01793131-6795-469B-AFE3-52FC3D45D7DE}"/>
    <cellStyle name="Normal 44" xfId="904" xr:uid="{00000000-0005-0000-0000-0000B6030000}"/>
    <cellStyle name="Normal 44 2" xfId="1304" xr:uid="{00000000-0005-0000-0000-0000B7030000}"/>
    <cellStyle name="Normal 44 2 2" xfId="2072" xr:uid="{00000000-0005-0000-0000-0000B7030000}"/>
    <cellStyle name="Normal 44 2 2 2" xfId="3593" xr:uid="{0929BADD-DD7B-4022-B804-A355B228B638}"/>
    <cellStyle name="Normal 44 2 2 2 2" xfId="8559" xr:uid="{3AA096A8-DEE4-4979-8C1E-DB977AE8B436}"/>
    <cellStyle name="Normal 44 2 2 2 2 2" xfId="18069" xr:uid="{499898CC-1800-444B-8EAC-1BBF59DABAB9}"/>
    <cellStyle name="Normal 44 2 2 2 3" xfId="13355" xr:uid="{016F5CE6-A411-435E-B712-2EB368BAEA9D}"/>
    <cellStyle name="Normal 44 2 2 3" xfId="7042" xr:uid="{DBC4D384-8391-472E-ADB2-18F0DAA51050}"/>
    <cellStyle name="Normal 44 2 2 3 2" xfId="16552" xr:uid="{C0E6162D-3CDB-4267-ADDE-1455E2AA5694}"/>
    <cellStyle name="Normal 44 2 2 4" xfId="11838" xr:uid="{B60B5C56-1B78-4A01-B39C-86348185DA41}"/>
    <cellStyle name="Normal 44 2 3" xfId="2825" xr:uid="{329FEF67-B831-4ED3-80F2-E1B8476397F0}"/>
    <cellStyle name="Normal 44 2 3 2" xfId="7793" xr:uid="{DAFEDFF8-4B39-42E1-AC09-497EFB9AEF3E}"/>
    <cellStyle name="Normal 44 2 3 2 2" xfId="17303" xr:uid="{C1E181F5-D010-4E64-B2B6-70F85F625095}"/>
    <cellStyle name="Normal 44 2 3 3" xfId="12589" xr:uid="{16FA8950-167A-4F8A-B876-6BDD0A9D5C3A}"/>
    <cellStyle name="Normal 44 2 4" xfId="6276" xr:uid="{6606948B-5BE1-4A16-8BA8-99A3036FBE78}"/>
    <cellStyle name="Normal 44 2 4 2" xfId="15786" xr:uid="{B33EBBB6-FD6D-46E9-AA14-C88CB9FB1E1D}"/>
    <cellStyle name="Normal 44 2 5" xfId="11072" xr:uid="{8993DC63-090F-464D-96D0-3FADC3CA173E}"/>
    <cellStyle name="Normal 44 3" xfId="1692" xr:uid="{00000000-0005-0000-0000-0000B6030000}"/>
    <cellStyle name="Normal 44 3 2" xfId="3213" xr:uid="{F3AE8985-4E4A-448A-BDDF-F503F2B5D5FF}"/>
    <cellStyle name="Normal 44 3 2 2" xfId="8179" xr:uid="{167E6E15-784E-4093-BF15-E7F54DA04D85}"/>
    <cellStyle name="Normal 44 3 2 2 2" xfId="17689" xr:uid="{4DC6984D-F0A6-4062-B0C8-5FC7739C1F23}"/>
    <cellStyle name="Normal 44 3 2 3" xfId="12975" xr:uid="{9F9EEAE5-E0C2-4CD0-A587-7F2B79AA042B}"/>
    <cellStyle name="Normal 44 3 3" xfId="6662" xr:uid="{32691F17-3A86-43C3-939E-51CA5B5D0891}"/>
    <cellStyle name="Normal 44 3 3 2" xfId="16172" xr:uid="{62E00D9B-4C1A-42F9-8D7E-3598335DA85C}"/>
    <cellStyle name="Normal 44 3 4" xfId="11458" xr:uid="{CFB41C61-8F74-4F6D-A339-5A6275636914}"/>
    <cellStyle name="Normal 44 4" xfId="2445" xr:uid="{A4D08ADE-4E2A-4BD8-9EF7-7C1CDC3941BE}"/>
    <cellStyle name="Normal 44 4 2" xfId="7413" xr:uid="{4931DF1E-DF41-489B-B07C-0542E818CAED}"/>
    <cellStyle name="Normal 44 4 2 2" xfId="16923" xr:uid="{C6CCD49D-9C6E-4668-971B-300969852B02}"/>
    <cellStyle name="Normal 44 4 3" xfId="12209" xr:uid="{23C0EFAC-E0AA-440E-B41A-33FD26E9D9BD}"/>
    <cellStyle name="Normal 44 5" xfId="5896" xr:uid="{AC7E6852-E749-4512-B785-D173A2E3C5F6}"/>
    <cellStyle name="Normal 44 5 2" xfId="15406" xr:uid="{24E045B0-86ED-4383-B493-66E4A78A790A}"/>
    <cellStyle name="Normal 44 6" xfId="10692" xr:uid="{07F4AD79-FF86-442E-8D48-FB2765561B9C}"/>
    <cellStyle name="Normal 45" xfId="905" xr:uid="{00000000-0005-0000-0000-0000B8030000}"/>
    <cellStyle name="Normal 45 2" xfId="1305" xr:uid="{00000000-0005-0000-0000-0000B9030000}"/>
    <cellStyle name="Normal 45 2 2" xfId="2073" xr:uid="{00000000-0005-0000-0000-0000B9030000}"/>
    <cellStyle name="Normal 45 2 2 2" xfId="3594" xr:uid="{C2F352B9-73B6-4C3E-932F-40A964B173C4}"/>
    <cellStyle name="Normal 45 2 2 2 2" xfId="8560" xr:uid="{20069E1B-9CA9-462D-A9F6-AD9CC6FD74B9}"/>
    <cellStyle name="Normal 45 2 2 2 2 2" xfId="18070" xr:uid="{BFB4D8FE-41BE-404D-8DEE-F688211CC5B1}"/>
    <cellStyle name="Normal 45 2 2 2 3" xfId="13356" xr:uid="{378A41DF-87B6-4F34-8F2C-09DFF20DCA1F}"/>
    <cellStyle name="Normal 45 2 2 3" xfId="7043" xr:uid="{438E1393-9162-4018-9ACF-CAAB169B132E}"/>
    <cellStyle name="Normal 45 2 2 3 2" xfId="16553" xr:uid="{D517E5F3-88DD-4BF3-970A-AF96CF552678}"/>
    <cellStyle name="Normal 45 2 2 4" xfId="11839" xr:uid="{79029A6B-3D30-463D-91A7-5C0B113211CC}"/>
    <cellStyle name="Normal 45 2 3" xfId="2826" xr:uid="{CE092E3C-34BB-492E-91EA-E9FA9B215AC6}"/>
    <cellStyle name="Normal 45 2 3 2" xfId="7794" xr:uid="{9F0AC3B9-7BD2-4E2F-BB0C-D7F8C66F1CC3}"/>
    <cellStyle name="Normal 45 2 3 2 2" xfId="17304" xr:uid="{D288394E-EFA0-46D7-8183-C1F464AAA779}"/>
    <cellStyle name="Normal 45 2 3 3" xfId="12590" xr:uid="{9DA4DF2D-64AF-4D13-B984-E521003D74CA}"/>
    <cellStyle name="Normal 45 2 4" xfId="6277" xr:uid="{1AC06587-7144-430A-A5E2-363985A6B677}"/>
    <cellStyle name="Normal 45 2 4 2" xfId="15787" xr:uid="{2F2D5438-8004-48B0-9A63-07C354DF66BE}"/>
    <cellStyle name="Normal 45 2 5" xfId="11073" xr:uid="{08CAA932-E8DD-48D9-9FEA-D075A627E269}"/>
    <cellStyle name="Normal 45 3" xfId="1693" xr:uid="{00000000-0005-0000-0000-0000B8030000}"/>
    <cellStyle name="Normal 45 3 2" xfId="3214" xr:uid="{297BD6EF-7CB8-418A-A781-895262DAE3EE}"/>
    <cellStyle name="Normal 45 3 2 2" xfId="8180" xr:uid="{DB120253-91B7-48FC-9BCC-18A952B97CFC}"/>
    <cellStyle name="Normal 45 3 2 2 2" xfId="17690" xr:uid="{149A7CA4-DC33-46F6-99DC-A1BD4B682B58}"/>
    <cellStyle name="Normal 45 3 2 3" xfId="12976" xr:uid="{4984057F-557F-40A5-B655-76755D1B6182}"/>
    <cellStyle name="Normal 45 3 3" xfId="6663" xr:uid="{AB0D0CD3-785C-4230-9A73-8787C290638A}"/>
    <cellStyle name="Normal 45 3 3 2" xfId="16173" xr:uid="{628BDB28-DA6E-4AA3-9AEC-FD28EF0511C2}"/>
    <cellStyle name="Normal 45 3 4" xfId="11459" xr:uid="{CD8CAB42-3C57-4D0B-A0CC-4595EB0F183B}"/>
    <cellStyle name="Normal 45 4" xfId="2446" xr:uid="{D3FF45F5-785C-4338-9F6B-FE363BBB5028}"/>
    <cellStyle name="Normal 45 4 2" xfId="7414" xr:uid="{D41C7C4C-239F-4BD0-8B28-2F3E8DD5BB6C}"/>
    <cellStyle name="Normal 45 4 2 2" xfId="16924" xr:uid="{AF756094-FF24-4E7C-9E32-FD58BC3A6B93}"/>
    <cellStyle name="Normal 45 4 3" xfId="12210" xr:uid="{5B8F7227-98A3-4A83-A975-5E107517CB14}"/>
    <cellStyle name="Normal 45 5" xfId="5897" xr:uid="{B535B2FB-750B-483E-A219-9AFB75899E13}"/>
    <cellStyle name="Normal 45 5 2" xfId="15407" xr:uid="{61A4B0A5-E4F0-4D3A-B93B-B1A696625BCC}"/>
    <cellStyle name="Normal 45 6" xfId="10693" xr:uid="{80FB16B9-4A93-4EB6-966B-B40971991003}"/>
    <cellStyle name="Normal 46" xfId="906" xr:uid="{00000000-0005-0000-0000-0000BA030000}"/>
    <cellStyle name="Normal 46 2" xfId="1306" xr:uid="{00000000-0005-0000-0000-0000BB030000}"/>
    <cellStyle name="Normal 46 2 2" xfId="2074" xr:uid="{00000000-0005-0000-0000-0000BB030000}"/>
    <cellStyle name="Normal 46 2 2 2" xfId="3595" xr:uid="{2E65ED71-072E-4CE6-9A4B-7B18B949D35F}"/>
    <cellStyle name="Normal 46 2 2 2 2" xfId="8561" xr:uid="{CAE83681-F513-4C48-BE26-F460393FCDDE}"/>
    <cellStyle name="Normal 46 2 2 2 2 2" xfId="18071" xr:uid="{0ABA905D-6258-4BF2-AAB5-CA2C1AEF2395}"/>
    <cellStyle name="Normal 46 2 2 2 3" xfId="13357" xr:uid="{4A4D6EBE-0D56-41F7-8200-34508D8B0495}"/>
    <cellStyle name="Normal 46 2 2 3" xfId="7044" xr:uid="{D7C6B48A-93AA-4DAA-8448-88C9F4A49905}"/>
    <cellStyle name="Normal 46 2 2 3 2" xfId="16554" xr:uid="{17644D1E-C7D1-4F32-B957-FE578645C246}"/>
    <cellStyle name="Normal 46 2 2 4" xfId="11840" xr:uid="{8A9897F4-3928-429F-90EF-961CB4DF1E5F}"/>
    <cellStyle name="Normal 46 2 3" xfId="2827" xr:uid="{D2D16635-EF8D-4AF2-8FB1-8DB21FFA274C}"/>
    <cellStyle name="Normal 46 2 3 2" xfId="7795" xr:uid="{EC089D3A-2F04-4BA4-A527-F51A781742DB}"/>
    <cellStyle name="Normal 46 2 3 2 2" xfId="17305" xr:uid="{7CC1413C-AEFD-4BBA-825F-982A42B13F81}"/>
    <cellStyle name="Normal 46 2 3 3" xfId="12591" xr:uid="{EC5EC4F5-8932-4E61-A150-2692EC017251}"/>
    <cellStyle name="Normal 46 2 4" xfId="6278" xr:uid="{C505C3F6-D191-43E9-9DD5-348F1D9C04C5}"/>
    <cellStyle name="Normal 46 2 4 2" xfId="15788" xr:uid="{C7A51AEC-03C3-403D-9292-C1535191D134}"/>
    <cellStyle name="Normal 46 2 5" xfId="11074" xr:uid="{5682D6FC-C958-4C86-B236-3318F73AB24B}"/>
    <cellStyle name="Normal 46 3" xfId="1694" xr:uid="{00000000-0005-0000-0000-0000BA030000}"/>
    <cellStyle name="Normal 46 3 2" xfId="3215" xr:uid="{55524D34-DAFA-4469-8575-CF19D630A55B}"/>
    <cellStyle name="Normal 46 3 2 2" xfId="8181" xr:uid="{2DE037C9-F846-49D5-B3EE-BD5FA232C724}"/>
    <cellStyle name="Normal 46 3 2 2 2" xfId="17691" xr:uid="{11CD7673-1AA9-4717-B0A6-54DAE50CD776}"/>
    <cellStyle name="Normal 46 3 2 3" xfId="12977" xr:uid="{36ADB7DB-B569-4369-AE8A-4D146A0EC9BD}"/>
    <cellStyle name="Normal 46 3 3" xfId="6664" xr:uid="{BD8FEB77-8CCE-4524-B6C8-4401DB619EA1}"/>
    <cellStyle name="Normal 46 3 3 2" xfId="16174" xr:uid="{EC4057A0-C845-4706-8DF3-CE6202B61D32}"/>
    <cellStyle name="Normal 46 3 4" xfId="11460" xr:uid="{BFFA6CF3-5D03-442F-B6AA-93388002E2AE}"/>
    <cellStyle name="Normal 46 4" xfId="2447" xr:uid="{420E9ABC-668C-4206-95FC-BE9D675AD538}"/>
    <cellStyle name="Normal 46 4 2" xfId="7415" xr:uid="{76BF6B60-9684-4F4C-9119-62EAE1843DBD}"/>
    <cellStyle name="Normal 46 4 2 2" xfId="16925" xr:uid="{EE2EA78C-BEBD-4174-A156-C69EDA951B17}"/>
    <cellStyle name="Normal 46 4 3" xfId="12211" xr:uid="{EE9C9163-FD72-4F42-A6BC-378DF3032149}"/>
    <cellStyle name="Normal 46 5" xfId="5898" xr:uid="{10630BC9-9FBF-4846-897E-EB393D894140}"/>
    <cellStyle name="Normal 46 5 2" xfId="15408" xr:uid="{2087A5E6-BE3D-4B7A-B49C-6C95B996F19E}"/>
    <cellStyle name="Normal 46 6" xfId="10694" xr:uid="{0E012FFE-687F-4D63-B473-711CA8A9E0B8}"/>
    <cellStyle name="Normal 47" xfId="907" xr:uid="{00000000-0005-0000-0000-0000BC030000}"/>
    <cellStyle name="Normal 47 2" xfId="1307" xr:uid="{00000000-0005-0000-0000-0000BD030000}"/>
    <cellStyle name="Normal 47 2 2" xfId="2075" xr:uid="{00000000-0005-0000-0000-0000BD030000}"/>
    <cellStyle name="Normal 47 2 2 2" xfId="3596" xr:uid="{EC34618A-A0D7-4995-9507-0D298E7C616C}"/>
    <cellStyle name="Normal 47 2 2 2 2" xfId="8562" xr:uid="{8F39B824-6C71-4530-9E30-ED6771B3C198}"/>
    <cellStyle name="Normal 47 2 2 2 2 2" xfId="18072" xr:uid="{E81D0F6E-4302-4987-861B-0C967AB092EB}"/>
    <cellStyle name="Normal 47 2 2 2 3" xfId="13358" xr:uid="{339EF5D5-C646-4F5F-9D8B-272B37A49367}"/>
    <cellStyle name="Normal 47 2 2 3" xfId="7045" xr:uid="{D2D56A36-12A2-4A34-AEDA-5D762404C806}"/>
    <cellStyle name="Normal 47 2 2 3 2" xfId="16555" xr:uid="{3C942656-33C1-4734-9025-AE9AD98B340F}"/>
    <cellStyle name="Normal 47 2 2 4" xfId="11841" xr:uid="{48D095C9-6D42-468F-9231-D51597BB93C6}"/>
    <cellStyle name="Normal 47 2 3" xfId="2828" xr:uid="{FC2206E4-78C9-4E6D-A048-CB896ED02B1C}"/>
    <cellStyle name="Normal 47 2 3 2" xfId="7796" xr:uid="{17ED0B4A-B501-4307-A289-59906391B13D}"/>
    <cellStyle name="Normal 47 2 3 2 2" xfId="17306" xr:uid="{88AFE62C-770F-4255-B342-D3C0755A7D50}"/>
    <cellStyle name="Normal 47 2 3 3" xfId="12592" xr:uid="{A508937A-31EC-4306-93E1-0682327775EE}"/>
    <cellStyle name="Normal 47 2 4" xfId="6279" xr:uid="{B7297AC4-75B1-4ABD-9536-E0AA3662F40F}"/>
    <cellStyle name="Normal 47 2 4 2" xfId="15789" xr:uid="{3517C5B5-75E9-4A41-9676-37830054BDCE}"/>
    <cellStyle name="Normal 47 2 5" xfId="11075" xr:uid="{5DAB7233-A628-4514-A980-E9C1D050455C}"/>
    <cellStyle name="Normal 47 3" xfId="1695" xr:uid="{00000000-0005-0000-0000-0000BC030000}"/>
    <cellStyle name="Normal 47 3 2" xfId="3216" xr:uid="{88ACC5D1-9295-4C9C-A0DA-172E98CDBDBC}"/>
    <cellStyle name="Normal 47 3 2 2" xfId="8182" xr:uid="{E58D10FB-30B3-49AA-85D6-C7FD78B35022}"/>
    <cellStyle name="Normal 47 3 2 2 2" xfId="17692" xr:uid="{74B0E232-85CD-40EA-BB33-4E60B92AB637}"/>
    <cellStyle name="Normal 47 3 2 3" xfId="12978" xr:uid="{7AE8273B-CE61-4054-B63B-4FF83925C16A}"/>
    <cellStyle name="Normal 47 3 3" xfId="6665" xr:uid="{9A88B6B3-F3AE-4D9D-8A30-4E42E323AEB9}"/>
    <cellStyle name="Normal 47 3 3 2" xfId="16175" xr:uid="{DB1800A4-5B44-4154-BE46-D23AFB4B63F3}"/>
    <cellStyle name="Normal 47 3 4" xfId="11461" xr:uid="{0D877C91-F12D-41D5-AA5A-375C34C8391E}"/>
    <cellStyle name="Normal 47 4" xfId="2448" xr:uid="{7E8EFE66-F4DA-4C26-8BA1-74B620712BAD}"/>
    <cellStyle name="Normal 47 4 2" xfId="7416" xr:uid="{6BEDED47-A597-414F-B14E-24B58A31EB45}"/>
    <cellStyle name="Normal 47 4 2 2" xfId="16926" xr:uid="{41ABB20F-9801-4DD4-88B6-CB1E6277859B}"/>
    <cellStyle name="Normal 47 4 3" xfId="12212" xr:uid="{994CEA2A-A9FC-4258-B320-0667285EA23F}"/>
    <cellStyle name="Normal 47 5" xfId="5899" xr:uid="{2BDECA7F-B98E-42D5-B8B3-313B32588A0F}"/>
    <cellStyle name="Normal 47 5 2" xfId="15409" xr:uid="{4B9AF88E-8993-4556-BBF0-A380B6F54D36}"/>
    <cellStyle name="Normal 47 6" xfId="10695" xr:uid="{853EE89C-B811-421F-B47C-966FCED91C75}"/>
    <cellStyle name="Normal 48" xfId="908" xr:uid="{00000000-0005-0000-0000-0000BE030000}"/>
    <cellStyle name="Normal 48 2" xfId="1308" xr:uid="{00000000-0005-0000-0000-0000BF030000}"/>
    <cellStyle name="Normal 48 2 2" xfId="2076" xr:uid="{00000000-0005-0000-0000-0000BF030000}"/>
    <cellStyle name="Normal 48 2 2 2" xfId="3597" xr:uid="{E9AC2352-61B5-4F86-AC52-D4CA3E8AFC37}"/>
    <cellStyle name="Normal 48 2 2 2 2" xfId="8563" xr:uid="{520BD971-7FA3-4656-8E1B-02759D7107A7}"/>
    <cellStyle name="Normal 48 2 2 2 2 2" xfId="18073" xr:uid="{C77E9199-8A9F-4A69-948D-4FFBC27EADDA}"/>
    <cellStyle name="Normal 48 2 2 2 3" xfId="13359" xr:uid="{7D3C8C18-6213-4005-9D09-7CBBD5F1188B}"/>
    <cellStyle name="Normal 48 2 2 3" xfId="7046" xr:uid="{AD31D587-57C4-40B5-BC36-C8DF2F6999FD}"/>
    <cellStyle name="Normal 48 2 2 3 2" xfId="16556" xr:uid="{014CF363-010F-4401-A5A3-368CB24184E2}"/>
    <cellStyle name="Normal 48 2 2 4" xfId="11842" xr:uid="{A1CB91D4-C94F-4E21-A2EA-CD5728B48987}"/>
    <cellStyle name="Normal 48 2 3" xfId="2829" xr:uid="{1813ABD9-6AF6-44C8-BAE5-5DB00875388F}"/>
    <cellStyle name="Normal 48 2 3 2" xfId="7797" xr:uid="{2D528BAC-BB25-4E9C-ADE2-76267C0DAE5B}"/>
    <cellStyle name="Normal 48 2 3 2 2" xfId="17307" xr:uid="{4ABD622E-1F69-4A4E-B85E-911C2CDB42A1}"/>
    <cellStyle name="Normal 48 2 3 3" xfId="12593" xr:uid="{3BCAAC6D-F7F2-4EE9-AB32-AFA027C0BCA3}"/>
    <cellStyle name="Normal 48 2 4" xfId="6280" xr:uid="{E013073A-F810-494A-86D3-F60A0DFC8539}"/>
    <cellStyle name="Normal 48 2 4 2" xfId="15790" xr:uid="{4A1D8428-36B1-41B3-8ABE-07A5EF9A834D}"/>
    <cellStyle name="Normal 48 2 5" xfId="11076" xr:uid="{6906DBB4-F642-4175-A5F7-E8D761EB9973}"/>
    <cellStyle name="Normal 48 3" xfId="1696" xr:uid="{00000000-0005-0000-0000-0000BE030000}"/>
    <cellStyle name="Normal 48 3 2" xfId="3217" xr:uid="{C413EC7E-367C-47A3-9C27-F2D9F1CC8CD1}"/>
    <cellStyle name="Normal 48 3 2 2" xfId="8183" xr:uid="{77FD9E39-AE1A-4ACD-A36D-8871C8EDA578}"/>
    <cellStyle name="Normal 48 3 2 2 2" xfId="17693" xr:uid="{8D51F059-5B27-4247-96C9-F31024B3F2E7}"/>
    <cellStyle name="Normal 48 3 2 3" xfId="12979" xr:uid="{A28297B5-2DAA-4AC6-BB43-1EAD3DA821F4}"/>
    <cellStyle name="Normal 48 3 3" xfId="6666" xr:uid="{DA239EE3-CAAC-4456-9AD6-C98BD530A9D8}"/>
    <cellStyle name="Normal 48 3 3 2" xfId="16176" xr:uid="{AE8ECE81-24AF-4EE7-98FD-ED1291BF8D24}"/>
    <cellStyle name="Normal 48 3 4" xfId="11462" xr:uid="{88731598-455D-4092-87E4-65298B991685}"/>
    <cellStyle name="Normal 48 4" xfId="2449" xr:uid="{D1E9F946-F6B2-4302-BDBF-4872617F016F}"/>
    <cellStyle name="Normal 48 4 2" xfId="7417" xr:uid="{D3337C83-4D02-4332-AF3B-2E19F7204DE7}"/>
    <cellStyle name="Normal 48 4 2 2" xfId="16927" xr:uid="{0C7D53E9-1CA1-4572-BDB6-DA64A5534AEC}"/>
    <cellStyle name="Normal 48 4 3" xfId="12213" xr:uid="{0E94B1A7-C976-4995-9D1D-730D173A0573}"/>
    <cellStyle name="Normal 48 5" xfId="5900" xr:uid="{E7028CC9-7220-475E-AD23-D28267827D30}"/>
    <cellStyle name="Normal 48 5 2" xfId="15410" xr:uid="{54095786-9565-4AEE-AE52-7AF53B1F46C0}"/>
    <cellStyle name="Normal 48 6" xfId="10696" xr:uid="{8BF40541-74A5-41EA-B5FE-C8788082716F}"/>
    <cellStyle name="Normal 49" xfId="909" xr:uid="{00000000-0005-0000-0000-0000C0030000}"/>
    <cellStyle name="Normal 49 2" xfId="1309" xr:uid="{00000000-0005-0000-0000-0000C1030000}"/>
    <cellStyle name="Normal 49 2 2" xfId="2077" xr:uid="{00000000-0005-0000-0000-0000C1030000}"/>
    <cellStyle name="Normal 49 2 2 2" xfId="3598" xr:uid="{AC3C0C73-D621-4F12-AE1C-77102FDDDA70}"/>
    <cellStyle name="Normal 49 2 2 2 2" xfId="8564" xr:uid="{1D4B7FA4-C03E-472E-A3BB-ACA74EE244B8}"/>
    <cellStyle name="Normal 49 2 2 2 2 2" xfId="18074" xr:uid="{80222CAE-1A4D-403A-B8A7-CA7893D5D777}"/>
    <cellStyle name="Normal 49 2 2 2 3" xfId="13360" xr:uid="{8AB009C7-05B3-4A58-AD54-B5C11AB0AB81}"/>
    <cellStyle name="Normal 49 2 2 3" xfId="7047" xr:uid="{E9AE2E17-49C3-45D8-8FEC-F7B71CAB3AE4}"/>
    <cellStyle name="Normal 49 2 2 3 2" xfId="16557" xr:uid="{5B26C4BC-C150-4AB6-A3CA-802A40700764}"/>
    <cellStyle name="Normal 49 2 2 4" xfId="11843" xr:uid="{C280E02F-2ADB-43D0-9449-28077E4ECBC2}"/>
    <cellStyle name="Normal 49 2 3" xfId="2830" xr:uid="{E3DEE5A6-C3F1-4D93-B58F-286B34E7F561}"/>
    <cellStyle name="Normal 49 2 3 2" xfId="7798" xr:uid="{376BAB68-1A6A-429C-8CC2-61C6B2284314}"/>
    <cellStyle name="Normal 49 2 3 2 2" xfId="17308" xr:uid="{D3505858-E3A8-475F-A308-37A39E4DFF0D}"/>
    <cellStyle name="Normal 49 2 3 3" xfId="12594" xr:uid="{43194D39-3D1A-4EAE-9CAF-851D5265EBE8}"/>
    <cellStyle name="Normal 49 2 4" xfId="6281" xr:uid="{7F67448C-8819-46DD-88DB-F33D1B2808CE}"/>
    <cellStyle name="Normal 49 2 4 2" xfId="15791" xr:uid="{8B01708E-1311-45A1-96D4-22AD58242384}"/>
    <cellStyle name="Normal 49 2 5" xfId="11077" xr:uid="{E885AE1B-7E45-44F6-84AD-24E078E2AA2A}"/>
    <cellStyle name="Normal 49 3" xfId="1697" xr:uid="{00000000-0005-0000-0000-0000C0030000}"/>
    <cellStyle name="Normal 49 3 2" xfId="3218" xr:uid="{FD8171F4-85BB-4B2B-B863-DB0C629B5366}"/>
    <cellStyle name="Normal 49 3 2 2" xfId="8184" xr:uid="{36BBCBE2-F459-4D43-B6BE-2591C11E4B9C}"/>
    <cellStyle name="Normal 49 3 2 2 2" xfId="17694" xr:uid="{5E1F6545-DC7F-4D87-A426-151FB71282FD}"/>
    <cellStyle name="Normal 49 3 2 3" xfId="12980" xr:uid="{B2D3402F-1BD1-4FA1-9AE2-C316A720A594}"/>
    <cellStyle name="Normal 49 3 3" xfId="6667" xr:uid="{9899BE1B-C612-4DAE-BC70-A6FA1DA540EA}"/>
    <cellStyle name="Normal 49 3 3 2" xfId="16177" xr:uid="{4988A8FD-B23F-431F-A1BE-E11918AF261D}"/>
    <cellStyle name="Normal 49 3 4" xfId="11463" xr:uid="{E21D4620-68D4-4356-A4EE-C50B2161F38C}"/>
    <cellStyle name="Normal 49 4" xfId="2450" xr:uid="{B1FD684D-3BBC-4994-B3F3-B9A4A4F1A31D}"/>
    <cellStyle name="Normal 49 4 2" xfId="7418" xr:uid="{8AA16CEA-D26B-4DD6-AFE4-18B60401FA3D}"/>
    <cellStyle name="Normal 49 4 2 2" xfId="16928" xr:uid="{63FF49A7-58CE-44F6-8C1A-B6E3B21FCC82}"/>
    <cellStyle name="Normal 49 4 3" xfId="12214" xr:uid="{818118DB-4B51-4992-B0CA-E358A5AC8CC3}"/>
    <cellStyle name="Normal 49 5" xfId="5901" xr:uid="{412AE58C-46E6-40FE-9321-3D30AA2893CE}"/>
    <cellStyle name="Normal 49 5 2" xfId="15411" xr:uid="{7558942A-B58E-44D1-B36F-7E0DED2EE2CC}"/>
    <cellStyle name="Normal 49 6" xfId="10697" xr:uid="{C0623980-8853-4816-A622-D09DBEC492DD}"/>
    <cellStyle name="Normal 5" xfId="43" xr:uid="{00000000-0005-0000-0000-0000C2030000}"/>
    <cellStyle name="Normal 5 10" xfId="315" xr:uid="{00000000-0005-0000-0000-0000C3030000}"/>
    <cellStyle name="Normal 5 11" xfId="316" xr:uid="{00000000-0005-0000-0000-0000C4030000}"/>
    <cellStyle name="Normal 5 12" xfId="317" xr:uid="{00000000-0005-0000-0000-0000C5030000}"/>
    <cellStyle name="Normal 5 13" xfId="318" xr:uid="{00000000-0005-0000-0000-0000C6030000}"/>
    <cellStyle name="Normal 5 14" xfId="319" xr:uid="{00000000-0005-0000-0000-0000C7030000}"/>
    <cellStyle name="Normal 5 15" xfId="320" xr:uid="{00000000-0005-0000-0000-0000C8030000}"/>
    <cellStyle name="Normal 5 16" xfId="321" xr:uid="{00000000-0005-0000-0000-0000C9030000}"/>
    <cellStyle name="Normal 5 17" xfId="322" xr:uid="{00000000-0005-0000-0000-0000CA030000}"/>
    <cellStyle name="Normal 5 18" xfId="323" xr:uid="{00000000-0005-0000-0000-0000CB030000}"/>
    <cellStyle name="Normal 5 19" xfId="324" xr:uid="{00000000-0005-0000-0000-0000CC030000}"/>
    <cellStyle name="Normal 5 2" xfId="325" xr:uid="{00000000-0005-0000-0000-0000CD030000}"/>
    <cellStyle name="Normal 5 2 10" xfId="326" xr:uid="{00000000-0005-0000-0000-0000CE030000}"/>
    <cellStyle name="Normal 5 2 11" xfId="327" xr:uid="{00000000-0005-0000-0000-0000CF030000}"/>
    <cellStyle name="Normal 5 2 12" xfId="328" xr:uid="{00000000-0005-0000-0000-0000D0030000}"/>
    <cellStyle name="Normal 5 2 13" xfId="329" xr:uid="{00000000-0005-0000-0000-0000D1030000}"/>
    <cellStyle name="Normal 5 2 14" xfId="330" xr:uid="{00000000-0005-0000-0000-0000D2030000}"/>
    <cellStyle name="Normal 5 2 15" xfId="331" xr:uid="{00000000-0005-0000-0000-0000D3030000}"/>
    <cellStyle name="Normal 5 2 16" xfId="620" xr:uid="{00000000-0005-0000-0000-0000D4030000}"/>
    <cellStyle name="Normal 5 2 17" xfId="3780" xr:uid="{A32A7EB3-8EAB-4FBA-BC3D-4B7760E15657}"/>
    <cellStyle name="Normal 5 2 2" xfId="332" xr:uid="{00000000-0005-0000-0000-0000D5030000}"/>
    <cellStyle name="Normal 5 2 3" xfId="333" xr:uid="{00000000-0005-0000-0000-0000D6030000}"/>
    <cellStyle name="Normal 5 2 4" xfId="334" xr:uid="{00000000-0005-0000-0000-0000D7030000}"/>
    <cellStyle name="Normal 5 2 5" xfId="335" xr:uid="{00000000-0005-0000-0000-0000D8030000}"/>
    <cellStyle name="Normal 5 2 6" xfId="336" xr:uid="{00000000-0005-0000-0000-0000D9030000}"/>
    <cellStyle name="Normal 5 2 7" xfId="337" xr:uid="{00000000-0005-0000-0000-0000DA030000}"/>
    <cellStyle name="Normal 5 2 8" xfId="338" xr:uid="{00000000-0005-0000-0000-0000DB030000}"/>
    <cellStyle name="Normal 5 2 9" xfId="339" xr:uid="{00000000-0005-0000-0000-0000DC030000}"/>
    <cellStyle name="Normal 5 20" xfId="314" xr:uid="{00000000-0005-0000-0000-0000DD030000}"/>
    <cellStyle name="Normal 5 21" xfId="577" xr:uid="{00000000-0005-0000-0000-0000DE030000}"/>
    <cellStyle name="Normal 5 22" xfId="716" xr:uid="{00000000-0005-0000-0000-0000DF030000}"/>
    <cellStyle name="Normal 5 23" xfId="2140" xr:uid="{ED8F8C7E-E6FD-4023-8CF3-E662DA733F86}"/>
    <cellStyle name="Normal 5 23 2" xfId="4006" xr:uid="{0AE28F52-EE13-4ED0-A35F-9CC4B2090878}"/>
    <cellStyle name="Normal 5 24" xfId="3972" xr:uid="{0D7AF3A0-2F99-472B-919D-1931172602C5}"/>
    <cellStyle name="Normal 5 24 2" xfId="8765" xr:uid="{234675A5-0D7F-44F6-AAAA-148EBC782D5E}"/>
    <cellStyle name="Normal 5 24 2 2" xfId="18275" xr:uid="{E43B08F8-28BA-441F-8DF7-64637DFC1642}"/>
    <cellStyle name="Normal 5 24 3" xfId="13561" xr:uid="{E324DFD1-18C3-4EF5-98B8-C43F5694CA8B}"/>
    <cellStyle name="Normal 5 25" xfId="19834" xr:uid="{AD4588C8-55F8-40F3-B195-E7AF4B043056}"/>
    <cellStyle name="Normal 5 3" xfId="340" xr:uid="{00000000-0005-0000-0000-0000E0030000}"/>
    <cellStyle name="Normal 5 3 10" xfId="341" xr:uid="{00000000-0005-0000-0000-0000E1030000}"/>
    <cellStyle name="Normal 5 3 11" xfId="342" xr:uid="{00000000-0005-0000-0000-0000E2030000}"/>
    <cellStyle name="Normal 5 3 12" xfId="343" xr:uid="{00000000-0005-0000-0000-0000E3030000}"/>
    <cellStyle name="Normal 5 3 13" xfId="344" xr:uid="{00000000-0005-0000-0000-0000E4030000}"/>
    <cellStyle name="Normal 5 3 14" xfId="345" xr:uid="{00000000-0005-0000-0000-0000E5030000}"/>
    <cellStyle name="Normal 5 3 15" xfId="346" xr:uid="{00000000-0005-0000-0000-0000E6030000}"/>
    <cellStyle name="Normal 5 3 16" xfId="3772" xr:uid="{5BDF8040-30CE-4B7C-B8FE-6BB8292131F4}"/>
    <cellStyle name="Normal 5 3 2" xfId="347" xr:uid="{00000000-0005-0000-0000-0000E7030000}"/>
    <cellStyle name="Normal 5 3 3" xfId="348" xr:uid="{00000000-0005-0000-0000-0000E8030000}"/>
    <cellStyle name="Normal 5 3 4" xfId="349" xr:uid="{00000000-0005-0000-0000-0000E9030000}"/>
    <cellStyle name="Normal 5 3 5" xfId="350" xr:uid="{00000000-0005-0000-0000-0000EA030000}"/>
    <cellStyle name="Normal 5 3 6" xfId="351" xr:uid="{00000000-0005-0000-0000-0000EB030000}"/>
    <cellStyle name="Normal 5 3 7" xfId="352" xr:uid="{00000000-0005-0000-0000-0000EC030000}"/>
    <cellStyle name="Normal 5 3 8" xfId="353" xr:uid="{00000000-0005-0000-0000-0000ED030000}"/>
    <cellStyle name="Normal 5 3 9" xfId="354" xr:uid="{00000000-0005-0000-0000-0000EE030000}"/>
    <cellStyle name="Normal 5 4" xfId="355" xr:uid="{00000000-0005-0000-0000-0000EF030000}"/>
    <cellStyle name="Normal 5 4 10" xfId="356" xr:uid="{00000000-0005-0000-0000-0000F0030000}"/>
    <cellStyle name="Normal 5 4 11" xfId="357" xr:uid="{00000000-0005-0000-0000-0000F1030000}"/>
    <cellStyle name="Normal 5 4 12" xfId="358" xr:uid="{00000000-0005-0000-0000-0000F2030000}"/>
    <cellStyle name="Normal 5 4 13" xfId="359" xr:uid="{00000000-0005-0000-0000-0000F3030000}"/>
    <cellStyle name="Normal 5 4 14" xfId="360" xr:uid="{00000000-0005-0000-0000-0000F4030000}"/>
    <cellStyle name="Normal 5 4 15" xfId="361" xr:uid="{00000000-0005-0000-0000-0000F5030000}"/>
    <cellStyle name="Normal 5 4 16" xfId="20224" xr:uid="{347F2AE8-4E71-45FC-8E7D-7FEF9FC24A92}"/>
    <cellStyle name="Normal 5 4 2" xfId="362" xr:uid="{00000000-0005-0000-0000-0000F6030000}"/>
    <cellStyle name="Normal 5 4 2 2" xfId="21948" xr:uid="{B9D61464-E581-4480-ABB8-234DD9559949}"/>
    <cellStyle name="Normal 5 4 3" xfId="363" xr:uid="{00000000-0005-0000-0000-0000F7030000}"/>
    <cellStyle name="Normal 5 4 4" xfId="364" xr:uid="{00000000-0005-0000-0000-0000F8030000}"/>
    <cellStyle name="Normal 5 4 5" xfId="365" xr:uid="{00000000-0005-0000-0000-0000F9030000}"/>
    <cellStyle name="Normal 5 4 6" xfId="366" xr:uid="{00000000-0005-0000-0000-0000FA030000}"/>
    <cellStyle name="Normal 5 4 7" xfId="367" xr:uid="{00000000-0005-0000-0000-0000FB030000}"/>
    <cellStyle name="Normal 5 4 8" xfId="368" xr:uid="{00000000-0005-0000-0000-0000FC030000}"/>
    <cellStyle name="Normal 5 4 9" xfId="369" xr:uid="{00000000-0005-0000-0000-0000FD030000}"/>
    <cellStyle name="Normal 5 5" xfId="370" xr:uid="{00000000-0005-0000-0000-0000FE030000}"/>
    <cellStyle name="Normal 5 5 2" xfId="22976" xr:uid="{0B2A421D-239E-4C50-9167-B1A10C29C9F0}"/>
    <cellStyle name="Normal 5 5 3" xfId="21933" xr:uid="{F96451D4-4034-43B3-99DA-EED5EC2388FE}"/>
    <cellStyle name="Normal 5 5 3 2" xfId="25597" xr:uid="{06B89EDD-1A4E-43B0-A15F-C42FAAE1C490}"/>
    <cellStyle name="Normal 5 5 4" xfId="19863" xr:uid="{F84364C7-2879-4E99-B3A4-94B0ED0558DF}"/>
    <cellStyle name="Normal 5 6" xfId="371" xr:uid="{00000000-0005-0000-0000-0000FF030000}"/>
    <cellStyle name="Normal 5 6 2" xfId="23412" xr:uid="{998258F5-A4EC-4FAF-8148-24D2A86206B1}"/>
    <cellStyle name="Normal 5 6 2 2" xfId="27007" xr:uid="{6DD7C2FE-E0B1-4479-973A-F21A1C8BCFA0}"/>
    <cellStyle name="Normal 5 6 3" xfId="24145" xr:uid="{95F2A148-E9EC-4451-98DD-85E9360B793E}"/>
    <cellStyle name="Normal 5 6 4" xfId="20325" xr:uid="{B151FE2B-7909-4DEB-8CF9-A7E31709CD03}"/>
    <cellStyle name="Normal 5 7" xfId="372" xr:uid="{00000000-0005-0000-0000-000000040000}"/>
    <cellStyle name="Normal 5 7 2" xfId="23674" xr:uid="{C630DF4A-80A9-46AA-82AD-8CBB364770F0}"/>
    <cellStyle name="Normal 5 8" xfId="373" xr:uid="{00000000-0005-0000-0000-000001040000}"/>
    <cellStyle name="Normal 5 8 2" xfId="23702" xr:uid="{62AC233A-0782-4ED5-BE96-C3B3594A5BBE}"/>
    <cellStyle name="Normal 5 9" xfId="374" xr:uid="{00000000-0005-0000-0000-000002040000}"/>
    <cellStyle name="Normal 50" xfId="910" xr:uid="{00000000-0005-0000-0000-000003040000}"/>
    <cellStyle name="Normal 50 2" xfId="1310" xr:uid="{00000000-0005-0000-0000-000004040000}"/>
    <cellStyle name="Normal 50 2 2" xfId="2078" xr:uid="{00000000-0005-0000-0000-000004040000}"/>
    <cellStyle name="Normal 50 2 2 2" xfId="3599" xr:uid="{83B23981-1228-4B20-A971-7D0101697D2D}"/>
    <cellStyle name="Normal 50 2 2 2 2" xfId="8565" xr:uid="{429CC736-471E-4E66-A7B6-2666EB094BFB}"/>
    <cellStyle name="Normal 50 2 2 2 2 2" xfId="18075" xr:uid="{39C13A75-A5E3-43AF-8912-0DC18989FFC6}"/>
    <cellStyle name="Normal 50 2 2 2 3" xfId="13361" xr:uid="{359C9736-29E0-49EC-89F1-DB909A542961}"/>
    <cellStyle name="Normal 50 2 2 3" xfId="7048" xr:uid="{815B5E59-7C20-4F42-905E-F400C5D0FF78}"/>
    <cellStyle name="Normal 50 2 2 3 2" xfId="16558" xr:uid="{7DCF084B-B1BC-4F86-AB65-AF90FD013A6E}"/>
    <cellStyle name="Normal 50 2 2 4" xfId="11844" xr:uid="{C929B71E-C3F7-4E26-AA73-7934CEB83AFA}"/>
    <cellStyle name="Normal 50 2 3" xfId="2831" xr:uid="{D71B8BA2-984C-4BE0-93B8-E1840858C0D8}"/>
    <cellStyle name="Normal 50 2 3 2" xfId="7799" xr:uid="{7808C5B4-FA8F-49D9-A28A-AE8154137F5C}"/>
    <cellStyle name="Normal 50 2 3 2 2" xfId="17309" xr:uid="{6F1EE875-DC38-43ED-9714-8302B9E05435}"/>
    <cellStyle name="Normal 50 2 3 3" xfId="12595" xr:uid="{84BD24B8-BC66-41FE-8D42-C9E0BF6802D4}"/>
    <cellStyle name="Normal 50 2 4" xfId="6282" xr:uid="{44A8CFED-6B8D-446B-B79D-852CB41BFA65}"/>
    <cellStyle name="Normal 50 2 4 2" xfId="15792" xr:uid="{DA705864-F27E-4596-BCBC-D8D7169BBA02}"/>
    <cellStyle name="Normal 50 2 5" xfId="11078" xr:uid="{B60B5F65-16E3-47EF-AB21-4BC1E270FFD1}"/>
    <cellStyle name="Normal 50 3" xfId="1698" xr:uid="{00000000-0005-0000-0000-000003040000}"/>
    <cellStyle name="Normal 50 3 2" xfId="3219" xr:uid="{4B55A271-64E4-438D-AB54-E5592BCC9905}"/>
    <cellStyle name="Normal 50 3 2 2" xfId="8185" xr:uid="{36CEB06E-6D4A-411B-AAE8-5082098D30F0}"/>
    <cellStyle name="Normal 50 3 2 2 2" xfId="17695" xr:uid="{BE2D16A7-B6E9-4EE5-90CF-52DB953AE406}"/>
    <cellStyle name="Normal 50 3 2 3" xfId="12981" xr:uid="{41D05E34-9D07-4C50-A79F-B797E4F1193F}"/>
    <cellStyle name="Normal 50 3 3" xfId="6668" xr:uid="{F0149BF8-4D4A-4F6E-8440-8C0F8B6CC663}"/>
    <cellStyle name="Normal 50 3 3 2" xfId="16178" xr:uid="{7BDDEB46-0DDB-420D-81E9-25EC5F36512F}"/>
    <cellStyle name="Normal 50 3 4" xfId="11464" xr:uid="{B497F538-EA91-4FAC-AC0B-11AED937F608}"/>
    <cellStyle name="Normal 50 4" xfId="2451" xr:uid="{AEAA9791-713C-4F27-96E4-EF6FEE4F3298}"/>
    <cellStyle name="Normal 50 4 2" xfId="7419" xr:uid="{9812016A-F52E-4323-80DC-9E68198EE140}"/>
    <cellStyle name="Normal 50 4 2 2" xfId="16929" xr:uid="{6B8BBD35-5611-4A3C-9462-51FA99D99494}"/>
    <cellStyle name="Normal 50 4 3" xfId="12215" xr:uid="{FEABAC93-0B1E-42FD-BF30-BDB433B69A49}"/>
    <cellStyle name="Normal 50 5" xfId="5902" xr:uid="{C4AEC944-06E3-48EF-B764-19E75EA7FCBE}"/>
    <cellStyle name="Normal 50 5 2" xfId="15412" xr:uid="{C2AFF2F3-164A-4DCC-83DE-E3FD6FBBF6AC}"/>
    <cellStyle name="Normal 50 6" xfId="10698" xr:uid="{7260C44E-D2F2-43F2-846F-809DBE67168B}"/>
    <cellStyle name="Normal 51" xfId="911" xr:uid="{00000000-0005-0000-0000-000005040000}"/>
    <cellStyle name="Normal 51 2" xfId="1311" xr:uid="{00000000-0005-0000-0000-000006040000}"/>
    <cellStyle name="Normal 51 2 2" xfId="2079" xr:uid="{00000000-0005-0000-0000-000006040000}"/>
    <cellStyle name="Normal 51 2 2 2" xfId="3600" xr:uid="{9C82E609-9A43-4535-8375-818F69F18E80}"/>
    <cellStyle name="Normal 51 2 2 2 2" xfId="8566" xr:uid="{E33F5D05-B300-4503-8900-F984301A3F06}"/>
    <cellStyle name="Normal 51 2 2 2 2 2" xfId="18076" xr:uid="{48504913-5ADD-405C-9B88-5ED111ACA4F6}"/>
    <cellStyle name="Normal 51 2 2 2 3" xfId="13362" xr:uid="{FB1AD5A7-AD88-4475-AE3F-F43BF4A336C0}"/>
    <cellStyle name="Normal 51 2 2 3" xfId="7049" xr:uid="{B75034D6-4EC3-4360-85BA-648AA06616B3}"/>
    <cellStyle name="Normal 51 2 2 3 2" xfId="16559" xr:uid="{CAAA0265-663D-4E16-B643-E761FB5F41D0}"/>
    <cellStyle name="Normal 51 2 2 4" xfId="11845" xr:uid="{2BA720A0-AF1C-4DFE-B611-8BF0B3ACB784}"/>
    <cellStyle name="Normal 51 2 3" xfId="2832" xr:uid="{98AEE97D-E3F5-464F-A251-80F1F662B49E}"/>
    <cellStyle name="Normal 51 2 3 2" xfId="7800" xr:uid="{978D19DF-FB51-4C0F-A054-2AC568AF0157}"/>
    <cellStyle name="Normal 51 2 3 2 2" xfId="17310" xr:uid="{CC3FF8FA-AE40-491C-B1E7-9C8D647B5E8A}"/>
    <cellStyle name="Normal 51 2 3 3" xfId="12596" xr:uid="{C188EF80-CB19-4AF9-88B9-93ED11804CBC}"/>
    <cellStyle name="Normal 51 2 4" xfId="6283" xr:uid="{7FFB1FB8-EF41-43F3-B825-BDC00C500E1A}"/>
    <cellStyle name="Normal 51 2 4 2" xfId="15793" xr:uid="{6A548EB4-6BA5-46DD-8B7B-973B1F748703}"/>
    <cellStyle name="Normal 51 2 5" xfId="11079" xr:uid="{200F9B8A-13C2-4660-9E4F-3614797C18EA}"/>
    <cellStyle name="Normal 51 3" xfId="1699" xr:uid="{00000000-0005-0000-0000-000005040000}"/>
    <cellStyle name="Normal 51 3 2" xfId="3220" xr:uid="{4788771D-2626-488D-9739-85A2DA888086}"/>
    <cellStyle name="Normal 51 3 2 2" xfId="8186" xr:uid="{78CE02A3-62BC-4C3B-9032-AA97486D685B}"/>
    <cellStyle name="Normal 51 3 2 2 2" xfId="17696" xr:uid="{10F6DC04-9BCD-457A-BB69-EECCCF90D672}"/>
    <cellStyle name="Normal 51 3 2 3" xfId="12982" xr:uid="{D530CDFF-01D0-4B45-9702-5AC324EB440E}"/>
    <cellStyle name="Normal 51 3 3" xfId="6669" xr:uid="{E2012820-BEB8-4D29-9152-7D0CD7209000}"/>
    <cellStyle name="Normal 51 3 3 2" xfId="16179" xr:uid="{5833F759-A714-4DF2-B1D9-79AEE3AB8E5D}"/>
    <cellStyle name="Normal 51 3 4" xfId="11465" xr:uid="{B7348A22-D482-4D91-AAC2-13A73322BDDB}"/>
    <cellStyle name="Normal 51 4" xfId="2452" xr:uid="{0E6BF519-F81B-4DD8-BDA1-0278D0FEDC05}"/>
    <cellStyle name="Normal 51 4 2" xfId="7420" xr:uid="{5C050E1E-2B07-4A3F-AB77-B140B71FBA34}"/>
    <cellStyle name="Normal 51 4 2 2" xfId="16930" xr:uid="{2C37D94B-BACE-4789-B0F1-F60AE9822FAD}"/>
    <cellStyle name="Normal 51 4 3" xfId="12216" xr:uid="{AE6B6A01-E748-4CA2-BDF4-44394DF42797}"/>
    <cellStyle name="Normal 51 5" xfId="5903" xr:uid="{C0380AAA-0FB1-4F90-A33C-86A1FCDB79C5}"/>
    <cellStyle name="Normal 51 5 2" xfId="15413" xr:uid="{88C5A193-E37D-4B78-B77B-3E4C3B09E819}"/>
    <cellStyle name="Normal 51 6" xfId="10699" xr:uid="{BA53DA9C-4586-4368-803C-CAC00BB703B0}"/>
    <cellStyle name="Normal 52" xfId="912" xr:uid="{00000000-0005-0000-0000-000007040000}"/>
    <cellStyle name="Normal 52 2" xfId="1312" xr:uid="{00000000-0005-0000-0000-000008040000}"/>
    <cellStyle name="Normal 52 2 2" xfId="2080" xr:uid="{00000000-0005-0000-0000-000008040000}"/>
    <cellStyle name="Normal 52 2 2 2" xfId="3601" xr:uid="{A8E45074-DC74-481A-ADBE-F56B95252B6B}"/>
    <cellStyle name="Normal 52 2 2 2 2" xfId="8567" xr:uid="{A78A1A00-D456-4D07-9434-0BF17EF58167}"/>
    <cellStyle name="Normal 52 2 2 2 2 2" xfId="18077" xr:uid="{EF5A0EE7-2736-4857-914F-3F129A905346}"/>
    <cellStyle name="Normal 52 2 2 2 3" xfId="13363" xr:uid="{9701080D-3158-4A51-B816-61A1C4890162}"/>
    <cellStyle name="Normal 52 2 2 3" xfId="7050" xr:uid="{0BD7391E-DAD0-4FA0-8AC5-D69EBEB7B2F0}"/>
    <cellStyle name="Normal 52 2 2 3 2" xfId="16560" xr:uid="{F9521E58-C271-4101-9D78-0C0D573692A0}"/>
    <cellStyle name="Normal 52 2 2 4" xfId="11846" xr:uid="{838F31F0-78D7-429D-8B83-91C182C3A14C}"/>
    <cellStyle name="Normal 52 2 3" xfId="2833" xr:uid="{D476A311-09D9-4F86-95E0-72E9340D41D2}"/>
    <cellStyle name="Normal 52 2 3 2" xfId="7801" xr:uid="{237CA71C-924D-4620-9F88-6748E5D6161B}"/>
    <cellStyle name="Normal 52 2 3 2 2" xfId="17311" xr:uid="{6A716BE5-9F76-4EF6-AA5E-D29160F1CD8A}"/>
    <cellStyle name="Normal 52 2 3 3" xfId="12597" xr:uid="{4ADD1830-73B9-4BBB-99DD-0C7C9055E445}"/>
    <cellStyle name="Normal 52 2 4" xfId="6284" xr:uid="{AD9104C9-A2B3-4B4B-81B0-8DF77A43F3E7}"/>
    <cellStyle name="Normal 52 2 4 2" xfId="15794" xr:uid="{880ECCFB-CD1B-4500-A039-F358C233599F}"/>
    <cellStyle name="Normal 52 2 5" xfId="11080" xr:uid="{A24CC538-12D0-481B-811C-71C93E8D827F}"/>
    <cellStyle name="Normal 52 3" xfId="1700" xr:uid="{00000000-0005-0000-0000-000007040000}"/>
    <cellStyle name="Normal 52 3 2" xfId="3221" xr:uid="{83E03CA2-6CA0-4F2A-B403-2A13C0B23328}"/>
    <cellStyle name="Normal 52 3 2 2" xfId="8187" xr:uid="{B8A8D75C-090C-42DC-89BF-F548097287DB}"/>
    <cellStyle name="Normal 52 3 2 2 2" xfId="17697" xr:uid="{99630EFA-5248-4A4E-B6AA-92F3908130FF}"/>
    <cellStyle name="Normal 52 3 2 3" xfId="12983" xr:uid="{56FB565F-D12F-4052-ABF8-B9F0332F1226}"/>
    <cellStyle name="Normal 52 3 3" xfId="6670" xr:uid="{FE88F660-2FD3-4FD5-82E3-BA11183FD204}"/>
    <cellStyle name="Normal 52 3 3 2" xfId="16180" xr:uid="{4958DBEE-88BB-416B-88EE-8B87B4A96D0F}"/>
    <cellStyle name="Normal 52 3 4" xfId="11466" xr:uid="{7904297F-69BD-4427-BA0E-B0CC1CEC9B9F}"/>
    <cellStyle name="Normal 52 4" xfId="2453" xr:uid="{7D94E948-3761-4461-8A50-FBE6DC621BF3}"/>
    <cellStyle name="Normal 52 4 2" xfId="7421" xr:uid="{592C088D-F390-437E-B5C8-35685A59364B}"/>
    <cellStyle name="Normal 52 4 2 2" xfId="16931" xr:uid="{246856D5-98B5-4D12-BF7E-067921809493}"/>
    <cellStyle name="Normal 52 4 3" xfId="12217" xr:uid="{A177D0B2-EB80-45F2-81E1-93B23F7570E1}"/>
    <cellStyle name="Normal 52 5" xfId="5904" xr:uid="{B7466885-42BF-4C4B-A0C9-515D42847330}"/>
    <cellStyle name="Normal 52 5 2" xfId="15414" xr:uid="{6DCC6E0B-1A5F-43CD-A4B6-C88352104B17}"/>
    <cellStyle name="Normal 52 6" xfId="10700" xr:uid="{95A10B4A-9E8F-4672-93AC-CFC2B376F9F4}"/>
    <cellStyle name="Normal 53" xfId="913" xr:uid="{00000000-0005-0000-0000-000009040000}"/>
    <cellStyle name="Normal 53 2" xfId="1313" xr:uid="{00000000-0005-0000-0000-00000A040000}"/>
    <cellStyle name="Normal 53 2 2" xfId="2081" xr:uid="{00000000-0005-0000-0000-00000A040000}"/>
    <cellStyle name="Normal 53 2 2 2" xfId="3602" xr:uid="{EFCE1AE1-5FFA-4835-8FEA-B845B745E5C7}"/>
    <cellStyle name="Normal 53 2 2 2 2" xfId="8568" xr:uid="{A29C8856-E7E5-4992-8B8D-08999BB36365}"/>
    <cellStyle name="Normal 53 2 2 2 2 2" xfId="18078" xr:uid="{5C1BB9B3-7ABC-4254-9A90-89362A157247}"/>
    <cellStyle name="Normal 53 2 2 2 3" xfId="13364" xr:uid="{5B7ED5A4-2F83-4301-AE12-226435D86942}"/>
    <cellStyle name="Normal 53 2 2 3" xfId="7051" xr:uid="{C25AC0CE-A748-4BF4-9F51-F9609C2665FF}"/>
    <cellStyle name="Normal 53 2 2 3 2" xfId="16561" xr:uid="{C92525F2-7C4F-4C29-B17A-F6B3E3F55FAF}"/>
    <cellStyle name="Normal 53 2 2 4" xfId="11847" xr:uid="{EE4835AA-77CE-48A6-899C-56B7C1DC9090}"/>
    <cellStyle name="Normal 53 2 3" xfId="2834" xr:uid="{3C900150-3920-49DC-A380-C0BFBEB81515}"/>
    <cellStyle name="Normal 53 2 3 2" xfId="7802" xr:uid="{BAE40F70-13E4-4227-BF30-E84EC8D93FF9}"/>
    <cellStyle name="Normal 53 2 3 2 2" xfId="17312" xr:uid="{81E5E13B-CDBC-4D5F-9AC7-E48C63D8010A}"/>
    <cellStyle name="Normal 53 2 3 3" xfId="12598" xr:uid="{B1BE502F-6ECD-42AD-A955-C3C42239A369}"/>
    <cellStyle name="Normal 53 2 4" xfId="6285" xr:uid="{C08C0DA1-04AB-4CD0-89C5-0E902E23B69F}"/>
    <cellStyle name="Normal 53 2 4 2" xfId="15795" xr:uid="{A7522594-A109-4263-81E4-AFD846E47465}"/>
    <cellStyle name="Normal 53 2 5" xfId="11081" xr:uid="{9853E4EC-40BE-4844-8940-3F43026F7E5B}"/>
    <cellStyle name="Normal 53 3" xfId="1701" xr:uid="{00000000-0005-0000-0000-000009040000}"/>
    <cellStyle name="Normal 53 3 2" xfId="3222" xr:uid="{529A8B43-790B-46FB-9A92-7316FC884C59}"/>
    <cellStyle name="Normal 53 3 2 2" xfId="8188" xr:uid="{AE4CCF62-4308-426E-AF56-797E0467BB25}"/>
    <cellStyle name="Normal 53 3 2 2 2" xfId="17698" xr:uid="{D429D2BF-F59A-4C7B-A805-C6D1B8C13AF8}"/>
    <cellStyle name="Normal 53 3 2 3" xfId="12984" xr:uid="{D6C64EEF-AE57-4A9F-A7F2-51F1751B1484}"/>
    <cellStyle name="Normal 53 3 3" xfId="6671" xr:uid="{9CA42F62-B3B6-4376-B17E-2376C98CBA18}"/>
    <cellStyle name="Normal 53 3 3 2" xfId="16181" xr:uid="{B5645D34-D084-4107-929D-C179C198D200}"/>
    <cellStyle name="Normal 53 3 4" xfId="11467" xr:uid="{E7029879-F67B-4105-94D0-EAF1D36DE43F}"/>
    <cellStyle name="Normal 53 4" xfId="2454" xr:uid="{F7BF8186-45DE-4315-9A16-AC3D916A9D11}"/>
    <cellStyle name="Normal 53 4 2" xfId="7422" xr:uid="{E8FC07EF-43F9-42C2-B3B9-992022D49100}"/>
    <cellStyle name="Normal 53 4 2 2" xfId="16932" xr:uid="{4AB537F1-FFDF-446A-921D-31752B07D0BA}"/>
    <cellStyle name="Normal 53 4 3" xfId="12218" xr:uid="{CCF41296-B3C2-46A5-B521-6A5776D3BD34}"/>
    <cellStyle name="Normal 53 5" xfId="5905" xr:uid="{3587ED86-E0FB-4243-B0E9-4F017516D644}"/>
    <cellStyle name="Normal 53 5 2" xfId="15415" xr:uid="{A18ABB0C-178D-4CBC-87DC-584B27FB1688}"/>
    <cellStyle name="Normal 53 6" xfId="10701" xr:uid="{968F8BEA-E708-4E7B-8DE7-627F4B0A17AC}"/>
    <cellStyle name="Normal 54" xfId="914" xr:uid="{00000000-0005-0000-0000-00000B040000}"/>
    <cellStyle name="Normal 54 2" xfId="1314" xr:uid="{00000000-0005-0000-0000-00000C040000}"/>
    <cellStyle name="Normal 54 2 2" xfId="2082" xr:uid="{00000000-0005-0000-0000-00000C040000}"/>
    <cellStyle name="Normal 54 2 2 2" xfId="3603" xr:uid="{E701A2EF-2E10-411C-AFE0-1A0BA33A8B6A}"/>
    <cellStyle name="Normal 54 2 2 2 2" xfId="8569" xr:uid="{13765A4A-2FDC-4C6A-AD67-59CAC40DA75E}"/>
    <cellStyle name="Normal 54 2 2 2 2 2" xfId="18079" xr:uid="{DE48090E-684B-45F8-9E79-60C0B6E25A99}"/>
    <cellStyle name="Normal 54 2 2 2 3" xfId="13365" xr:uid="{0F0DC538-3ADF-4534-B5B7-1ACCF1761F74}"/>
    <cellStyle name="Normal 54 2 2 3" xfId="7052" xr:uid="{9C0FCCF1-656A-4A3E-B080-7AFB4B815CDA}"/>
    <cellStyle name="Normal 54 2 2 3 2" xfId="16562" xr:uid="{1050B964-5475-4654-9BBA-1E76CE2521B0}"/>
    <cellStyle name="Normal 54 2 2 4" xfId="11848" xr:uid="{1CA13914-2428-4AA9-80B7-B4A9D0181DA4}"/>
    <cellStyle name="Normal 54 2 3" xfId="2835" xr:uid="{5AC04705-079A-4D20-AFF8-370E90DDCF64}"/>
    <cellStyle name="Normal 54 2 3 2" xfId="7803" xr:uid="{2631D2C0-C185-45C2-A69D-8B9488C9A136}"/>
    <cellStyle name="Normal 54 2 3 2 2" xfId="17313" xr:uid="{7A6BA9C8-E943-4D54-BC76-B381B8DC90DF}"/>
    <cellStyle name="Normal 54 2 3 3" xfId="12599" xr:uid="{BBE1721B-DD95-463C-845F-01076862D718}"/>
    <cellStyle name="Normal 54 2 4" xfId="6286" xr:uid="{4F156E80-2CC5-4A08-9B66-BDA5E800E143}"/>
    <cellStyle name="Normal 54 2 4 2" xfId="15796" xr:uid="{E32FFC4C-305D-4845-8CED-D43A733A6CA4}"/>
    <cellStyle name="Normal 54 2 5" xfId="11082" xr:uid="{D237B0F5-C144-404C-BDF9-598838EEFD8D}"/>
    <cellStyle name="Normal 54 3" xfId="1702" xr:uid="{00000000-0005-0000-0000-00000B040000}"/>
    <cellStyle name="Normal 54 3 2" xfId="3223" xr:uid="{D870F3FD-645F-4747-BA75-F93FF716BABF}"/>
    <cellStyle name="Normal 54 3 2 2" xfId="8189" xr:uid="{D77281D2-9793-4CEA-80DE-572D624764D3}"/>
    <cellStyle name="Normal 54 3 2 2 2" xfId="17699" xr:uid="{C0C75A95-EFDC-451B-8F91-B4943F46F87A}"/>
    <cellStyle name="Normal 54 3 2 3" xfId="12985" xr:uid="{37CF8BC0-35CC-4249-9985-217B51428F4B}"/>
    <cellStyle name="Normal 54 3 3" xfId="6672" xr:uid="{AE596C82-8730-45FC-ADC0-D215248B2899}"/>
    <cellStyle name="Normal 54 3 3 2" xfId="16182" xr:uid="{F5A0F319-B5CE-4EB9-AC63-346626C844B4}"/>
    <cellStyle name="Normal 54 3 4" xfId="11468" xr:uid="{5D0C0B33-CC54-4FEF-B437-8BE3A0A7E9A8}"/>
    <cellStyle name="Normal 54 4" xfId="2455" xr:uid="{CBD5FBAF-6CF1-4B4C-A272-EDB7D8BA54BB}"/>
    <cellStyle name="Normal 54 4 2" xfId="7423" xr:uid="{42D149AD-CB8F-4873-B35B-3BF63A0FB1E0}"/>
    <cellStyle name="Normal 54 4 2 2" xfId="16933" xr:uid="{77604CBB-5CB2-429B-BAD0-1ADF3FBC0AD3}"/>
    <cellStyle name="Normal 54 4 3" xfId="12219" xr:uid="{AC416649-B868-4D7D-AB4A-D7FFE87508B0}"/>
    <cellStyle name="Normal 54 5" xfId="5906" xr:uid="{CDF75CE8-5059-4CA2-B942-6B4CC2C19CF7}"/>
    <cellStyle name="Normal 54 5 2" xfId="15416" xr:uid="{9E927DD1-FFA2-41FC-AB49-CEC6ED9A3221}"/>
    <cellStyle name="Normal 54 6" xfId="10702" xr:uid="{D73764C3-D1A7-4CC6-94A0-45DC95A156CA}"/>
    <cellStyle name="Normal 55" xfId="915" xr:uid="{00000000-0005-0000-0000-00000D040000}"/>
    <cellStyle name="Normal 55 2" xfId="1315" xr:uid="{00000000-0005-0000-0000-00000E040000}"/>
    <cellStyle name="Normal 55 2 2" xfId="2083" xr:uid="{00000000-0005-0000-0000-00000E040000}"/>
    <cellStyle name="Normal 55 2 2 2" xfId="3604" xr:uid="{851A2100-8ECA-4F58-ABD9-87CD2ED63FA9}"/>
    <cellStyle name="Normal 55 2 2 2 2" xfId="8570" xr:uid="{86A57DF6-A9C4-4B9C-B710-00BCD8063256}"/>
    <cellStyle name="Normal 55 2 2 2 2 2" xfId="18080" xr:uid="{AF50AE11-A176-4B5B-B24C-E20DDD805705}"/>
    <cellStyle name="Normal 55 2 2 2 3" xfId="13366" xr:uid="{481779D3-1EEB-4834-BADA-A26CC0FDFD60}"/>
    <cellStyle name="Normal 55 2 2 3" xfId="7053" xr:uid="{B46EE748-EE1D-4BCC-A3CC-2D044D9C4709}"/>
    <cellStyle name="Normal 55 2 2 3 2" xfId="16563" xr:uid="{3FBCDFF8-9F04-4E89-8C52-F7C122F20E10}"/>
    <cellStyle name="Normal 55 2 2 4" xfId="11849" xr:uid="{2C3B90C3-5D8E-4ECD-A49F-66CCD9C564AC}"/>
    <cellStyle name="Normal 55 2 3" xfId="2836" xr:uid="{E3A80553-9FDA-48BF-A9B7-690C0696236B}"/>
    <cellStyle name="Normal 55 2 3 2" xfId="7804" xr:uid="{AE85BF9D-2805-4C22-A464-F3EAB8D9391D}"/>
    <cellStyle name="Normal 55 2 3 2 2" xfId="17314" xr:uid="{B549EDE5-3072-471F-97A2-936D1680511B}"/>
    <cellStyle name="Normal 55 2 3 3" xfId="12600" xr:uid="{40B0AFBF-6149-4156-9C09-E36402F1A043}"/>
    <cellStyle name="Normal 55 2 4" xfId="6287" xr:uid="{7E5F327C-2B4C-4625-84CF-8488B3A9C752}"/>
    <cellStyle name="Normal 55 2 4 2" xfId="15797" xr:uid="{B13643CC-9792-4DD2-BE98-4C6900A77908}"/>
    <cellStyle name="Normal 55 2 5" xfId="11083" xr:uid="{CAD38372-2353-42C6-8773-4BF56C652AD5}"/>
    <cellStyle name="Normal 55 3" xfId="1703" xr:uid="{00000000-0005-0000-0000-00000D040000}"/>
    <cellStyle name="Normal 55 3 2" xfId="3224" xr:uid="{7C269135-BBB7-4A59-BB27-CC01FD9E5A60}"/>
    <cellStyle name="Normal 55 3 2 2" xfId="8190" xr:uid="{55EBC2F4-41B9-443A-9E0F-CFBE04BAAF40}"/>
    <cellStyle name="Normal 55 3 2 2 2" xfId="17700" xr:uid="{16192545-D217-410E-815F-76507E0586F8}"/>
    <cellStyle name="Normal 55 3 2 3" xfId="12986" xr:uid="{5BB3F21F-24CA-4DC0-9E52-D03F2F112B3A}"/>
    <cellStyle name="Normal 55 3 3" xfId="6673" xr:uid="{2BDCDFA7-6822-4A46-9CCB-E80BAEC7F5BA}"/>
    <cellStyle name="Normal 55 3 3 2" xfId="16183" xr:uid="{B1A84F38-0A3F-4729-B3D3-EB4F713DA82B}"/>
    <cellStyle name="Normal 55 3 4" xfId="11469" xr:uid="{37CF9685-D21D-40AB-ACAC-78C8C37FFA38}"/>
    <cellStyle name="Normal 55 4" xfId="2456" xr:uid="{EE015E16-08BD-4FB5-AFA4-62032DC9119F}"/>
    <cellStyle name="Normal 55 4 2" xfId="7424" xr:uid="{01BF0878-BF4E-4A9D-B5F7-D4BFA4637267}"/>
    <cellStyle name="Normal 55 4 2 2" xfId="16934" xr:uid="{940174CF-CF2B-4482-89F3-01AC8B474189}"/>
    <cellStyle name="Normal 55 4 3" xfId="12220" xr:uid="{86CCAC8E-9D5D-4B7A-BF77-6721665C8889}"/>
    <cellStyle name="Normal 55 5" xfId="5907" xr:uid="{DA04D8C2-431F-4314-A491-A5D18D83E95C}"/>
    <cellStyle name="Normal 55 5 2" xfId="15417" xr:uid="{2C195DED-F2E4-4C5C-BC09-EC890E5622AB}"/>
    <cellStyle name="Normal 55 6" xfId="10703" xr:uid="{405952A9-8FB9-43D3-9259-D222392B8C92}"/>
    <cellStyle name="Normal 56" xfId="916" xr:uid="{00000000-0005-0000-0000-00000F040000}"/>
    <cellStyle name="Normal 56 2" xfId="1316" xr:uid="{00000000-0005-0000-0000-000010040000}"/>
    <cellStyle name="Normal 56 2 2" xfId="2084" xr:uid="{00000000-0005-0000-0000-000010040000}"/>
    <cellStyle name="Normal 56 2 2 2" xfId="3605" xr:uid="{87EC8E38-05D7-4303-AA68-0240ED76130F}"/>
    <cellStyle name="Normal 56 2 2 2 2" xfId="8571" xr:uid="{018048CA-FC29-4379-8F13-2C158D3D2398}"/>
    <cellStyle name="Normal 56 2 2 2 2 2" xfId="18081" xr:uid="{5821C07A-F3CE-4898-BEC7-6B216297A04C}"/>
    <cellStyle name="Normal 56 2 2 2 3" xfId="13367" xr:uid="{3056317E-4669-4075-AE88-9749E165BCF2}"/>
    <cellStyle name="Normal 56 2 2 3" xfId="7054" xr:uid="{DA9FC330-E0B8-4CAF-8697-BDB5206450F2}"/>
    <cellStyle name="Normal 56 2 2 3 2" xfId="16564" xr:uid="{41ADEE03-82F6-47E8-A0B1-530FD7B261C1}"/>
    <cellStyle name="Normal 56 2 2 4" xfId="11850" xr:uid="{2469B99C-3867-4187-9944-65911F8C977B}"/>
    <cellStyle name="Normal 56 2 3" xfId="2837" xr:uid="{D360C08C-E39D-4EED-A4DA-6625D93DFFC3}"/>
    <cellStyle name="Normal 56 2 3 2" xfId="7805" xr:uid="{181B1E36-8283-4255-8EAB-9C3FA03CE619}"/>
    <cellStyle name="Normal 56 2 3 2 2" xfId="17315" xr:uid="{C7386763-96FD-41F4-A892-9DBB60ED8BBB}"/>
    <cellStyle name="Normal 56 2 3 3" xfId="12601" xr:uid="{75785545-BC46-4EBC-81CF-198240916649}"/>
    <cellStyle name="Normal 56 2 4" xfId="6288" xr:uid="{FA5B2869-1804-43F2-9AA4-BE78ED7418BB}"/>
    <cellStyle name="Normal 56 2 4 2" xfId="15798" xr:uid="{5788074F-CA7B-40A1-AE2A-6232E59B3614}"/>
    <cellStyle name="Normal 56 2 5" xfId="11084" xr:uid="{FFC0AD9B-064D-4CA9-A94B-92CE125DC548}"/>
    <cellStyle name="Normal 56 3" xfId="1704" xr:uid="{00000000-0005-0000-0000-00000F040000}"/>
    <cellStyle name="Normal 56 3 2" xfId="3225" xr:uid="{B99CD97F-8E90-4636-962B-1B55189547FA}"/>
    <cellStyle name="Normal 56 3 2 2" xfId="8191" xr:uid="{C1F3EC84-AFA5-4D86-B536-38DFC24A5CC7}"/>
    <cellStyle name="Normal 56 3 2 2 2" xfId="17701" xr:uid="{1A60864A-7407-4B1C-B95D-111641A336E5}"/>
    <cellStyle name="Normal 56 3 2 3" xfId="12987" xr:uid="{2C8FD06C-BE5E-4D14-AEFC-36624540AC61}"/>
    <cellStyle name="Normal 56 3 3" xfId="6674" xr:uid="{55371780-D018-45BC-863F-9F14AE20843B}"/>
    <cellStyle name="Normal 56 3 3 2" xfId="16184" xr:uid="{9F8572B3-0313-47F8-AA7A-5F5C6B597BE3}"/>
    <cellStyle name="Normal 56 3 4" xfId="11470" xr:uid="{D5B97182-1E77-4C4B-BF58-149357668D9B}"/>
    <cellStyle name="Normal 56 4" xfId="2457" xr:uid="{9247BADA-2210-47BE-BA3C-6CE81278B1BE}"/>
    <cellStyle name="Normal 56 4 2" xfId="7425" xr:uid="{DDAAAD53-478E-4F43-81A6-D9F0B2A25CFC}"/>
    <cellStyle name="Normal 56 4 2 2" xfId="16935" xr:uid="{95AB4A1D-75E6-4044-BD92-F92415D37FAB}"/>
    <cellStyle name="Normal 56 4 3" xfId="12221" xr:uid="{BDBCBC40-77A1-4172-8666-12F0DDFFD0B2}"/>
    <cellStyle name="Normal 56 5" xfId="5908" xr:uid="{4009335B-406E-4658-B9BE-C19FBF22DC5D}"/>
    <cellStyle name="Normal 56 5 2" xfId="15418" xr:uid="{7DC0FF42-E8E9-42A0-97F4-F832C012A56D}"/>
    <cellStyle name="Normal 56 6" xfId="10704" xr:uid="{C910D8B8-1B1E-420E-8A4F-02F97E2F2582}"/>
    <cellStyle name="Normal 57" xfId="917" xr:uid="{00000000-0005-0000-0000-000011040000}"/>
    <cellStyle name="Normal 57 2" xfId="1317" xr:uid="{00000000-0005-0000-0000-000012040000}"/>
    <cellStyle name="Normal 57 2 2" xfId="2085" xr:uid="{00000000-0005-0000-0000-000012040000}"/>
    <cellStyle name="Normal 57 2 2 2" xfId="3606" xr:uid="{D8885792-4124-49DC-B5F4-208EF05A9844}"/>
    <cellStyle name="Normal 57 2 2 2 2" xfId="8572" xr:uid="{738C5F31-18E1-4175-8F87-14F7C5D8CB6D}"/>
    <cellStyle name="Normal 57 2 2 2 2 2" xfId="18082" xr:uid="{3F770E7C-740A-4B6B-B166-CE9F63B523F4}"/>
    <cellStyle name="Normal 57 2 2 2 3" xfId="13368" xr:uid="{F13DB96A-0FF8-424F-A54E-117FE7C80024}"/>
    <cellStyle name="Normal 57 2 2 3" xfId="7055" xr:uid="{E4CD41AB-B674-4333-AA54-4DF1AE93035B}"/>
    <cellStyle name="Normal 57 2 2 3 2" xfId="16565" xr:uid="{982DE2ED-8989-4E64-A263-94F08174529E}"/>
    <cellStyle name="Normal 57 2 2 4" xfId="11851" xr:uid="{DB1C7D53-69B1-432E-B705-C46AC18DB8A0}"/>
    <cellStyle name="Normal 57 2 3" xfId="2838" xr:uid="{9702A648-E2FD-4DFB-AE15-82C832B08C84}"/>
    <cellStyle name="Normal 57 2 3 2" xfId="7806" xr:uid="{B34CF75F-4161-4CC9-BA79-7B3641527A31}"/>
    <cellStyle name="Normal 57 2 3 2 2" xfId="17316" xr:uid="{DEC2B16D-D864-4D12-AF46-61ACBE5A61A0}"/>
    <cellStyle name="Normal 57 2 3 3" xfId="12602" xr:uid="{366BD8DD-3A0E-45ED-9405-BC808F1648E6}"/>
    <cellStyle name="Normal 57 2 4" xfId="6289" xr:uid="{84EEA49E-20A9-4061-8C5B-961BC979A6B4}"/>
    <cellStyle name="Normal 57 2 4 2" xfId="15799" xr:uid="{206642E3-6918-4137-9435-F02B9535C4E9}"/>
    <cellStyle name="Normal 57 2 5" xfId="11085" xr:uid="{DEF7D6FC-59B7-46BF-BAC7-0B7A0FC3C271}"/>
    <cellStyle name="Normal 57 3" xfId="1705" xr:uid="{00000000-0005-0000-0000-000011040000}"/>
    <cellStyle name="Normal 57 3 2" xfId="3226" xr:uid="{CA67E515-E76D-4BEB-A495-33007829EE62}"/>
    <cellStyle name="Normal 57 3 2 2" xfId="8192" xr:uid="{DC14B942-3D76-42A6-8DB0-E534AC04298A}"/>
    <cellStyle name="Normal 57 3 2 2 2" xfId="17702" xr:uid="{1BBDD665-3967-4C27-8090-20F65EA32CC4}"/>
    <cellStyle name="Normal 57 3 2 3" xfId="12988" xr:uid="{476023C5-F07B-4D2B-A1A6-87BEDDFCD142}"/>
    <cellStyle name="Normal 57 3 3" xfId="6675" xr:uid="{A623AB8A-0CA0-43EC-870C-CE3E1FE7FE5A}"/>
    <cellStyle name="Normal 57 3 3 2" xfId="16185" xr:uid="{3ABDCCB1-2F46-427A-A0BD-45E4C6D4AA5B}"/>
    <cellStyle name="Normal 57 3 4" xfId="11471" xr:uid="{EF02AADC-1B93-45BC-AB21-81698C388A81}"/>
    <cellStyle name="Normal 57 4" xfId="2458" xr:uid="{F538EFFF-DCD6-4E6F-850B-1FE6FD6A6E66}"/>
    <cellStyle name="Normal 57 4 2" xfId="7426" xr:uid="{20450E41-4890-4BAA-9011-44EFC28346C9}"/>
    <cellStyle name="Normal 57 4 2 2" xfId="16936" xr:uid="{E18446B1-5B14-4EEA-8BAF-55F8205B42DE}"/>
    <cellStyle name="Normal 57 4 3" xfId="12222" xr:uid="{D14BB6AC-AA50-4AF6-BB6C-B15720C9B227}"/>
    <cellStyle name="Normal 57 5" xfId="5909" xr:uid="{27FF800E-4C76-4065-A253-47073BAB2A62}"/>
    <cellStyle name="Normal 57 5 2" xfId="15419" xr:uid="{F486506B-6B04-4D5C-9B7D-91049E146B3B}"/>
    <cellStyle name="Normal 57 6" xfId="10705" xr:uid="{ED0D74EC-8A13-42EA-BD78-26EDC554E93F}"/>
    <cellStyle name="Normal 58" xfId="918" xr:uid="{00000000-0005-0000-0000-000013040000}"/>
    <cellStyle name="Normal 58 2" xfId="1318" xr:uid="{00000000-0005-0000-0000-000014040000}"/>
    <cellStyle name="Normal 58 2 2" xfId="2086" xr:uid="{00000000-0005-0000-0000-000014040000}"/>
    <cellStyle name="Normal 58 2 2 2" xfId="3607" xr:uid="{6138999F-2BCC-432A-B52A-7C06BA89BD05}"/>
    <cellStyle name="Normal 58 2 2 2 2" xfId="8573" xr:uid="{669D30ED-7F47-49C0-83CC-F82BB4F59B9A}"/>
    <cellStyle name="Normal 58 2 2 2 2 2" xfId="18083" xr:uid="{DB4D0B3B-B6B0-4F66-8354-504EF37737AA}"/>
    <cellStyle name="Normal 58 2 2 2 3" xfId="13369" xr:uid="{2D8F7E9A-2F01-476F-B076-12040CFB0520}"/>
    <cellStyle name="Normal 58 2 2 3" xfId="7056" xr:uid="{B6EC2D0A-7EC6-47EC-A6DC-3BB5CF1BBE67}"/>
    <cellStyle name="Normal 58 2 2 3 2" xfId="16566" xr:uid="{645CF7E1-C951-499F-B757-9990C7208661}"/>
    <cellStyle name="Normal 58 2 2 4" xfId="11852" xr:uid="{33D2D85D-0C1B-4F12-BC56-8BD082FB1C4B}"/>
    <cellStyle name="Normal 58 2 3" xfId="2839" xr:uid="{7BB968C1-0115-4563-BE89-F7496333D09A}"/>
    <cellStyle name="Normal 58 2 3 2" xfId="7807" xr:uid="{74FEB412-10BB-4427-9090-E6B87F6E8C79}"/>
    <cellStyle name="Normal 58 2 3 2 2" xfId="17317" xr:uid="{F6C2CCFB-D37A-4A53-A1C9-7AFFC46B56E2}"/>
    <cellStyle name="Normal 58 2 3 3" xfId="12603" xr:uid="{618EB53D-6950-4A44-A91A-C5BED8E5A375}"/>
    <cellStyle name="Normal 58 2 4" xfId="6290" xr:uid="{447EAF46-3BA5-4624-8201-9395FD7B02EB}"/>
    <cellStyle name="Normal 58 2 4 2" xfId="15800" xr:uid="{4697C246-15D4-4E67-ABEF-B9C82E18BB0B}"/>
    <cellStyle name="Normal 58 2 5" xfId="11086" xr:uid="{F92A29C9-E78A-4769-9A12-B3E5B5756CC4}"/>
    <cellStyle name="Normal 58 3" xfId="1706" xr:uid="{00000000-0005-0000-0000-000013040000}"/>
    <cellStyle name="Normal 58 3 2" xfId="3227" xr:uid="{A760F64E-7FF6-461C-B4DF-49599684B7B9}"/>
    <cellStyle name="Normal 58 3 2 2" xfId="8193" xr:uid="{165443E5-5721-49E5-A87D-71081DF4B8B0}"/>
    <cellStyle name="Normal 58 3 2 2 2" xfId="17703" xr:uid="{E343D0FC-9A3F-4DC2-91D2-090EB24D4173}"/>
    <cellStyle name="Normal 58 3 2 3" xfId="12989" xr:uid="{558B3796-E1BE-4073-8BC9-803B365B3B40}"/>
    <cellStyle name="Normal 58 3 3" xfId="6676" xr:uid="{5C6EAEA9-A522-4EFB-91F8-9C9D5C8036BE}"/>
    <cellStyle name="Normal 58 3 3 2" xfId="16186" xr:uid="{D134382C-23BD-4927-AB84-8564A4DC486A}"/>
    <cellStyle name="Normal 58 3 4" xfId="11472" xr:uid="{99AA3643-9B55-4FC8-872C-C8AE7E083E2C}"/>
    <cellStyle name="Normal 58 4" xfId="2459" xr:uid="{E26B9CAA-F049-44AB-91D8-609639D8522E}"/>
    <cellStyle name="Normal 58 4 2" xfId="7427" xr:uid="{8A2DF0F8-BB14-4C9D-ACCD-CDD75527F0B1}"/>
    <cellStyle name="Normal 58 4 2 2" xfId="16937" xr:uid="{190F9B01-1A6E-4918-A1BD-B22CAE3DB7AF}"/>
    <cellStyle name="Normal 58 4 3" xfId="12223" xr:uid="{55796CD5-8526-4F88-880D-AD6B888E28E1}"/>
    <cellStyle name="Normal 58 5" xfId="5910" xr:uid="{5B142C7A-5B9E-4098-867A-FB4498210EB1}"/>
    <cellStyle name="Normal 58 5 2" xfId="15420" xr:uid="{FEB1DA3D-C120-424D-808D-736AC2DBB690}"/>
    <cellStyle name="Normal 58 6" xfId="10706" xr:uid="{004C1D46-BB8A-4A6B-8001-D8E450844806}"/>
    <cellStyle name="Normal 59" xfId="919" xr:uid="{00000000-0005-0000-0000-000015040000}"/>
    <cellStyle name="Normal 59 2" xfId="1319" xr:uid="{00000000-0005-0000-0000-000016040000}"/>
    <cellStyle name="Normal 59 2 2" xfId="2087" xr:uid="{00000000-0005-0000-0000-000016040000}"/>
    <cellStyle name="Normal 59 2 2 2" xfId="3608" xr:uid="{71F2352C-7B48-4F78-A684-7B48C4400987}"/>
    <cellStyle name="Normal 59 2 2 2 2" xfId="8574" xr:uid="{46EB210A-2156-4F32-8946-D08E5C03E60E}"/>
    <cellStyle name="Normal 59 2 2 2 2 2" xfId="18084" xr:uid="{82823B8B-2D12-4469-9F54-9E15ED3C0A52}"/>
    <cellStyle name="Normal 59 2 2 2 3" xfId="13370" xr:uid="{88C009C1-929E-4CEC-A41D-6E9A85BB2975}"/>
    <cellStyle name="Normal 59 2 2 3" xfId="7057" xr:uid="{201B587D-342D-4023-8A02-4EE8C9170C06}"/>
    <cellStyle name="Normal 59 2 2 3 2" xfId="16567" xr:uid="{37ADC952-6E65-40BF-9DFF-6A4593B977ED}"/>
    <cellStyle name="Normal 59 2 2 4" xfId="11853" xr:uid="{83C4939B-C455-4FCF-8A21-8B3D7F046E08}"/>
    <cellStyle name="Normal 59 2 3" xfId="2840" xr:uid="{73F7F51F-E5E9-4182-8374-7671CA04F744}"/>
    <cellStyle name="Normal 59 2 3 2" xfId="7808" xr:uid="{31B126D8-2321-428D-B395-BA81587438CD}"/>
    <cellStyle name="Normal 59 2 3 2 2" xfId="17318" xr:uid="{12E41ABF-5998-494F-87D9-95BF3EA28A90}"/>
    <cellStyle name="Normal 59 2 3 3" xfId="12604" xr:uid="{3B651E81-7658-45E4-A2FD-65EB046E7D36}"/>
    <cellStyle name="Normal 59 2 4" xfId="6291" xr:uid="{3E9A8719-007F-4A63-8C9B-A48F0409E950}"/>
    <cellStyle name="Normal 59 2 4 2" xfId="15801" xr:uid="{6ED56FAC-F3DB-4216-B0A6-3DC715535DCB}"/>
    <cellStyle name="Normal 59 2 5" xfId="11087" xr:uid="{A112DD25-4553-4BD0-9C88-844FB4FAE611}"/>
    <cellStyle name="Normal 59 3" xfId="1707" xr:uid="{00000000-0005-0000-0000-000015040000}"/>
    <cellStyle name="Normal 59 3 2" xfId="3228" xr:uid="{48B4CB3B-E67C-4756-9CB8-3E5C78143B24}"/>
    <cellStyle name="Normal 59 3 2 2" xfId="8194" xr:uid="{22CD1617-FC9E-41FF-8510-3831CEEF98E4}"/>
    <cellStyle name="Normal 59 3 2 2 2" xfId="17704" xr:uid="{7BE32DBE-34B5-41D3-998F-A888AACBD6AD}"/>
    <cellStyle name="Normal 59 3 2 3" xfId="12990" xr:uid="{C9A2E560-5E00-4154-8E70-428BE3E3828C}"/>
    <cellStyle name="Normal 59 3 3" xfId="6677" xr:uid="{421A22F7-811E-4998-BFE0-FEA8A20144BA}"/>
    <cellStyle name="Normal 59 3 3 2" xfId="16187" xr:uid="{AD892085-51B8-4DE5-AA63-DB732BC27EC5}"/>
    <cellStyle name="Normal 59 3 4" xfId="11473" xr:uid="{891BF004-7189-4126-B909-119C7EEC6080}"/>
    <cellStyle name="Normal 59 4" xfId="2460" xr:uid="{B013FC4B-9B24-4990-A7D2-5F1D313BD9AB}"/>
    <cellStyle name="Normal 59 4 2" xfId="7428" xr:uid="{E8E1CB2E-D4EE-49FC-A82D-99CD23E57AD7}"/>
    <cellStyle name="Normal 59 4 2 2" xfId="16938" xr:uid="{6302A95F-472E-4F5A-B737-F7E7FC0E3014}"/>
    <cellStyle name="Normal 59 4 3" xfId="12224" xr:uid="{F9475A1A-7A3C-4EAD-9ECE-850B3329DEB6}"/>
    <cellStyle name="Normal 59 5" xfId="5911" xr:uid="{8EBD9A49-C5F8-4CBD-953E-CC732722896C}"/>
    <cellStyle name="Normal 59 5 2" xfId="15421" xr:uid="{9BCC3875-1A9D-4046-8DBF-D39FC0A5C366}"/>
    <cellStyle name="Normal 59 6" xfId="10707" xr:uid="{0CBAE08E-8111-49EA-8448-204DF0D06D85}"/>
    <cellStyle name="Normal 6" xfId="44" xr:uid="{00000000-0005-0000-0000-000017040000}"/>
    <cellStyle name="Normal 6 10" xfId="376" xr:uid="{00000000-0005-0000-0000-000018040000}"/>
    <cellStyle name="Normal 6 11" xfId="377" xr:uid="{00000000-0005-0000-0000-000019040000}"/>
    <cellStyle name="Normal 6 12" xfId="378" xr:uid="{00000000-0005-0000-0000-00001A040000}"/>
    <cellStyle name="Normal 6 13" xfId="379" xr:uid="{00000000-0005-0000-0000-00001B040000}"/>
    <cellStyle name="Normal 6 14" xfId="380" xr:uid="{00000000-0005-0000-0000-00001C040000}"/>
    <cellStyle name="Normal 6 15" xfId="381" xr:uid="{00000000-0005-0000-0000-00001D040000}"/>
    <cellStyle name="Normal 6 16" xfId="382" xr:uid="{00000000-0005-0000-0000-00001E040000}"/>
    <cellStyle name="Normal 6 17" xfId="383" xr:uid="{00000000-0005-0000-0000-00001F040000}"/>
    <cellStyle name="Normal 6 18" xfId="384" xr:uid="{00000000-0005-0000-0000-000020040000}"/>
    <cellStyle name="Normal 6 19" xfId="385" xr:uid="{00000000-0005-0000-0000-000021040000}"/>
    <cellStyle name="Normal 6 2" xfId="106" xr:uid="{00000000-0005-0000-0000-000022040000}"/>
    <cellStyle name="Normal 6 2 2" xfId="387" xr:uid="{00000000-0005-0000-0000-000023040000}"/>
    <cellStyle name="Normal 6 2 3" xfId="388" xr:uid="{00000000-0005-0000-0000-000024040000}"/>
    <cellStyle name="Normal 6 2 4" xfId="386" xr:uid="{00000000-0005-0000-0000-000025040000}"/>
    <cellStyle name="Normal 6 2 5" xfId="691" xr:uid="{00000000-0005-0000-0000-000026040000}"/>
    <cellStyle name="Normal 6 2 5 2" xfId="858" xr:uid="{00000000-0005-0000-0000-000027040000}"/>
    <cellStyle name="Normal 6 2 5 2 2" xfId="1269" xr:uid="{00000000-0005-0000-0000-000028040000}"/>
    <cellStyle name="Normal 6 2 5 2 2 2" xfId="2040" xr:uid="{00000000-0005-0000-0000-000028040000}"/>
    <cellStyle name="Normal 6 2 5 2 2 2 2" xfId="3561" xr:uid="{E7AF82E1-2A6D-488F-8B9B-626A6F0D4E72}"/>
    <cellStyle name="Normal 6 2 5 2 2 2 2 2" xfId="8527" xr:uid="{CEF48EE1-B11D-474A-A479-5945BC13FDFA}"/>
    <cellStyle name="Normal 6 2 5 2 2 2 2 2 2" xfId="18037" xr:uid="{263B5D44-4483-4C4C-9C39-EE8C79534709}"/>
    <cellStyle name="Normal 6 2 5 2 2 2 2 3" xfId="13323" xr:uid="{3E061171-45A6-4837-A591-8A4E770AA3D4}"/>
    <cellStyle name="Normal 6 2 5 2 2 2 3" xfId="7010" xr:uid="{0386E6E0-57FC-46DD-9052-3AA97F9EAE74}"/>
    <cellStyle name="Normal 6 2 5 2 2 2 3 2" xfId="16520" xr:uid="{FBE421B4-69DF-4761-8B56-55A46052788E}"/>
    <cellStyle name="Normal 6 2 5 2 2 2 4" xfId="11806" xr:uid="{B8193E15-7AD4-49EC-B357-4D8B8C4463E8}"/>
    <cellStyle name="Normal 6 2 5 2 2 3" xfId="2793" xr:uid="{A5B73655-4B53-4B1B-BF54-3500D8056EE9}"/>
    <cellStyle name="Normal 6 2 5 2 2 3 2" xfId="7761" xr:uid="{3787C0D1-D305-496B-9689-31E15813860D}"/>
    <cellStyle name="Normal 6 2 5 2 2 3 2 2" xfId="17271" xr:uid="{221E6C3C-D194-40B4-8B7F-EDDB930B75C8}"/>
    <cellStyle name="Normal 6 2 5 2 2 3 3" xfId="12557" xr:uid="{D9C2EF5B-A2DE-4F79-B4FC-6569B21EC2C7}"/>
    <cellStyle name="Normal 6 2 5 2 2 4" xfId="6244" xr:uid="{A86D1787-BB72-4620-B331-58D1EA802B89}"/>
    <cellStyle name="Normal 6 2 5 2 2 4 2" xfId="15754" xr:uid="{2E69F1B1-A6E2-4D15-9F4D-BF401F3D698B}"/>
    <cellStyle name="Normal 6 2 5 2 2 5" xfId="11040" xr:uid="{81F6154A-14AA-4A2E-A37D-2624B54E8FC7}"/>
    <cellStyle name="Normal 6 2 5 2 3" xfId="1664" xr:uid="{00000000-0005-0000-0000-000027040000}"/>
    <cellStyle name="Normal 6 2 5 2 3 2" xfId="3185" xr:uid="{961663C9-A209-42D0-9B42-D57D2CA2DDD3}"/>
    <cellStyle name="Normal 6 2 5 2 3 2 2" xfId="8151" xr:uid="{434DA4BC-11D4-4E7C-B806-8685C4B8F90F}"/>
    <cellStyle name="Normal 6 2 5 2 3 2 2 2" xfId="17661" xr:uid="{480701AB-CF55-4F75-A620-AAC748EB84E2}"/>
    <cellStyle name="Normal 6 2 5 2 3 2 3" xfId="12947" xr:uid="{0F2E0419-2644-4787-B956-326E28193B53}"/>
    <cellStyle name="Normal 6 2 5 2 3 3" xfId="6634" xr:uid="{45C4C396-3A41-4EE0-A5EB-33E5F2A27217}"/>
    <cellStyle name="Normal 6 2 5 2 3 3 2" xfId="16144" xr:uid="{572A842C-ECC0-4930-BE99-85204B729F1E}"/>
    <cellStyle name="Normal 6 2 5 2 3 4" xfId="11430" xr:uid="{DE098610-4772-4FF0-98D2-95A0F52848CC}"/>
    <cellStyle name="Normal 6 2 5 2 4" xfId="2417" xr:uid="{84772574-3732-4767-96EE-E3F4B5523187}"/>
    <cellStyle name="Normal 6 2 5 2 4 2" xfId="7385" xr:uid="{DCD186B1-A538-45DA-BB77-611B1E134675}"/>
    <cellStyle name="Normal 6 2 5 2 4 2 2" xfId="16895" xr:uid="{AE529480-5743-4094-92CE-9E40944F252B}"/>
    <cellStyle name="Normal 6 2 5 2 4 3" xfId="12181" xr:uid="{9FB7C01A-F634-4AFD-9869-37BABF1D7A7F}"/>
    <cellStyle name="Normal 6 2 5 2 5" xfId="4341" xr:uid="{813B0189-751F-4BEC-9B62-ED5FDDE3E8D6}"/>
    <cellStyle name="Normal 6 2 5 2 5 2" xfId="9081" xr:uid="{91BE447B-AA75-4F25-B3DE-50A88F430186}"/>
    <cellStyle name="Normal 6 2 5 2 5 2 2" xfId="18591" xr:uid="{BF8BA4AF-4844-4E29-9EFE-5C32E2169405}"/>
    <cellStyle name="Normal 6 2 5 2 5 3" xfId="13877" xr:uid="{AA727AD6-8C88-43BB-8C9A-FDCDF5CD042D}"/>
    <cellStyle name="Normal 6 2 5 2 6" xfId="5868" xr:uid="{C8F3114E-A4DE-44EB-839F-5F4AAF8106A7}"/>
    <cellStyle name="Normal 6 2 5 2 6 2" xfId="15378" xr:uid="{BD6F9BA4-E841-4924-A3B0-FA121A5379B6}"/>
    <cellStyle name="Normal 6 2 5 2 7" xfId="10660" xr:uid="{44D9D323-1D56-4ADD-9B52-8249DFEEE1B9}"/>
    <cellStyle name="Normal 6 2 5 3" xfId="1117" xr:uid="{00000000-0005-0000-0000-000029040000}"/>
    <cellStyle name="Normal 6 2 5 3 2" xfId="1888" xr:uid="{00000000-0005-0000-0000-000029040000}"/>
    <cellStyle name="Normal 6 2 5 3 2 2" xfId="3409" xr:uid="{84B7289A-AE76-45D5-96BC-D549E7AF9A5B}"/>
    <cellStyle name="Normal 6 2 5 3 2 2 2" xfId="8375" xr:uid="{950B3B87-7FA6-459F-8C2E-AE5B3EE6205B}"/>
    <cellStyle name="Normal 6 2 5 3 2 2 2 2" xfId="17885" xr:uid="{8F47E5BD-9396-4B4D-BC05-27901BEF2314}"/>
    <cellStyle name="Normal 6 2 5 3 2 2 3" xfId="13171" xr:uid="{9CD6AAF5-6FBD-4AFB-BE9E-30DDFB60470E}"/>
    <cellStyle name="Normal 6 2 5 3 2 3" xfId="6858" xr:uid="{FF490888-D2BF-4B3F-BEE7-B974D5342763}"/>
    <cellStyle name="Normal 6 2 5 3 2 3 2" xfId="16368" xr:uid="{4D2698B4-B73C-41E9-A6BB-30401DD9F3B8}"/>
    <cellStyle name="Normal 6 2 5 3 2 4" xfId="11654" xr:uid="{18262B53-752B-4702-AED6-B745C0CBEE50}"/>
    <cellStyle name="Normal 6 2 5 3 3" xfId="2641" xr:uid="{49C0C448-5EF9-4E38-8B3B-961A91A0F95D}"/>
    <cellStyle name="Normal 6 2 5 3 3 2" xfId="7609" xr:uid="{07ADD905-72FB-4F88-BAB0-791EBD89C26E}"/>
    <cellStyle name="Normal 6 2 5 3 3 2 2" xfId="17119" xr:uid="{7CEE9B9F-6471-4D15-A1AA-3A11D11DE7FB}"/>
    <cellStyle name="Normal 6 2 5 3 3 3" xfId="12405" xr:uid="{24D79F1F-1E9D-43C2-AC0B-2FD25E477839}"/>
    <cellStyle name="Normal 6 2 5 3 4" xfId="6092" xr:uid="{BCD111C0-0E3D-4FB2-9E86-CFE3E5E37430}"/>
    <cellStyle name="Normal 6 2 5 3 4 2" xfId="15602" xr:uid="{E1F8E28E-03E9-4FDB-B53F-D9450E1EE0FE}"/>
    <cellStyle name="Normal 6 2 5 3 5" xfId="10888" xr:uid="{9AA3BA4D-31F0-435D-913B-348DD331D591}"/>
    <cellStyle name="Normal 6 2 5 4" xfId="1512" xr:uid="{00000000-0005-0000-0000-000026040000}"/>
    <cellStyle name="Normal 6 2 5 4 2" xfId="3033" xr:uid="{97613B0F-FA48-4587-AB3E-0AB05E1FCEC4}"/>
    <cellStyle name="Normal 6 2 5 4 2 2" xfId="7999" xr:uid="{35049046-ABE3-42A9-AD00-022BFDE689D0}"/>
    <cellStyle name="Normal 6 2 5 4 2 2 2" xfId="17509" xr:uid="{72312213-E650-49FD-BFED-04DFF624810C}"/>
    <cellStyle name="Normal 6 2 5 4 2 3" xfId="12795" xr:uid="{CE7C8D76-BF0A-4DA3-8509-D30C4E1B3620}"/>
    <cellStyle name="Normal 6 2 5 4 3" xfId="6482" xr:uid="{11EFD972-D1E7-4B78-88B4-912A76E38499}"/>
    <cellStyle name="Normal 6 2 5 4 3 2" xfId="15992" xr:uid="{C233D634-7E1C-4F48-90FC-17359D72E591}"/>
    <cellStyle name="Normal 6 2 5 4 4" xfId="11278" xr:uid="{01A4FB3F-39B3-454C-B353-F07F257D67E8}"/>
    <cellStyle name="Normal 6 2 5 5" xfId="2265" xr:uid="{677FB999-628B-4399-A2FA-1A4D695058CB}"/>
    <cellStyle name="Normal 6 2 5 5 2" xfId="7233" xr:uid="{89C26CDE-46F8-4947-9CDB-8F7C664B5A34}"/>
    <cellStyle name="Normal 6 2 5 5 2 2" xfId="16743" xr:uid="{5BE500E7-1E8C-4423-A3FC-BC0DEFE55510}"/>
    <cellStyle name="Normal 6 2 5 5 3" xfId="12029" xr:uid="{05E3CABE-6876-4F1A-8E1F-094D103482B0}"/>
    <cellStyle name="Normal 6 2 5 6" xfId="4189" xr:uid="{D9B00D84-18D2-46F2-8830-EA64CC098F70}"/>
    <cellStyle name="Normal 6 2 5 6 2" xfId="8929" xr:uid="{D2F0E01E-BB15-4954-B34E-973336BD16CA}"/>
    <cellStyle name="Normal 6 2 5 6 2 2" xfId="18439" xr:uid="{D30776E6-66AD-41C8-BD76-11514C5618E3}"/>
    <cellStyle name="Normal 6 2 5 6 3" xfId="13725" xr:uid="{AF0AC7CC-A9DE-446C-9B3E-D073C20EEE97}"/>
    <cellStyle name="Normal 6 2 5 7" xfId="5716" xr:uid="{C6E27AFC-A0E8-4A58-9E3E-085F815B48D7}"/>
    <cellStyle name="Normal 6 2 5 7 2" xfId="15226" xr:uid="{E7E681FE-881C-4647-87D9-4A9FFBB7692C}"/>
    <cellStyle name="Normal 6 2 5 8" xfId="10508" xr:uid="{7ECB847B-849E-4600-BF0D-37A173A3A960}"/>
    <cellStyle name="Normal 6 20" xfId="389" xr:uid="{00000000-0005-0000-0000-00002A040000}"/>
    <cellStyle name="Normal 6 21" xfId="390" xr:uid="{00000000-0005-0000-0000-00002B040000}"/>
    <cellStyle name="Normal 6 22" xfId="391" xr:uid="{00000000-0005-0000-0000-00002C040000}"/>
    <cellStyle name="Normal 6 23" xfId="392" xr:uid="{00000000-0005-0000-0000-00002D040000}"/>
    <cellStyle name="Normal 6 24" xfId="393" xr:uid="{00000000-0005-0000-0000-00002E040000}"/>
    <cellStyle name="Normal 6 25" xfId="394" xr:uid="{00000000-0005-0000-0000-00002F040000}"/>
    <cellStyle name="Normal 6 26" xfId="395" xr:uid="{00000000-0005-0000-0000-000030040000}"/>
    <cellStyle name="Normal 6 27" xfId="396" xr:uid="{00000000-0005-0000-0000-000031040000}"/>
    <cellStyle name="Normal 6 28" xfId="375" xr:uid="{00000000-0005-0000-0000-000032040000}"/>
    <cellStyle name="Normal 6 29" xfId="4007" xr:uid="{2F5685D4-5E55-467B-82F1-D17D33CB4488}"/>
    <cellStyle name="Normal 6 3" xfId="397" xr:uid="{00000000-0005-0000-0000-000033040000}"/>
    <cellStyle name="Normal 6 3 10" xfId="398" xr:uid="{00000000-0005-0000-0000-000034040000}"/>
    <cellStyle name="Normal 6 3 11" xfId="399" xr:uid="{00000000-0005-0000-0000-000035040000}"/>
    <cellStyle name="Normal 6 3 12" xfId="400" xr:uid="{00000000-0005-0000-0000-000036040000}"/>
    <cellStyle name="Normal 6 3 13" xfId="401" xr:uid="{00000000-0005-0000-0000-000037040000}"/>
    <cellStyle name="Normal 6 3 14" xfId="402" xr:uid="{00000000-0005-0000-0000-000038040000}"/>
    <cellStyle name="Normal 6 3 15" xfId="403" xr:uid="{00000000-0005-0000-0000-000039040000}"/>
    <cellStyle name="Normal 6 3 16" xfId="3809" xr:uid="{E9790F5F-4C8E-4A7A-96E5-39ED927D404B}"/>
    <cellStyle name="Normal 6 3 2" xfId="404" xr:uid="{00000000-0005-0000-0000-00003A040000}"/>
    <cellStyle name="Normal 6 3 2 2" xfId="21739" xr:uid="{1AD7B260-2F04-4247-A964-4AE968AC7466}"/>
    <cellStyle name="Normal 6 3 3" xfId="405" xr:uid="{00000000-0005-0000-0000-00003B040000}"/>
    <cellStyle name="Normal 6 3 3 2" xfId="25445" xr:uid="{ECCD7195-7BD0-4C0B-8378-7179CD643E52}"/>
    <cellStyle name="Normal 6 3 3 3" xfId="21646" xr:uid="{ADAD0B07-8FDE-4D45-80A7-F72B8C075104}"/>
    <cellStyle name="Normal 6 3 4" xfId="406" xr:uid="{00000000-0005-0000-0000-00003C040000}"/>
    <cellStyle name="Normal 6 3 5" xfId="407" xr:uid="{00000000-0005-0000-0000-00003D040000}"/>
    <cellStyle name="Normal 6 3 6" xfId="408" xr:uid="{00000000-0005-0000-0000-00003E040000}"/>
    <cellStyle name="Normal 6 3 7" xfId="409" xr:uid="{00000000-0005-0000-0000-00003F040000}"/>
    <cellStyle name="Normal 6 3 8" xfId="410" xr:uid="{00000000-0005-0000-0000-000040040000}"/>
    <cellStyle name="Normal 6 3 9" xfId="411" xr:uid="{00000000-0005-0000-0000-000041040000}"/>
    <cellStyle name="Normal 6 30" xfId="3976" xr:uid="{92471A3A-4C61-48E0-874F-8436ED68A4C0}"/>
    <cellStyle name="Normal 6 4" xfId="412" xr:uid="{00000000-0005-0000-0000-000042040000}"/>
    <cellStyle name="Normal 6 4 10" xfId="413" xr:uid="{00000000-0005-0000-0000-000043040000}"/>
    <cellStyle name="Normal 6 4 11" xfId="414" xr:uid="{00000000-0005-0000-0000-000044040000}"/>
    <cellStyle name="Normal 6 4 12" xfId="415" xr:uid="{00000000-0005-0000-0000-000045040000}"/>
    <cellStyle name="Normal 6 4 13" xfId="416" xr:uid="{00000000-0005-0000-0000-000046040000}"/>
    <cellStyle name="Normal 6 4 14" xfId="417" xr:uid="{00000000-0005-0000-0000-000047040000}"/>
    <cellStyle name="Normal 6 4 15" xfId="418" xr:uid="{00000000-0005-0000-0000-000048040000}"/>
    <cellStyle name="Normal 6 4 16" xfId="4803" xr:uid="{8149535A-3CB9-45C7-A8C7-D710763AC77A}"/>
    <cellStyle name="Normal 6 4 2" xfId="419" xr:uid="{00000000-0005-0000-0000-000049040000}"/>
    <cellStyle name="Normal 6 4 3" xfId="420" xr:uid="{00000000-0005-0000-0000-00004A040000}"/>
    <cellStyle name="Normal 6 4 4" xfId="421" xr:uid="{00000000-0005-0000-0000-00004B040000}"/>
    <cellStyle name="Normal 6 4 5" xfId="422" xr:uid="{00000000-0005-0000-0000-00004C040000}"/>
    <cellStyle name="Normal 6 4 6" xfId="423" xr:uid="{00000000-0005-0000-0000-00004D040000}"/>
    <cellStyle name="Normal 6 4 7" xfId="424" xr:uid="{00000000-0005-0000-0000-00004E040000}"/>
    <cellStyle name="Normal 6 4 8" xfId="425" xr:uid="{00000000-0005-0000-0000-00004F040000}"/>
    <cellStyle name="Normal 6 4 9" xfId="426" xr:uid="{00000000-0005-0000-0000-000050040000}"/>
    <cellStyle name="Normal 6 5" xfId="427" xr:uid="{00000000-0005-0000-0000-000051040000}"/>
    <cellStyle name="Normal 6 5 2" xfId="22044" xr:uid="{C8E16CB6-7F0B-4C8A-8D9A-39A32FDBF660}"/>
    <cellStyle name="Normal 6 5 3" xfId="25384" xr:uid="{ADDD5352-A9AA-4CA6-912E-E443A0046DAE}"/>
    <cellStyle name="Normal 6 5 4" xfId="21577" xr:uid="{624C751E-C224-4B83-8696-C90B1E8B3E73}"/>
    <cellStyle name="Normal 6 6" xfId="428" xr:uid="{00000000-0005-0000-0000-000052040000}"/>
    <cellStyle name="Normal 6 7" xfId="429" xr:uid="{00000000-0005-0000-0000-000053040000}"/>
    <cellStyle name="Normal 6 8" xfId="430" xr:uid="{00000000-0005-0000-0000-000054040000}"/>
    <cellStyle name="Normal 6 9" xfId="431" xr:uid="{00000000-0005-0000-0000-000055040000}"/>
    <cellStyle name="Normal 60" xfId="920" xr:uid="{00000000-0005-0000-0000-000056040000}"/>
    <cellStyle name="Normal 60 2" xfId="1320" xr:uid="{00000000-0005-0000-0000-000057040000}"/>
    <cellStyle name="Normal 60 2 2" xfId="2088" xr:uid="{00000000-0005-0000-0000-000057040000}"/>
    <cellStyle name="Normal 60 2 2 2" xfId="3609" xr:uid="{3208377B-FA29-4F8B-8A17-78CC143293ED}"/>
    <cellStyle name="Normal 60 2 2 2 2" xfId="8575" xr:uid="{83C045F3-DEFF-4F3A-8C89-4A730DEDCD05}"/>
    <cellStyle name="Normal 60 2 2 2 2 2" xfId="18085" xr:uid="{E9E86D2E-0726-45BF-9B5C-ED146EA7E5E5}"/>
    <cellStyle name="Normal 60 2 2 2 3" xfId="13371" xr:uid="{33F6E71F-A718-4251-8E98-CBFDF88BB0B2}"/>
    <cellStyle name="Normal 60 2 2 3" xfId="7058" xr:uid="{924CB332-1EE7-48EE-AA12-6D5EB33BC9BE}"/>
    <cellStyle name="Normal 60 2 2 3 2" xfId="16568" xr:uid="{1FDBD5DB-9637-4C72-9CDA-F1B726C5B2AA}"/>
    <cellStyle name="Normal 60 2 2 4" xfId="11854" xr:uid="{D16AB691-656C-49A3-8D31-69741635CCE2}"/>
    <cellStyle name="Normal 60 2 3" xfId="2841" xr:uid="{B1CBF7E5-6FEE-49E1-B891-F362CC451E10}"/>
    <cellStyle name="Normal 60 2 3 2" xfId="7809" xr:uid="{2AE428D1-C460-4276-B30F-1D93048852F6}"/>
    <cellStyle name="Normal 60 2 3 2 2" xfId="17319" xr:uid="{57D70943-F8F9-45FF-968A-6D3A71267CF7}"/>
    <cellStyle name="Normal 60 2 3 3" xfId="12605" xr:uid="{948B8122-B8BD-43AB-AF91-398F05944190}"/>
    <cellStyle name="Normal 60 2 4" xfId="6292" xr:uid="{8EEEC83B-0AD0-4D1C-89E4-CC8C8C1BD0AA}"/>
    <cellStyle name="Normal 60 2 4 2" xfId="15802" xr:uid="{F924EBA9-F629-4DF4-BD02-9E2A27D69F37}"/>
    <cellStyle name="Normal 60 2 5" xfId="11088" xr:uid="{21F6E4E7-F971-4690-BA32-7F8A18AEB050}"/>
    <cellStyle name="Normal 60 3" xfId="1708" xr:uid="{00000000-0005-0000-0000-000056040000}"/>
    <cellStyle name="Normal 60 3 2" xfId="3229" xr:uid="{F793D263-028F-4406-88D7-9314543031F9}"/>
    <cellStyle name="Normal 60 3 2 2" xfId="8195" xr:uid="{C844CD65-CC3F-404C-B81A-4A3B4594D475}"/>
    <cellStyle name="Normal 60 3 2 2 2" xfId="17705" xr:uid="{EA2B02F7-8F4A-45F1-A998-105D0616EF95}"/>
    <cellStyle name="Normal 60 3 2 3" xfId="12991" xr:uid="{72992689-B0CA-4445-B77C-B33D8566491D}"/>
    <cellStyle name="Normal 60 3 3" xfId="6678" xr:uid="{4982DBC0-3CBD-4216-B79D-3E2616D4B570}"/>
    <cellStyle name="Normal 60 3 3 2" xfId="16188" xr:uid="{F7F11002-9144-4C69-9A4B-37A5829EBD42}"/>
    <cellStyle name="Normal 60 3 4" xfId="11474" xr:uid="{9FA859A0-CE69-42C0-99AA-F9401E465E17}"/>
    <cellStyle name="Normal 60 4" xfId="2461" xr:uid="{DCF11887-B765-467E-BD37-151DEFDE46EB}"/>
    <cellStyle name="Normal 60 4 2" xfId="7429" xr:uid="{8EE90555-CC9B-419F-AC4F-6342EEE51744}"/>
    <cellStyle name="Normal 60 4 2 2" xfId="16939" xr:uid="{37C225B1-9236-4C7F-BA46-130A4ED34E94}"/>
    <cellStyle name="Normal 60 4 3" xfId="12225" xr:uid="{AA57254A-D530-47D4-8201-573B29DEDFF1}"/>
    <cellStyle name="Normal 60 5" xfId="5912" xr:uid="{F518880E-0320-422E-AB13-00BD22CA12DD}"/>
    <cellStyle name="Normal 60 5 2" xfId="15422" xr:uid="{AF6659EE-A4AF-4BF7-B5C8-877BB1AC7A2C}"/>
    <cellStyle name="Normal 60 6" xfId="10708" xr:uid="{21AC7D71-7885-4912-93C6-12D265DAEC1C}"/>
    <cellStyle name="Normal 61" xfId="921" xr:uid="{00000000-0005-0000-0000-000058040000}"/>
    <cellStyle name="Normal 61 2" xfId="1321" xr:uid="{00000000-0005-0000-0000-000059040000}"/>
    <cellStyle name="Normal 61 2 2" xfId="2089" xr:uid="{00000000-0005-0000-0000-000059040000}"/>
    <cellStyle name="Normal 61 2 2 2" xfId="3610" xr:uid="{54A5EBEC-9005-4359-8841-9414BE23B541}"/>
    <cellStyle name="Normal 61 2 2 2 2" xfId="8576" xr:uid="{3ED7535B-183C-4AD0-855D-18D782163EC9}"/>
    <cellStyle name="Normal 61 2 2 2 2 2" xfId="18086" xr:uid="{FF779481-BDA8-4465-B073-48311F66659F}"/>
    <cellStyle name="Normal 61 2 2 2 3" xfId="13372" xr:uid="{548F2DF0-80A7-4560-87BA-1326F80593DD}"/>
    <cellStyle name="Normal 61 2 2 3" xfId="7059" xr:uid="{CB4B081B-3900-4802-9B27-C18C938B4E58}"/>
    <cellStyle name="Normal 61 2 2 3 2" xfId="16569" xr:uid="{A2396215-F881-4B5E-9BA8-93ACA49ACCD5}"/>
    <cellStyle name="Normal 61 2 2 4" xfId="11855" xr:uid="{1648B37F-F0F9-46C9-BF37-B4EAB7672420}"/>
    <cellStyle name="Normal 61 2 3" xfId="2842" xr:uid="{0BE424DB-F49E-499E-85A9-F5261053CCEB}"/>
    <cellStyle name="Normal 61 2 3 2" xfId="7810" xr:uid="{036979F8-2763-4362-8D68-5A5AB252B14B}"/>
    <cellStyle name="Normal 61 2 3 2 2" xfId="17320" xr:uid="{4D54C367-FA3F-4B4C-A8A4-B3CA0A22ABB3}"/>
    <cellStyle name="Normal 61 2 3 3" xfId="12606" xr:uid="{C0C76FBE-A4E2-420C-A5F7-A9C715CAC6D7}"/>
    <cellStyle name="Normal 61 2 4" xfId="6293" xr:uid="{B3E14809-BDEA-4BEA-8D77-F5DD37A76C9B}"/>
    <cellStyle name="Normal 61 2 4 2" xfId="15803" xr:uid="{04C899C0-F6F0-471B-9C62-A5A8A4EC49A1}"/>
    <cellStyle name="Normal 61 2 5" xfId="11089" xr:uid="{FE24134C-70E0-40BE-B89D-6B192ABCFA73}"/>
    <cellStyle name="Normal 61 3" xfId="1709" xr:uid="{00000000-0005-0000-0000-000058040000}"/>
    <cellStyle name="Normal 61 3 2" xfId="3230" xr:uid="{42E9DF5A-5F38-4DB1-80EA-30A432E15B75}"/>
    <cellStyle name="Normal 61 3 2 2" xfId="8196" xr:uid="{B5A8C516-B20C-44B3-BB03-4E2515DD92E4}"/>
    <cellStyle name="Normal 61 3 2 2 2" xfId="17706" xr:uid="{4DB2B28B-6918-4113-81E6-CBC9EA4B110D}"/>
    <cellStyle name="Normal 61 3 2 3" xfId="12992" xr:uid="{E7E01035-2D06-4796-BFDB-A3EE85BCDD52}"/>
    <cellStyle name="Normal 61 3 3" xfId="6679" xr:uid="{DE7AE1BF-C21B-446F-8E92-F33C531D2BA6}"/>
    <cellStyle name="Normal 61 3 3 2" xfId="16189" xr:uid="{2106688F-1B6B-48AC-BA48-706809B37F61}"/>
    <cellStyle name="Normal 61 3 4" xfId="11475" xr:uid="{BA0F6816-C966-4D2C-8D07-86645357B936}"/>
    <cellStyle name="Normal 61 4" xfId="2462" xr:uid="{B9C899E9-554B-4DC6-B73B-744CD06A08FA}"/>
    <cellStyle name="Normal 61 4 2" xfId="7430" xr:uid="{8C7B2B09-C59F-433D-8062-4D9FD8A56E96}"/>
    <cellStyle name="Normal 61 4 2 2" xfId="16940" xr:uid="{0B4310B5-C8F5-478E-9E03-8A41DDC40D13}"/>
    <cellStyle name="Normal 61 4 3" xfId="12226" xr:uid="{220DCD33-1312-4BA7-AFBB-A6C1573AA5C7}"/>
    <cellStyle name="Normal 61 5" xfId="5913" xr:uid="{CC94566B-66BE-4E22-8911-ECFC331B96F0}"/>
    <cellStyle name="Normal 61 5 2" xfId="15423" xr:uid="{ADB8FF85-7FE6-4590-A810-DE5F43A209A8}"/>
    <cellStyle name="Normal 61 6" xfId="10709" xr:uid="{4A01EDD7-51DD-41E6-A898-3D666CEB6B78}"/>
    <cellStyle name="Normal 62" xfId="922" xr:uid="{00000000-0005-0000-0000-00005A040000}"/>
    <cellStyle name="Normal 62 2" xfId="1322" xr:uid="{00000000-0005-0000-0000-00005B040000}"/>
    <cellStyle name="Normal 62 2 2" xfId="2090" xr:uid="{00000000-0005-0000-0000-00005B040000}"/>
    <cellStyle name="Normal 62 2 2 2" xfId="3611" xr:uid="{5CD83FE0-BCC9-4DA4-BAF5-A9AE066B3BCF}"/>
    <cellStyle name="Normal 62 2 2 2 2" xfId="8577" xr:uid="{DBAF2A51-79EF-4E90-BE05-717ABEEF3003}"/>
    <cellStyle name="Normal 62 2 2 2 2 2" xfId="18087" xr:uid="{687C6145-454E-448C-BBA3-0E71B95A1C1A}"/>
    <cellStyle name="Normal 62 2 2 2 3" xfId="13373" xr:uid="{9577F662-3F07-4C08-9ED3-48EC847E4E3E}"/>
    <cellStyle name="Normal 62 2 2 3" xfId="7060" xr:uid="{DDB79494-C746-4344-AE61-77F29AD0B007}"/>
    <cellStyle name="Normal 62 2 2 3 2" xfId="16570" xr:uid="{5E30B23D-1D22-47B0-8B78-FF637770E32D}"/>
    <cellStyle name="Normal 62 2 2 4" xfId="11856" xr:uid="{87F57BAA-E095-4872-9DDE-0A3414E09BE1}"/>
    <cellStyle name="Normal 62 2 3" xfId="2843" xr:uid="{299EF718-56FC-4E69-9215-BA56897F3715}"/>
    <cellStyle name="Normal 62 2 3 2" xfId="7811" xr:uid="{5AABE02E-BD28-4084-9711-36F02C76AA50}"/>
    <cellStyle name="Normal 62 2 3 2 2" xfId="17321" xr:uid="{B24B500D-938E-4C85-AB61-36D7D0BD0E05}"/>
    <cellStyle name="Normal 62 2 3 3" xfId="12607" xr:uid="{E4908DEC-B2A0-42B3-9D3F-B9A5987B6A82}"/>
    <cellStyle name="Normal 62 2 4" xfId="6294" xr:uid="{8933FAC9-7387-46F8-A663-3C39224603DB}"/>
    <cellStyle name="Normal 62 2 4 2" xfId="15804" xr:uid="{6B48B023-70BA-4E91-A5FB-56A05BEE79F6}"/>
    <cellStyle name="Normal 62 2 5" xfId="11090" xr:uid="{F0379BC7-427A-4061-8B7C-D61AE784F8EA}"/>
    <cellStyle name="Normal 62 3" xfId="1710" xr:uid="{00000000-0005-0000-0000-00005A040000}"/>
    <cellStyle name="Normal 62 3 2" xfId="3231" xr:uid="{33FF4914-9EBE-4696-A1DA-B98ED4A0AC93}"/>
    <cellStyle name="Normal 62 3 2 2" xfId="8197" xr:uid="{6936FF99-25BD-42A1-AD1F-4443CF3D9EEE}"/>
    <cellStyle name="Normal 62 3 2 2 2" xfId="17707" xr:uid="{55E52F3F-258B-4FC6-A0D4-1E29B3A82574}"/>
    <cellStyle name="Normal 62 3 2 3" xfId="12993" xr:uid="{4834E7B6-709C-49EE-A46B-DAD877D40C44}"/>
    <cellStyle name="Normal 62 3 3" xfId="6680" xr:uid="{A5CAA1D4-AE6C-4273-8135-165A787525F0}"/>
    <cellStyle name="Normal 62 3 3 2" xfId="16190" xr:uid="{CC2D4BAB-A4FA-4F56-BD40-EEDCDCD0ECDF}"/>
    <cellStyle name="Normal 62 3 4" xfId="11476" xr:uid="{AC810ABC-8453-4724-9873-BAC611591AD1}"/>
    <cellStyle name="Normal 62 4" xfId="2463" xr:uid="{BFF99B97-78E7-48C4-8C96-DFD289AC884E}"/>
    <cellStyle name="Normal 62 4 2" xfId="7431" xr:uid="{33485842-F38D-4E08-B40B-AC6F9EF3E253}"/>
    <cellStyle name="Normal 62 4 2 2" xfId="16941" xr:uid="{0B464E53-7B28-47EC-B02D-0F20E3E70E8C}"/>
    <cellStyle name="Normal 62 4 3" xfId="12227" xr:uid="{D9B81FE1-D183-4C9D-A133-D70C766FC614}"/>
    <cellStyle name="Normal 62 5" xfId="5914" xr:uid="{AD1C4C79-308A-4CA4-9ACA-CADBD02609D8}"/>
    <cellStyle name="Normal 62 5 2" xfId="15424" xr:uid="{95C712CB-8F14-4BBB-9812-A27A434549DE}"/>
    <cellStyle name="Normal 62 6" xfId="10710" xr:uid="{CE8C3FFE-64BF-4304-90C7-97A5E0CF1D22}"/>
    <cellStyle name="Normal 63" xfId="923" xr:uid="{00000000-0005-0000-0000-00005C040000}"/>
    <cellStyle name="Normal 63 2" xfId="1323" xr:uid="{00000000-0005-0000-0000-00005D040000}"/>
    <cellStyle name="Normal 63 2 2" xfId="2091" xr:uid="{00000000-0005-0000-0000-00005D040000}"/>
    <cellStyle name="Normal 63 2 2 2" xfId="3612" xr:uid="{B73C69A6-1E0D-4D2A-85C5-25FF7BE76846}"/>
    <cellStyle name="Normal 63 2 2 2 2" xfId="8578" xr:uid="{BFC1EBBD-CADD-4C43-8ABD-8D7AC9FA4142}"/>
    <cellStyle name="Normal 63 2 2 2 2 2" xfId="18088" xr:uid="{8E2151D2-AA2C-40EB-A933-1FE9CBE46AD2}"/>
    <cellStyle name="Normal 63 2 2 2 3" xfId="13374" xr:uid="{139BCFEA-E032-481E-9AE0-61975E140705}"/>
    <cellStyle name="Normal 63 2 2 3" xfId="7061" xr:uid="{DF375793-32D0-4E59-8EEC-1E62A8A79385}"/>
    <cellStyle name="Normal 63 2 2 3 2" xfId="16571" xr:uid="{9A92724C-B407-4D22-83A3-EFD88D172D54}"/>
    <cellStyle name="Normal 63 2 2 4" xfId="11857" xr:uid="{66D942CB-F60F-421C-AE6F-5DC784EC8B53}"/>
    <cellStyle name="Normal 63 2 3" xfId="2844" xr:uid="{0D27F9D5-9857-436F-9067-514563C22D0A}"/>
    <cellStyle name="Normal 63 2 3 2" xfId="7812" xr:uid="{46CA9E90-636A-434F-B56A-3B2D5825EBA8}"/>
    <cellStyle name="Normal 63 2 3 2 2" xfId="17322" xr:uid="{CB32F100-F13B-4DF5-8440-7AFDEA496F81}"/>
    <cellStyle name="Normal 63 2 3 3" xfId="12608" xr:uid="{4125FF62-8446-4F67-A59F-0DE86A74C0E2}"/>
    <cellStyle name="Normal 63 2 4" xfId="6295" xr:uid="{E006B82E-7750-40FF-9B38-4005530DC5B4}"/>
    <cellStyle name="Normal 63 2 4 2" xfId="15805" xr:uid="{22C8E0EB-F1A5-4A45-ACB2-2D93020500C3}"/>
    <cellStyle name="Normal 63 2 5" xfId="11091" xr:uid="{E6C2C05D-11CB-4F10-82B3-9C8F8E01995F}"/>
    <cellStyle name="Normal 63 3" xfId="1711" xr:uid="{00000000-0005-0000-0000-00005C040000}"/>
    <cellStyle name="Normal 63 3 2" xfId="3232" xr:uid="{46214114-6009-449B-8FC1-EBDEB4ED06C0}"/>
    <cellStyle name="Normal 63 3 2 2" xfId="8198" xr:uid="{2FA2C302-A756-42FA-B6BE-F351A43C1580}"/>
    <cellStyle name="Normal 63 3 2 2 2" xfId="17708" xr:uid="{5B3489BA-0414-432D-920D-4948CAA0311E}"/>
    <cellStyle name="Normal 63 3 2 3" xfId="12994" xr:uid="{5B2B4A3C-FE17-4AFA-94A5-A941176DCFDC}"/>
    <cellStyle name="Normal 63 3 3" xfId="6681" xr:uid="{74A7E265-1CD6-4531-B1F5-828E0867D08D}"/>
    <cellStyle name="Normal 63 3 3 2" xfId="16191" xr:uid="{3915D54B-96A1-45DF-858F-EAEAE94248AB}"/>
    <cellStyle name="Normal 63 3 4" xfId="11477" xr:uid="{2E7819BF-56F1-450F-AE59-F7672075CEA7}"/>
    <cellStyle name="Normal 63 4" xfId="2464" xr:uid="{90C2145A-0D82-4F5E-9DA0-C198DAFC5FED}"/>
    <cellStyle name="Normal 63 4 2" xfId="7432" xr:uid="{DFDC3427-4E57-43A8-8A13-D602A0897389}"/>
    <cellStyle name="Normal 63 4 2 2" xfId="16942" xr:uid="{A90CABB6-50E9-4064-B4B7-FDC62EADCCF9}"/>
    <cellStyle name="Normal 63 4 3" xfId="12228" xr:uid="{C10EC317-10E1-4F79-87B1-B9B596441BEC}"/>
    <cellStyle name="Normal 63 5" xfId="5915" xr:uid="{58649604-8B07-43A9-9B7A-820EA5E72718}"/>
    <cellStyle name="Normal 63 5 2" xfId="15425" xr:uid="{828A0302-B130-4DDC-8093-8C6D46E58C98}"/>
    <cellStyle name="Normal 63 6" xfId="10711" xr:uid="{AA552BD2-2D7D-493B-B433-57748A08369B}"/>
    <cellStyle name="Normal 64" xfId="924" xr:uid="{00000000-0005-0000-0000-00005E040000}"/>
    <cellStyle name="Normal 64 2" xfId="1324" xr:uid="{00000000-0005-0000-0000-00005F040000}"/>
    <cellStyle name="Normal 64 2 2" xfId="2092" xr:uid="{00000000-0005-0000-0000-00005F040000}"/>
    <cellStyle name="Normal 64 2 2 2" xfId="3613" xr:uid="{A0B9668A-1723-4999-8DD6-E34BCF53DD5D}"/>
    <cellStyle name="Normal 64 2 2 2 2" xfId="8579" xr:uid="{389035C2-DCAD-4256-BAAF-114A58355F54}"/>
    <cellStyle name="Normal 64 2 2 2 2 2" xfId="18089" xr:uid="{CB0D3823-96C9-4698-B043-29268C5C523D}"/>
    <cellStyle name="Normal 64 2 2 2 3" xfId="13375" xr:uid="{18315681-7F68-4934-9538-F8BD6EFDC673}"/>
    <cellStyle name="Normal 64 2 2 3" xfId="7062" xr:uid="{32208083-59E1-44B7-9D52-A7740B6C4F7E}"/>
    <cellStyle name="Normal 64 2 2 3 2" xfId="16572" xr:uid="{CD757BD3-3E00-4958-8B76-5E4286746B25}"/>
    <cellStyle name="Normal 64 2 2 4" xfId="11858" xr:uid="{4566DAF4-F33A-440D-A057-845962BDF443}"/>
    <cellStyle name="Normal 64 2 3" xfId="2845" xr:uid="{49472585-698D-4071-A5ED-D2289D01976E}"/>
    <cellStyle name="Normal 64 2 3 2" xfId="7813" xr:uid="{269C1A52-2941-4806-BEDC-977F2043E35B}"/>
    <cellStyle name="Normal 64 2 3 2 2" xfId="17323" xr:uid="{993AB08C-C4E1-4D54-9BAF-B8887AD4946F}"/>
    <cellStyle name="Normal 64 2 3 3" xfId="12609" xr:uid="{35508A0F-558D-40B8-A7C8-CAA562A68ABB}"/>
    <cellStyle name="Normal 64 2 4" xfId="6296" xr:uid="{6953DE01-3D06-4FAB-BD8E-6128DF88625B}"/>
    <cellStyle name="Normal 64 2 4 2" xfId="15806" xr:uid="{0363BB60-4595-4510-A3B0-B860A9916874}"/>
    <cellStyle name="Normal 64 2 5" xfId="11092" xr:uid="{526878EE-5CDD-47BE-AE41-C951812F5356}"/>
    <cellStyle name="Normal 64 3" xfId="1712" xr:uid="{00000000-0005-0000-0000-00005E040000}"/>
    <cellStyle name="Normal 64 3 2" xfId="3233" xr:uid="{FFEDFC9E-D499-48FD-A9F3-3D1496E5B1F5}"/>
    <cellStyle name="Normal 64 3 2 2" xfId="8199" xr:uid="{1105719C-160A-4992-B185-A68D1A65D45C}"/>
    <cellStyle name="Normal 64 3 2 2 2" xfId="17709" xr:uid="{63580614-D478-4B8C-94F5-D751FC2DABA7}"/>
    <cellStyle name="Normal 64 3 2 3" xfId="12995" xr:uid="{A22F9659-B070-44E1-8A57-737E1039B666}"/>
    <cellStyle name="Normal 64 3 3" xfId="6682" xr:uid="{848DB8A8-97B4-4834-B962-53A682E5EBD7}"/>
    <cellStyle name="Normal 64 3 3 2" xfId="16192" xr:uid="{74A695E1-87F1-4759-BA8B-DD3E2EEC8A80}"/>
    <cellStyle name="Normal 64 3 4" xfId="11478" xr:uid="{4256E077-7918-4BFC-B15F-63A68B51BF7B}"/>
    <cellStyle name="Normal 64 4" xfId="2465" xr:uid="{9D355A97-7889-4B5E-8398-19CAC66A1A85}"/>
    <cellStyle name="Normal 64 4 2" xfId="7433" xr:uid="{B7E2FDEE-5C16-4D76-9BDF-F660D2E64DC3}"/>
    <cellStyle name="Normal 64 4 2 2" xfId="16943" xr:uid="{DC8E4B2F-1C40-4CAD-ABE5-255476893751}"/>
    <cellStyle name="Normal 64 4 3" xfId="12229" xr:uid="{785409AF-90EB-49A6-92A6-2E6B042F6653}"/>
    <cellStyle name="Normal 64 5" xfId="5916" xr:uid="{1000F571-818C-4186-BCE0-64FBB99102C6}"/>
    <cellStyle name="Normal 64 5 2" xfId="15426" xr:uid="{985AF0E4-7E39-4EC5-AE0E-0D054DCDA20F}"/>
    <cellStyle name="Normal 64 6" xfId="10712" xr:uid="{55EC8AEB-CE61-4CFB-A956-5614FEE4B2D9}"/>
    <cellStyle name="Normal 65" xfId="925" xr:uid="{00000000-0005-0000-0000-000060040000}"/>
    <cellStyle name="Normal 65 2" xfId="1325" xr:uid="{00000000-0005-0000-0000-000061040000}"/>
    <cellStyle name="Normal 65 2 2" xfId="2093" xr:uid="{00000000-0005-0000-0000-000061040000}"/>
    <cellStyle name="Normal 65 2 2 2" xfId="3614" xr:uid="{6C42AF11-6E3D-4007-BE35-27CB4BC10F21}"/>
    <cellStyle name="Normal 65 2 2 2 2" xfId="8580" xr:uid="{0F797820-2C36-46A7-9E09-5F80B2EF35F6}"/>
    <cellStyle name="Normal 65 2 2 2 2 2" xfId="18090" xr:uid="{3C16D6CD-F416-4C49-B988-47FD532A670C}"/>
    <cellStyle name="Normal 65 2 2 2 3" xfId="13376" xr:uid="{0A6CE88A-73CD-4203-8EBE-52BD359F0D17}"/>
    <cellStyle name="Normal 65 2 2 3" xfId="7063" xr:uid="{40039E5A-A01C-4078-929E-6A605D4A8348}"/>
    <cellStyle name="Normal 65 2 2 3 2" xfId="16573" xr:uid="{9526FD12-981A-4FBA-973D-03CDE424F5B6}"/>
    <cellStyle name="Normal 65 2 2 4" xfId="11859" xr:uid="{93C85FDB-86D9-4545-B63A-922140828983}"/>
    <cellStyle name="Normal 65 2 3" xfId="2846" xr:uid="{AEFE3E04-DB4B-47D0-8F3B-0DEB5D2A037E}"/>
    <cellStyle name="Normal 65 2 3 2" xfId="7814" xr:uid="{64A5D9B6-24A5-4E7A-9DE7-97CA68D15E96}"/>
    <cellStyle name="Normal 65 2 3 2 2" xfId="17324" xr:uid="{0BFA2CE3-BE0C-410F-8A5A-5AAF5DB4E37F}"/>
    <cellStyle name="Normal 65 2 3 3" xfId="12610" xr:uid="{7B2DCB12-2312-47C3-A4ED-513364841F58}"/>
    <cellStyle name="Normal 65 2 4" xfId="6297" xr:uid="{B01FF0FF-8A03-446B-B148-ED6709D768E1}"/>
    <cellStyle name="Normal 65 2 4 2" xfId="15807" xr:uid="{ED0DCD57-3028-4043-8A7A-A77E29FAA43A}"/>
    <cellStyle name="Normal 65 2 5" xfId="11093" xr:uid="{F61DE77D-EB5E-4430-87DE-A9A7E1DD7C5A}"/>
    <cellStyle name="Normal 65 3" xfId="1713" xr:uid="{00000000-0005-0000-0000-000060040000}"/>
    <cellStyle name="Normal 65 3 2" xfId="3234" xr:uid="{73104CA6-7160-40E7-9AA7-61506865EAEF}"/>
    <cellStyle name="Normal 65 3 2 2" xfId="8200" xr:uid="{CCAA3A1F-4158-436E-AE72-17C5666EBAFB}"/>
    <cellStyle name="Normal 65 3 2 2 2" xfId="17710" xr:uid="{19D87ADA-7E34-4FD4-BEB1-ABFF92F346C8}"/>
    <cellStyle name="Normal 65 3 2 3" xfId="12996" xr:uid="{44D442EB-798B-4C5C-ADF0-7037BE46E6A0}"/>
    <cellStyle name="Normal 65 3 3" xfId="6683" xr:uid="{B8C04C51-BC37-4201-919A-9E7A2EFDA804}"/>
    <cellStyle name="Normal 65 3 3 2" xfId="16193" xr:uid="{22D857A8-EF11-4A6E-8F95-CBC0692F1F9C}"/>
    <cellStyle name="Normal 65 3 4" xfId="11479" xr:uid="{E3F97B79-1AFA-4FBD-A4CA-DFAE4F14C6F6}"/>
    <cellStyle name="Normal 65 4" xfId="2466" xr:uid="{C04FF2AF-EDE1-4656-8F82-A87555DFBCCD}"/>
    <cellStyle name="Normal 65 4 2" xfId="7434" xr:uid="{80DE20C3-5A06-45A9-A2EB-E25EB2E0D1ED}"/>
    <cellStyle name="Normal 65 4 2 2" xfId="16944" xr:uid="{E17F9A6D-033E-4DCC-B3F5-6A15E2B147FE}"/>
    <cellStyle name="Normal 65 4 3" xfId="12230" xr:uid="{FC3A6D6F-5BDC-4B50-AB77-746C80F7796C}"/>
    <cellStyle name="Normal 65 5" xfId="5917" xr:uid="{6784E594-E360-4870-84A3-92382CC96BB8}"/>
    <cellStyle name="Normal 65 5 2" xfId="15427" xr:uid="{021B54C4-0822-4DBC-A1ED-EDBDA8A31FCD}"/>
    <cellStyle name="Normal 65 6" xfId="10713" xr:uid="{A3DE1926-4CFD-423F-B49A-B77713646D78}"/>
    <cellStyle name="Normal 66" xfId="926" xr:uid="{00000000-0005-0000-0000-000062040000}"/>
    <cellStyle name="Normal 66 2" xfId="1326" xr:uid="{00000000-0005-0000-0000-000063040000}"/>
    <cellStyle name="Normal 66 2 2" xfId="2094" xr:uid="{00000000-0005-0000-0000-000063040000}"/>
    <cellStyle name="Normal 66 2 2 2" xfId="3615" xr:uid="{43305C84-308B-404C-A5F0-FFAA73216992}"/>
    <cellStyle name="Normal 66 2 2 2 2" xfId="8581" xr:uid="{9B094D4B-3566-4E08-BE92-19754976DCAD}"/>
    <cellStyle name="Normal 66 2 2 2 2 2" xfId="18091" xr:uid="{D836259E-1D08-4E7B-99D0-93FD49B71AFF}"/>
    <cellStyle name="Normal 66 2 2 2 3" xfId="13377" xr:uid="{EC248906-26F5-4B4A-BC7D-8D6FE752CEB4}"/>
    <cellStyle name="Normal 66 2 2 3" xfId="7064" xr:uid="{4A861C16-4095-4E81-87E1-F8E7D6B276F9}"/>
    <cellStyle name="Normal 66 2 2 3 2" xfId="16574" xr:uid="{A80C50BE-7B8A-4E54-9FA7-51DC21DE9147}"/>
    <cellStyle name="Normal 66 2 2 4" xfId="11860" xr:uid="{684724D6-87ED-4E48-8E6C-E7A1609F92E4}"/>
    <cellStyle name="Normal 66 2 3" xfId="2847" xr:uid="{960644E6-D25C-4331-906D-08057E7B6C6D}"/>
    <cellStyle name="Normal 66 2 3 2" xfId="7815" xr:uid="{891F3E9E-A94D-4084-BC03-6A7E5E69F7FC}"/>
    <cellStyle name="Normal 66 2 3 2 2" xfId="17325" xr:uid="{B700A282-F932-4BD9-820C-230D99567740}"/>
    <cellStyle name="Normal 66 2 3 3" xfId="12611" xr:uid="{92C388DB-24EA-4C34-AEDB-68CE012C94C3}"/>
    <cellStyle name="Normal 66 2 4" xfId="6298" xr:uid="{3CDBC591-98F6-4501-98E0-F8D064918A47}"/>
    <cellStyle name="Normal 66 2 4 2" xfId="15808" xr:uid="{E57C3EDC-0219-4CDE-8C4A-C8D3CB66BFB7}"/>
    <cellStyle name="Normal 66 2 5" xfId="11094" xr:uid="{51C6A4E0-1E48-426C-BA8B-D24E581F714C}"/>
    <cellStyle name="Normal 66 3" xfId="1714" xr:uid="{00000000-0005-0000-0000-000062040000}"/>
    <cellStyle name="Normal 66 3 2" xfId="3235" xr:uid="{DBFBE092-0CC9-4C1E-A746-E305C6232BA3}"/>
    <cellStyle name="Normal 66 3 2 2" xfId="8201" xr:uid="{B082B10E-5E41-4401-A7D4-AA2015ABF0C2}"/>
    <cellStyle name="Normal 66 3 2 2 2" xfId="17711" xr:uid="{FA8E2898-51D9-4EBE-BCEE-8AD4231756D8}"/>
    <cellStyle name="Normal 66 3 2 3" xfId="12997" xr:uid="{FF8FF905-6D2A-42FB-BA45-180751260DE4}"/>
    <cellStyle name="Normal 66 3 3" xfId="6684" xr:uid="{0F147CEA-0052-4641-AE51-FF3672087E41}"/>
    <cellStyle name="Normal 66 3 3 2" xfId="16194" xr:uid="{0C71C9E8-484F-4EC0-A553-75F795B8EC59}"/>
    <cellStyle name="Normal 66 3 4" xfId="11480" xr:uid="{F8F44CAE-EEF3-4CB2-A5B1-37B17D7BA339}"/>
    <cellStyle name="Normal 66 4" xfId="2467" xr:uid="{A82C3B0D-6542-4233-810F-D015EE53FAF9}"/>
    <cellStyle name="Normal 66 4 2" xfId="7435" xr:uid="{8EFF6371-F21E-4DA7-BEA8-394DB7D77479}"/>
    <cellStyle name="Normal 66 4 2 2" xfId="16945" xr:uid="{0FC0E7F3-4896-4FE3-8A0A-E72978B03D19}"/>
    <cellStyle name="Normal 66 4 3" xfId="12231" xr:uid="{6A6926C6-BCDF-4920-8725-578A085228B7}"/>
    <cellStyle name="Normal 66 5" xfId="5918" xr:uid="{81D82406-A3E1-4C3E-9D10-373F74AFDF0D}"/>
    <cellStyle name="Normal 66 5 2" xfId="15428" xr:uid="{73ABC175-5D93-4918-AA68-F40DB79EB470}"/>
    <cellStyle name="Normal 66 6" xfId="10714" xr:uid="{E866C1DC-D618-47B4-A1E9-E0B62ABF5F15}"/>
    <cellStyle name="Normal 67" xfId="927" xr:uid="{00000000-0005-0000-0000-000064040000}"/>
    <cellStyle name="Normal 67 2" xfId="1327" xr:uid="{00000000-0005-0000-0000-000065040000}"/>
    <cellStyle name="Normal 67 2 2" xfId="2095" xr:uid="{00000000-0005-0000-0000-000065040000}"/>
    <cellStyle name="Normal 67 2 2 2" xfId="3616" xr:uid="{01EDF20A-3764-4681-B5AB-7D4ABA65DB41}"/>
    <cellStyle name="Normal 67 2 2 2 2" xfId="8582" xr:uid="{EDCEB896-985B-4B33-9FAE-C35D3C3C0647}"/>
    <cellStyle name="Normal 67 2 2 2 2 2" xfId="18092" xr:uid="{8571269A-FAB9-4E2E-820E-60ACFECE006F}"/>
    <cellStyle name="Normal 67 2 2 2 3" xfId="13378" xr:uid="{AE7D77B5-B9E9-437A-9F13-0C68B2DA73AD}"/>
    <cellStyle name="Normal 67 2 2 3" xfId="7065" xr:uid="{CE6B8AB6-BB56-44D0-B21D-DCBD7ADB1F6D}"/>
    <cellStyle name="Normal 67 2 2 3 2" xfId="16575" xr:uid="{E80E6728-000A-4CAD-8D37-5143AD52EDD0}"/>
    <cellStyle name="Normal 67 2 2 4" xfId="11861" xr:uid="{CD47176B-D75B-4014-ADD9-98A4B1529F3B}"/>
    <cellStyle name="Normal 67 2 3" xfId="2848" xr:uid="{2A895203-0724-444D-B2C9-8C0261638441}"/>
    <cellStyle name="Normal 67 2 3 2" xfId="7816" xr:uid="{78D1BA53-47D4-4266-91F0-05254CA71281}"/>
    <cellStyle name="Normal 67 2 3 2 2" xfId="17326" xr:uid="{3CE12459-021F-44B2-91B7-C8D26B906EDA}"/>
    <cellStyle name="Normal 67 2 3 3" xfId="12612" xr:uid="{F512FA37-FB49-4F98-8B8C-E10A498A50C9}"/>
    <cellStyle name="Normal 67 2 4" xfId="6299" xr:uid="{96CF4EFE-DB2E-4A8D-8CE2-FC2065768080}"/>
    <cellStyle name="Normal 67 2 4 2" xfId="15809" xr:uid="{8AF8691A-B2D9-425E-90EB-B1FAA53D2EF4}"/>
    <cellStyle name="Normal 67 2 5" xfId="11095" xr:uid="{343B453A-EC79-40E1-87FE-DE49E9AAEEDA}"/>
    <cellStyle name="Normal 67 3" xfId="1715" xr:uid="{00000000-0005-0000-0000-000064040000}"/>
    <cellStyle name="Normal 67 3 2" xfId="3236" xr:uid="{B615BCBC-696A-46F4-9C11-98597AC865A9}"/>
    <cellStyle name="Normal 67 3 2 2" xfId="8202" xr:uid="{01FAD269-CBF3-4132-BCDE-C08EC6015C32}"/>
    <cellStyle name="Normal 67 3 2 2 2" xfId="17712" xr:uid="{B4D2A4BA-01BF-44F5-B9AC-AAB2DB889C08}"/>
    <cellStyle name="Normal 67 3 2 3" xfId="12998" xr:uid="{516525BC-FE4F-4E9F-A8DE-F654F15C4731}"/>
    <cellStyle name="Normal 67 3 3" xfId="6685" xr:uid="{CD5835D4-0262-45A0-BE4C-F1A37786B25C}"/>
    <cellStyle name="Normal 67 3 3 2" xfId="16195" xr:uid="{B9B0E97A-82FC-4B98-95F7-78B4628BBEDA}"/>
    <cellStyle name="Normal 67 3 4" xfId="11481" xr:uid="{4FC12502-1B7B-4A70-88B3-947FA2DF348C}"/>
    <cellStyle name="Normal 67 4" xfId="2468" xr:uid="{F82CF8E1-B137-4848-9699-C2A9696EFE63}"/>
    <cellStyle name="Normal 67 4 2" xfId="7436" xr:uid="{674DE02E-F23E-431C-A7D5-4444D454D1E1}"/>
    <cellStyle name="Normal 67 4 2 2" xfId="16946" xr:uid="{E89B9603-A4F6-4297-9CC8-52948153B5D7}"/>
    <cellStyle name="Normal 67 4 3" xfId="12232" xr:uid="{711B0875-F137-4289-A9D4-E4F15186D49C}"/>
    <cellStyle name="Normal 67 5" xfId="5919" xr:uid="{335D1FDE-BA91-4D40-95FC-BAE60911335F}"/>
    <cellStyle name="Normal 67 5 2" xfId="15429" xr:uid="{E7A6060A-9728-4358-8DF5-25082361A4FB}"/>
    <cellStyle name="Normal 67 6" xfId="10715" xr:uid="{CBFD6A99-F8BF-41C5-9610-5A5AC807383D}"/>
    <cellStyle name="Normal 68" xfId="928" xr:uid="{00000000-0005-0000-0000-000066040000}"/>
    <cellStyle name="Normal 68 2" xfId="1328" xr:uid="{00000000-0005-0000-0000-000067040000}"/>
    <cellStyle name="Normal 68 2 2" xfId="2096" xr:uid="{00000000-0005-0000-0000-000067040000}"/>
    <cellStyle name="Normal 68 2 2 2" xfId="3617" xr:uid="{0ECAEA4C-CA8A-4DA9-97A0-E9313957C251}"/>
    <cellStyle name="Normal 68 2 2 2 2" xfId="8583" xr:uid="{C5EB3E1D-B897-47F0-9151-6EB63A5A3F8C}"/>
    <cellStyle name="Normal 68 2 2 2 2 2" xfId="18093" xr:uid="{3221A87B-9CB3-4B9E-BE86-8785FCD2A862}"/>
    <cellStyle name="Normal 68 2 2 2 3" xfId="13379" xr:uid="{D55E805B-C8AC-41EA-BF89-D31E1AC61448}"/>
    <cellStyle name="Normal 68 2 2 3" xfId="7066" xr:uid="{A97254C1-8CF1-492C-AF73-44B651D879CF}"/>
    <cellStyle name="Normal 68 2 2 3 2" xfId="16576" xr:uid="{2F7A8BF7-848A-4EC1-B9D6-9C67C8C3E496}"/>
    <cellStyle name="Normal 68 2 2 4" xfId="11862" xr:uid="{0F5A8860-0252-4B6C-AB10-3C1ACFA7070B}"/>
    <cellStyle name="Normal 68 2 3" xfId="2849" xr:uid="{1E21BB4D-3D30-45DB-9632-D2612C663538}"/>
    <cellStyle name="Normal 68 2 3 2" xfId="7817" xr:uid="{D1001E9D-2B25-4C3E-9568-CDB1B82A758A}"/>
    <cellStyle name="Normal 68 2 3 2 2" xfId="17327" xr:uid="{C53AF72C-2957-4005-AE47-AA0652FADD2B}"/>
    <cellStyle name="Normal 68 2 3 3" xfId="12613" xr:uid="{83E08720-C2E8-4654-889B-22713FD057C9}"/>
    <cellStyle name="Normal 68 2 4" xfId="6300" xr:uid="{2AB1E72D-1D47-4CEC-BF62-548E24F63EF7}"/>
    <cellStyle name="Normal 68 2 4 2" xfId="15810" xr:uid="{D19F13A9-BF11-407E-B811-67CA81642749}"/>
    <cellStyle name="Normal 68 2 5" xfId="11096" xr:uid="{55FF932E-773C-4F92-B415-B316436D228C}"/>
    <cellStyle name="Normal 68 3" xfId="1716" xr:uid="{00000000-0005-0000-0000-000066040000}"/>
    <cellStyle name="Normal 68 3 2" xfId="3237" xr:uid="{792D00EE-DAE3-451B-B2AB-E190A456554D}"/>
    <cellStyle name="Normal 68 3 2 2" xfId="8203" xr:uid="{A0AD2887-70C9-4205-81EA-A511E07CDAFC}"/>
    <cellStyle name="Normal 68 3 2 2 2" xfId="17713" xr:uid="{5FDCB823-81AB-4261-A377-CF26B42C2DEE}"/>
    <cellStyle name="Normal 68 3 2 3" xfId="12999" xr:uid="{A579E347-71BA-449A-88FA-E84C40839429}"/>
    <cellStyle name="Normal 68 3 3" xfId="6686" xr:uid="{F2C4C555-70E8-49ED-AEA5-0E3E0F3F0EBC}"/>
    <cellStyle name="Normal 68 3 3 2" xfId="16196" xr:uid="{9B8878BD-B3AF-439E-BE11-61469ACFECF0}"/>
    <cellStyle name="Normal 68 3 4" xfId="11482" xr:uid="{6E6696B0-2A1B-4864-9BD8-F65FAB1D1A5A}"/>
    <cellStyle name="Normal 68 4" xfId="2469" xr:uid="{A4236A2D-3E57-4F73-B17E-8F0BCB162FCA}"/>
    <cellStyle name="Normal 68 4 2" xfId="7437" xr:uid="{27DBD52C-205F-43AD-ADB4-C7DAA21CDE99}"/>
    <cellStyle name="Normal 68 4 2 2" xfId="16947" xr:uid="{90F1B6F3-6E75-417B-838A-3F6FCF9828AC}"/>
    <cellStyle name="Normal 68 4 3" xfId="12233" xr:uid="{E96C99F8-8275-4EA9-923D-C3E3BED096BA}"/>
    <cellStyle name="Normal 68 5" xfId="5920" xr:uid="{E1F50AF4-5A30-4284-9B18-A6AB427CD337}"/>
    <cellStyle name="Normal 68 5 2" xfId="15430" xr:uid="{1DD316C7-12BB-42EA-AB7F-821D8282F4C5}"/>
    <cellStyle name="Normal 68 6" xfId="10716" xr:uid="{6A13FBB7-7EC2-4176-BEFD-294B84562434}"/>
    <cellStyle name="Normal 69" xfId="929" xr:uid="{00000000-0005-0000-0000-000068040000}"/>
    <cellStyle name="Normal 69 2" xfId="1329" xr:uid="{00000000-0005-0000-0000-000069040000}"/>
    <cellStyle name="Normal 69 2 2" xfId="2097" xr:uid="{00000000-0005-0000-0000-000069040000}"/>
    <cellStyle name="Normal 69 2 2 2" xfId="3618" xr:uid="{11C7FE83-BB3D-4C64-A154-2E0B10CA0F21}"/>
    <cellStyle name="Normal 69 2 2 2 2" xfId="8584" xr:uid="{72402411-EA0A-4DF6-9CD4-416DED0F79C9}"/>
    <cellStyle name="Normal 69 2 2 2 2 2" xfId="18094" xr:uid="{CCC1884D-9DB4-4711-9AD2-23C5D769A61D}"/>
    <cellStyle name="Normal 69 2 2 2 3" xfId="13380" xr:uid="{08B0EAF6-471D-4C04-9364-6684E7A55724}"/>
    <cellStyle name="Normal 69 2 2 3" xfId="7067" xr:uid="{BCAFFC59-4BF7-406F-841A-FC0BCD5B3E20}"/>
    <cellStyle name="Normal 69 2 2 3 2" xfId="16577" xr:uid="{8D2F99EB-C2F1-4BF6-8001-A039BB36D42A}"/>
    <cellStyle name="Normal 69 2 2 4" xfId="11863" xr:uid="{9D4660B0-37EB-44C8-AB14-9BE6F6F137DA}"/>
    <cellStyle name="Normal 69 2 3" xfId="2850" xr:uid="{06C7C27F-374C-4A87-8115-2448FA617AB5}"/>
    <cellStyle name="Normal 69 2 3 2" xfId="7818" xr:uid="{CA85D74C-A7D6-4C6D-9E1C-0312D62D569C}"/>
    <cellStyle name="Normal 69 2 3 2 2" xfId="17328" xr:uid="{8F98B6A4-B584-4E8C-83C3-7C4A4743B9B5}"/>
    <cellStyle name="Normal 69 2 3 3" xfId="12614" xr:uid="{9FA34411-E8F5-44EB-BEA8-0AEB6CADE513}"/>
    <cellStyle name="Normal 69 2 4" xfId="6301" xr:uid="{A37DEC73-031F-48A3-8B6A-4BC87A0062DA}"/>
    <cellStyle name="Normal 69 2 4 2" xfId="15811" xr:uid="{5F2083AE-6D38-4DEC-825C-62931B4C5018}"/>
    <cellStyle name="Normal 69 2 5" xfId="11097" xr:uid="{2E4D61FA-1C67-4FF9-87DE-B805F1E5F928}"/>
    <cellStyle name="Normal 69 3" xfId="1717" xr:uid="{00000000-0005-0000-0000-000068040000}"/>
    <cellStyle name="Normal 69 3 2" xfId="3238" xr:uid="{D76212FC-2A71-4B8C-88E6-CAB7244AA3C0}"/>
    <cellStyle name="Normal 69 3 2 2" xfId="8204" xr:uid="{70A76472-B393-4E76-8189-FA9E50CF4625}"/>
    <cellStyle name="Normal 69 3 2 2 2" xfId="17714" xr:uid="{CC323F12-6CD1-47B6-ADCF-30BDB0A482D7}"/>
    <cellStyle name="Normal 69 3 2 3" xfId="13000" xr:uid="{775DBF6D-A843-4C8E-B87D-66CA439DBAF0}"/>
    <cellStyle name="Normal 69 3 3" xfId="6687" xr:uid="{68D299A7-CE63-4AB5-8F37-C2E0657CBB62}"/>
    <cellStyle name="Normal 69 3 3 2" xfId="16197" xr:uid="{8F26E0BE-B078-4036-B9FF-EC700C95CF51}"/>
    <cellStyle name="Normal 69 3 4" xfId="11483" xr:uid="{73DB9A0B-CB9F-47AB-A90F-AC069C9AA763}"/>
    <cellStyle name="Normal 69 4" xfId="2470" xr:uid="{13E9AB12-B011-4FFE-9F12-EB749AA1EFEF}"/>
    <cellStyle name="Normal 69 4 2" xfId="7438" xr:uid="{7F29F528-8C16-4BAE-ABD0-C96AD110F0FB}"/>
    <cellStyle name="Normal 69 4 2 2" xfId="16948" xr:uid="{986B53D2-74A6-469A-AA5E-ED6E32D0CB78}"/>
    <cellStyle name="Normal 69 4 3" xfId="12234" xr:uid="{16191B5D-D169-47B5-B77D-DAB1DC59812F}"/>
    <cellStyle name="Normal 69 5" xfId="5921" xr:uid="{8F0D4BBA-458A-4F1E-9AEB-10AD606D2A1E}"/>
    <cellStyle name="Normal 69 5 2" xfId="15431" xr:uid="{0F5ACD8D-59E4-4F44-940D-2C7B250FABCC}"/>
    <cellStyle name="Normal 69 6" xfId="10717" xr:uid="{23799DA3-25CC-4078-B351-CBDB5ACEAD3E}"/>
    <cellStyle name="Normal 7" xfId="45" xr:uid="{00000000-0005-0000-0000-00006A040000}"/>
    <cellStyle name="Normal 7 10" xfId="433" xr:uid="{00000000-0005-0000-0000-00006B040000}"/>
    <cellStyle name="Normal 7 11" xfId="434" xr:uid="{00000000-0005-0000-0000-00006C040000}"/>
    <cellStyle name="Normal 7 12" xfId="435" xr:uid="{00000000-0005-0000-0000-00006D040000}"/>
    <cellStyle name="Normal 7 13" xfId="436" xr:uid="{00000000-0005-0000-0000-00006E040000}"/>
    <cellStyle name="Normal 7 14" xfId="437" xr:uid="{00000000-0005-0000-0000-00006F040000}"/>
    <cellStyle name="Normal 7 15" xfId="438" xr:uid="{00000000-0005-0000-0000-000070040000}"/>
    <cellStyle name="Normal 7 16" xfId="439" xr:uid="{00000000-0005-0000-0000-000071040000}"/>
    <cellStyle name="Normal 7 17" xfId="440" xr:uid="{00000000-0005-0000-0000-000072040000}"/>
    <cellStyle name="Normal 7 18" xfId="441" xr:uid="{00000000-0005-0000-0000-000073040000}"/>
    <cellStyle name="Normal 7 19" xfId="442" xr:uid="{00000000-0005-0000-0000-000074040000}"/>
    <cellStyle name="Normal 7 2" xfId="46" xr:uid="{00000000-0005-0000-0000-000075040000}"/>
    <cellStyle name="Normal 7 2 10" xfId="444" xr:uid="{00000000-0005-0000-0000-000076040000}"/>
    <cellStyle name="Normal 7 2 11" xfId="445" xr:uid="{00000000-0005-0000-0000-000077040000}"/>
    <cellStyle name="Normal 7 2 12" xfId="446" xr:uid="{00000000-0005-0000-0000-000078040000}"/>
    <cellStyle name="Normal 7 2 13" xfId="447" xr:uid="{00000000-0005-0000-0000-000079040000}"/>
    <cellStyle name="Normal 7 2 14" xfId="448" xr:uid="{00000000-0005-0000-0000-00007A040000}"/>
    <cellStyle name="Normal 7 2 15" xfId="449" xr:uid="{00000000-0005-0000-0000-00007B040000}"/>
    <cellStyle name="Normal 7 2 16" xfId="443" xr:uid="{00000000-0005-0000-0000-00007C040000}"/>
    <cellStyle name="Normal 7 2 17" xfId="599" xr:uid="{00000000-0005-0000-0000-00007D040000}"/>
    <cellStyle name="Normal 7 2 17 2" xfId="796" xr:uid="{00000000-0005-0000-0000-00007E040000}"/>
    <cellStyle name="Normal 7 2 17 2 2" xfId="1207" xr:uid="{00000000-0005-0000-0000-00007F040000}"/>
    <cellStyle name="Normal 7 2 17 2 2 2" xfId="1978" xr:uid="{00000000-0005-0000-0000-00007F040000}"/>
    <cellStyle name="Normal 7 2 17 2 2 2 2" xfId="3499" xr:uid="{9B5293D4-7E7A-4861-A236-AB5F836A239B}"/>
    <cellStyle name="Normal 7 2 17 2 2 2 2 2" xfId="8465" xr:uid="{22E4BF3A-C271-4FCE-A749-AAAFC1944A64}"/>
    <cellStyle name="Normal 7 2 17 2 2 2 2 2 2" xfId="17975" xr:uid="{728A624E-2F01-44C9-B05A-07FE38458FC4}"/>
    <cellStyle name="Normal 7 2 17 2 2 2 2 3" xfId="13261" xr:uid="{E31260F8-7BD3-4ED9-A4BC-2CF5FEF08778}"/>
    <cellStyle name="Normal 7 2 17 2 2 2 3" xfId="6948" xr:uid="{462832A3-020B-4CF9-A11E-DEE93D556F6D}"/>
    <cellStyle name="Normal 7 2 17 2 2 2 3 2" xfId="16458" xr:uid="{ED6839F3-7D04-4BF9-B926-B3FB237594E7}"/>
    <cellStyle name="Normal 7 2 17 2 2 2 4" xfId="11744" xr:uid="{EC59038B-BC58-44EA-AF99-1A29ABD106FA}"/>
    <cellStyle name="Normal 7 2 17 2 2 3" xfId="2731" xr:uid="{3B9E063F-5758-4103-9697-1ED8BDD07DF0}"/>
    <cellStyle name="Normal 7 2 17 2 2 3 2" xfId="7699" xr:uid="{1FA8C441-4BFB-4B38-9B3A-DBF0C50BD6CD}"/>
    <cellStyle name="Normal 7 2 17 2 2 3 2 2" xfId="17209" xr:uid="{C5AD3E80-8D59-4E9A-BDA2-A0BAA677F21F}"/>
    <cellStyle name="Normal 7 2 17 2 2 3 3" xfId="12495" xr:uid="{29623F66-A546-45D2-BB02-0CD211B96CD2}"/>
    <cellStyle name="Normal 7 2 17 2 2 4" xfId="6182" xr:uid="{736D9F2E-1647-446A-84D3-31199EDC9F9F}"/>
    <cellStyle name="Normal 7 2 17 2 2 4 2" xfId="15692" xr:uid="{BA5F2978-ECCA-4492-A66E-0D60719CDC44}"/>
    <cellStyle name="Normal 7 2 17 2 2 5" xfId="10978" xr:uid="{66A92B20-4FF1-43E7-B909-FB6E1C244B15}"/>
    <cellStyle name="Normal 7 2 17 2 3" xfId="1602" xr:uid="{00000000-0005-0000-0000-00007E040000}"/>
    <cellStyle name="Normal 7 2 17 2 3 2" xfId="3123" xr:uid="{327B3CCD-11C4-41EE-9E64-8E26F9B2CD80}"/>
    <cellStyle name="Normal 7 2 17 2 3 2 2" xfId="8089" xr:uid="{D1B33744-D0C0-4114-A0DA-9AFBED009149}"/>
    <cellStyle name="Normal 7 2 17 2 3 2 2 2" xfId="17599" xr:uid="{6E5D6E42-E4F4-4466-80AF-2679E1110DDA}"/>
    <cellStyle name="Normal 7 2 17 2 3 2 3" xfId="12885" xr:uid="{C431A39F-979D-4815-9163-F973D576F2CD}"/>
    <cellStyle name="Normal 7 2 17 2 3 3" xfId="6572" xr:uid="{6328C057-8857-4459-ABA3-74D4F11DBB93}"/>
    <cellStyle name="Normal 7 2 17 2 3 3 2" xfId="16082" xr:uid="{2C45D60A-3F3F-4FC8-BE35-073B0E024548}"/>
    <cellStyle name="Normal 7 2 17 2 3 4" xfId="11368" xr:uid="{E81AF540-B247-43DF-B798-B505A5BD16EC}"/>
    <cellStyle name="Normal 7 2 17 2 4" xfId="2355" xr:uid="{5E895839-3E3A-46B3-830A-5A27B90E238D}"/>
    <cellStyle name="Normal 7 2 17 2 4 2" xfId="7323" xr:uid="{6A57762A-04B0-4829-9B99-FCE9AD66E2E3}"/>
    <cellStyle name="Normal 7 2 17 2 4 2 2" xfId="16833" xr:uid="{EAAF7BFB-5439-435C-A5BE-60257A958B73}"/>
    <cellStyle name="Normal 7 2 17 2 4 3" xfId="12119" xr:uid="{F2EA1AEB-DCE3-404D-9ACA-83C6970C3F80}"/>
    <cellStyle name="Normal 7 2 17 2 5" xfId="4279" xr:uid="{5B4FFF3B-37F8-4837-8A9C-307C91D76122}"/>
    <cellStyle name="Normal 7 2 17 2 5 2" xfId="9019" xr:uid="{43567DC0-680D-4235-B734-4AF4FE52A680}"/>
    <cellStyle name="Normal 7 2 17 2 5 2 2" xfId="18529" xr:uid="{4D297978-9CFF-4973-A32F-2A798BFA686E}"/>
    <cellStyle name="Normal 7 2 17 2 5 3" xfId="13815" xr:uid="{41252B25-72D3-4101-9C8B-F14CBEBBAAC0}"/>
    <cellStyle name="Normal 7 2 17 2 6" xfId="5806" xr:uid="{CDD48BD9-14CC-4A1F-A8F1-D546DF5192C4}"/>
    <cellStyle name="Normal 7 2 17 2 6 2" xfId="15316" xr:uid="{87ED76CD-FD78-4B44-8686-D634B5ADE54E}"/>
    <cellStyle name="Normal 7 2 17 2 7" xfId="10598" xr:uid="{FEA4B002-711D-4398-B825-4FD31D363726}"/>
    <cellStyle name="Normal 7 2 17 3" xfId="1055" xr:uid="{00000000-0005-0000-0000-000080040000}"/>
    <cellStyle name="Normal 7 2 17 3 2" xfId="1826" xr:uid="{00000000-0005-0000-0000-000080040000}"/>
    <cellStyle name="Normal 7 2 17 3 2 2" xfId="3347" xr:uid="{778FBE50-5F0D-4C43-A598-27B543C6FF11}"/>
    <cellStyle name="Normal 7 2 17 3 2 2 2" xfId="8313" xr:uid="{BCA17D38-80EB-4ACA-AC98-664102438E13}"/>
    <cellStyle name="Normal 7 2 17 3 2 2 2 2" xfId="17823" xr:uid="{C511F488-B491-4460-A5DB-EAE217513C75}"/>
    <cellStyle name="Normal 7 2 17 3 2 2 3" xfId="13109" xr:uid="{B4DC6605-AF70-45E8-B9EC-8C5B23154991}"/>
    <cellStyle name="Normal 7 2 17 3 2 3" xfId="6796" xr:uid="{33E19BB2-531B-49D8-9536-082B78F6044D}"/>
    <cellStyle name="Normal 7 2 17 3 2 3 2" xfId="16306" xr:uid="{41682420-743B-43FD-A32F-2B5544FFED93}"/>
    <cellStyle name="Normal 7 2 17 3 2 4" xfId="11592" xr:uid="{3F0B5C81-DD0A-4DA0-AA0B-806C1C9C192C}"/>
    <cellStyle name="Normal 7 2 17 3 3" xfId="2579" xr:uid="{EFA365E1-FFC2-4CF7-BC40-9798A2E47578}"/>
    <cellStyle name="Normal 7 2 17 3 3 2" xfId="7547" xr:uid="{B2120B5F-7D2D-4AAB-82A2-40A064339538}"/>
    <cellStyle name="Normal 7 2 17 3 3 2 2" xfId="17057" xr:uid="{E0F87E83-E003-4033-A282-98BA2989DCAF}"/>
    <cellStyle name="Normal 7 2 17 3 3 3" xfId="12343" xr:uid="{0A0ACEF8-8FA8-48BE-A76D-C511C0B77529}"/>
    <cellStyle name="Normal 7 2 17 3 4" xfId="6030" xr:uid="{511F8BB8-D98F-4441-82CF-8118BECC4451}"/>
    <cellStyle name="Normal 7 2 17 3 4 2" xfId="15540" xr:uid="{C8810302-5AEA-4E16-8941-58C65E34A8EB}"/>
    <cellStyle name="Normal 7 2 17 3 5" xfId="10826" xr:uid="{6382B00E-FF83-4205-A8A3-BE0FA12A71A4}"/>
    <cellStyle name="Normal 7 2 17 4" xfId="1450" xr:uid="{00000000-0005-0000-0000-00007D040000}"/>
    <cellStyle name="Normal 7 2 17 4 2" xfId="2971" xr:uid="{CCF65782-F07A-4892-B91F-81222267D957}"/>
    <cellStyle name="Normal 7 2 17 4 2 2" xfId="7937" xr:uid="{5ED510A6-8FA3-4929-A39D-EF3E2EBE1409}"/>
    <cellStyle name="Normal 7 2 17 4 2 2 2" xfId="17447" xr:uid="{7F4516C5-4936-4E2D-96E7-3058D02A05C7}"/>
    <cellStyle name="Normal 7 2 17 4 2 3" xfId="12733" xr:uid="{CC745969-EBF8-4B38-9771-DB564342C48E}"/>
    <cellStyle name="Normal 7 2 17 4 3" xfId="6420" xr:uid="{6EABDB67-3FC5-4223-A716-10E45D8EA21F}"/>
    <cellStyle name="Normal 7 2 17 4 3 2" xfId="15930" xr:uid="{A9E3ACE5-43C7-4C71-8F75-0994C1A2128F}"/>
    <cellStyle name="Normal 7 2 17 4 4" xfId="11216" xr:uid="{6BB02798-59BE-4084-8DE9-EDB9C1C3C8BE}"/>
    <cellStyle name="Normal 7 2 17 5" xfId="2203" xr:uid="{5F94A770-7FAB-41F3-AD6D-7F002C13CB79}"/>
    <cellStyle name="Normal 7 2 17 5 2" xfId="7171" xr:uid="{02F8BF55-28F5-474C-8174-00DFC542EA76}"/>
    <cellStyle name="Normal 7 2 17 5 2 2" xfId="16681" xr:uid="{B4D637ED-91F8-4E73-AE9F-E21871B67735}"/>
    <cellStyle name="Normal 7 2 17 5 3" xfId="11967" xr:uid="{5E802231-12BF-4D49-AD63-A9E90A49E678}"/>
    <cellStyle name="Normal 7 2 17 6" xfId="4127" xr:uid="{9A607F42-F370-4C7E-974B-CE48A74E96D1}"/>
    <cellStyle name="Normal 7 2 17 6 2" xfId="8867" xr:uid="{B33689EB-40C3-4446-9D7A-11DFCD0537F3}"/>
    <cellStyle name="Normal 7 2 17 6 2 2" xfId="18377" xr:uid="{826CD597-D613-47C8-8195-6F6C59EFB67D}"/>
    <cellStyle name="Normal 7 2 17 6 3" xfId="13663" xr:uid="{60F08C1B-70CF-47BF-B055-B4375D5E21E8}"/>
    <cellStyle name="Normal 7 2 17 7" xfId="5654" xr:uid="{ED05DFB3-94F8-4D7E-8C45-4B9A61477D67}"/>
    <cellStyle name="Normal 7 2 17 7 2" xfId="15164" xr:uid="{CC26B0B3-A8C0-4F8A-B41F-A3903665AA46}"/>
    <cellStyle name="Normal 7 2 17 8" xfId="10446" xr:uid="{2151C68F-B622-4048-9657-1CEFC18A7FB8}"/>
    <cellStyle name="Normal 7 2 18" xfId="717" xr:uid="{00000000-0005-0000-0000-000081040000}"/>
    <cellStyle name="Normal 7 2 2" xfId="450" xr:uid="{00000000-0005-0000-0000-000082040000}"/>
    <cellStyle name="Normal 7 2 3" xfId="451" xr:uid="{00000000-0005-0000-0000-000083040000}"/>
    <cellStyle name="Normal 7 2 4" xfId="452" xr:uid="{00000000-0005-0000-0000-000084040000}"/>
    <cellStyle name="Normal 7 2 5" xfId="453" xr:uid="{00000000-0005-0000-0000-000085040000}"/>
    <cellStyle name="Normal 7 2 6" xfId="454" xr:uid="{00000000-0005-0000-0000-000086040000}"/>
    <cellStyle name="Normal 7 2 7" xfId="455" xr:uid="{00000000-0005-0000-0000-000087040000}"/>
    <cellStyle name="Normal 7 2 8" xfId="456" xr:uid="{00000000-0005-0000-0000-000088040000}"/>
    <cellStyle name="Normal 7 2 9" xfId="457" xr:uid="{00000000-0005-0000-0000-000089040000}"/>
    <cellStyle name="Normal 7 20" xfId="458" xr:uid="{00000000-0005-0000-0000-00008A040000}"/>
    <cellStyle name="Normal 7 21" xfId="459" xr:uid="{00000000-0005-0000-0000-00008B040000}"/>
    <cellStyle name="Normal 7 22" xfId="460" xr:uid="{00000000-0005-0000-0000-00008C040000}"/>
    <cellStyle name="Normal 7 23" xfId="461" xr:uid="{00000000-0005-0000-0000-00008D040000}"/>
    <cellStyle name="Normal 7 24" xfId="462" xr:uid="{00000000-0005-0000-0000-00008E040000}"/>
    <cellStyle name="Normal 7 25" xfId="463" xr:uid="{00000000-0005-0000-0000-00008F040000}"/>
    <cellStyle name="Normal 7 26" xfId="464" xr:uid="{00000000-0005-0000-0000-000090040000}"/>
    <cellStyle name="Normal 7 27" xfId="432" xr:uid="{00000000-0005-0000-0000-000091040000}"/>
    <cellStyle name="Normal 7 28" xfId="581" xr:uid="{00000000-0005-0000-0000-000092040000}"/>
    <cellStyle name="Normal 7 28 2" xfId="783" xr:uid="{00000000-0005-0000-0000-000093040000}"/>
    <cellStyle name="Normal 7 28 2 2" xfId="1194" xr:uid="{00000000-0005-0000-0000-000094040000}"/>
    <cellStyle name="Normal 7 28 2 2 2" xfId="1965" xr:uid="{00000000-0005-0000-0000-000094040000}"/>
    <cellStyle name="Normal 7 28 2 2 2 2" xfId="3486" xr:uid="{C3356C5E-6850-4453-8A64-6A856BC46867}"/>
    <cellStyle name="Normal 7 28 2 2 2 2 2" xfId="8452" xr:uid="{AC44A75B-3462-4A4F-972C-7B3E31B5CFC4}"/>
    <cellStyle name="Normal 7 28 2 2 2 2 2 2" xfId="17962" xr:uid="{4B720393-CF01-4BB7-ADA4-27FFB310BCF9}"/>
    <cellStyle name="Normal 7 28 2 2 2 2 3" xfId="13248" xr:uid="{14554247-FA5A-4A8F-8BBD-71EB5FA0929A}"/>
    <cellStyle name="Normal 7 28 2 2 2 3" xfId="6935" xr:uid="{9592BDFC-C87D-4F79-AAE5-82CB91FD3ECF}"/>
    <cellStyle name="Normal 7 28 2 2 2 3 2" xfId="16445" xr:uid="{47930F8E-2B4B-4A88-9A87-A4EA976ED91F}"/>
    <cellStyle name="Normal 7 28 2 2 2 4" xfId="11731" xr:uid="{9B6B1FAC-955F-4F66-92EF-2A8091ECC718}"/>
    <cellStyle name="Normal 7 28 2 2 3" xfId="2718" xr:uid="{18E77A80-5531-4915-A740-0DED15EDD182}"/>
    <cellStyle name="Normal 7 28 2 2 3 2" xfId="7686" xr:uid="{C8BB8B1D-F2DE-48DC-9ABB-3631E199202B}"/>
    <cellStyle name="Normal 7 28 2 2 3 2 2" xfId="17196" xr:uid="{D83188FE-E46B-47C5-B7BC-C99756E22D00}"/>
    <cellStyle name="Normal 7 28 2 2 3 3" xfId="12482" xr:uid="{A1F988FF-C59E-4E98-812B-6DCC5E1E215A}"/>
    <cellStyle name="Normal 7 28 2 2 4" xfId="6169" xr:uid="{773107DB-41DE-4655-B680-CADCD952F1C5}"/>
    <cellStyle name="Normal 7 28 2 2 4 2" xfId="15679" xr:uid="{B337F1E9-86F4-46B1-8B0B-4FEA4427798C}"/>
    <cellStyle name="Normal 7 28 2 2 5" xfId="10965" xr:uid="{7277F92C-2814-4476-804B-35881BE58B85}"/>
    <cellStyle name="Normal 7 28 2 3" xfId="1589" xr:uid="{00000000-0005-0000-0000-000093040000}"/>
    <cellStyle name="Normal 7 28 2 3 2" xfId="3110" xr:uid="{A3140360-71E9-4267-94BE-EFF88B8825CB}"/>
    <cellStyle name="Normal 7 28 2 3 2 2" xfId="8076" xr:uid="{03C16605-B0D0-43D6-B3E1-F6D661894D4D}"/>
    <cellStyle name="Normal 7 28 2 3 2 2 2" xfId="17586" xr:uid="{8B3ACF05-4BE6-4E72-BFA4-1634E0E53619}"/>
    <cellStyle name="Normal 7 28 2 3 2 3" xfId="12872" xr:uid="{4B2C8893-E4EB-4CE8-9A88-F33F89386BC6}"/>
    <cellStyle name="Normal 7 28 2 3 3" xfId="6559" xr:uid="{957B3386-5478-4D1A-A2FC-2FE0689CC5BB}"/>
    <cellStyle name="Normal 7 28 2 3 3 2" xfId="16069" xr:uid="{A0AA3915-776B-4B62-BA3C-B9D3530C6E91}"/>
    <cellStyle name="Normal 7 28 2 3 4" xfId="11355" xr:uid="{B53250CD-EAA3-4F69-BF29-A67DB2D7B8D3}"/>
    <cellStyle name="Normal 7 28 2 4" xfId="2342" xr:uid="{5B58D60E-AD83-4B2E-910F-3723F8CAFF7F}"/>
    <cellStyle name="Normal 7 28 2 4 2" xfId="7310" xr:uid="{BFB6069F-A4CE-4302-998E-AF92B940C73A}"/>
    <cellStyle name="Normal 7 28 2 4 2 2" xfId="16820" xr:uid="{3721665A-08C3-4185-B409-A740F7FDAA7A}"/>
    <cellStyle name="Normal 7 28 2 4 3" xfId="12106" xr:uid="{74B66836-4896-4A22-A65D-2B971A2BA848}"/>
    <cellStyle name="Normal 7 28 2 5" xfId="4266" xr:uid="{D9208CEF-74B6-43E4-BDB8-178E61F1F163}"/>
    <cellStyle name="Normal 7 28 2 5 2" xfId="9006" xr:uid="{24516621-CFDB-445D-A03D-AA88504256A4}"/>
    <cellStyle name="Normal 7 28 2 5 2 2" xfId="18516" xr:uid="{B5EC5D5D-33E7-42FF-BF13-78E253D90C7A}"/>
    <cellStyle name="Normal 7 28 2 5 3" xfId="13802" xr:uid="{83538535-4C88-469C-85D2-08FF34F3134A}"/>
    <cellStyle name="Normal 7 28 2 6" xfId="5793" xr:uid="{73C16870-F901-44EF-AA1B-B360C4170D49}"/>
    <cellStyle name="Normal 7 28 2 6 2" xfId="15303" xr:uid="{7B75344C-E3D0-4347-B0A3-B5EF90593831}"/>
    <cellStyle name="Normal 7 28 2 7" xfId="10585" xr:uid="{C77952A2-BD48-4B1D-9A18-B4F5419F0D3F}"/>
    <cellStyle name="Normal 7 28 3" xfId="1042" xr:uid="{00000000-0005-0000-0000-000095040000}"/>
    <cellStyle name="Normal 7 28 3 2" xfId="1813" xr:uid="{00000000-0005-0000-0000-000095040000}"/>
    <cellStyle name="Normal 7 28 3 2 2" xfId="3334" xr:uid="{1D6264BC-691F-4A05-8A51-EA89FC10D930}"/>
    <cellStyle name="Normal 7 28 3 2 2 2" xfId="8300" xr:uid="{0D9F7844-9117-45D1-8E82-ECECAFD70CC9}"/>
    <cellStyle name="Normal 7 28 3 2 2 2 2" xfId="17810" xr:uid="{6789BD97-05B8-4D81-9511-170F7E9A827B}"/>
    <cellStyle name="Normal 7 28 3 2 2 3" xfId="13096" xr:uid="{3F195B75-96CA-4CDD-8A2D-7E94D28BBD80}"/>
    <cellStyle name="Normal 7 28 3 2 3" xfId="6783" xr:uid="{DAFC549E-D2DF-4A61-8009-2669FACDB759}"/>
    <cellStyle name="Normal 7 28 3 2 3 2" xfId="16293" xr:uid="{CC4E458F-4E31-44B4-8FDF-D96B49B4AD3F}"/>
    <cellStyle name="Normal 7 28 3 2 4" xfId="11579" xr:uid="{B7F01CD6-643E-410D-9FEF-7CFCB4DB9849}"/>
    <cellStyle name="Normal 7 28 3 3" xfId="2566" xr:uid="{1C336510-EDCF-4B87-991A-E04AE32E7EE7}"/>
    <cellStyle name="Normal 7 28 3 3 2" xfId="7534" xr:uid="{3818C359-696B-4975-9435-8AF630C2C7B8}"/>
    <cellStyle name="Normal 7 28 3 3 2 2" xfId="17044" xr:uid="{A8AD9A6B-FF6A-4F94-B0B5-D88153BF34B2}"/>
    <cellStyle name="Normal 7 28 3 3 3" xfId="12330" xr:uid="{B7DFFE6F-8B63-4EBC-8FD0-0223DB7438F1}"/>
    <cellStyle name="Normal 7 28 3 4" xfId="6017" xr:uid="{67D6E94B-F39D-4279-AB5D-F9F463942AD3}"/>
    <cellStyle name="Normal 7 28 3 4 2" xfId="15527" xr:uid="{144E8E3D-D51A-40C3-A4B6-D787CF583CA3}"/>
    <cellStyle name="Normal 7 28 3 5" xfId="10813" xr:uid="{CD04BF71-2A06-4C72-8BCB-4D777A986A71}"/>
    <cellStyle name="Normal 7 28 4" xfId="1437" xr:uid="{00000000-0005-0000-0000-000092040000}"/>
    <cellStyle name="Normal 7 28 4 2" xfId="2958" xr:uid="{7F835845-F7FC-4FBF-9FBA-154501F88FB9}"/>
    <cellStyle name="Normal 7 28 4 2 2" xfId="7924" xr:uid="{976A5C81-D350-4008-A794-BC57522A2319}"/>
    <cellStyle name="Normal 7 28 4 2 2 2" xfId="17434" xr:uid="{D891F606-3A1E-4C45-BE11-FC044CAD69BB}"/>
    <cellStyle name="Normal 7 28 4 2 3" xfId="12720" xr:uid="{2B0FC699-D0E6-4603-BD01-F550BEF246B5}"/>
    <cellStyle name="Normal 7 28 4 3" xfId="6407" xr:uid="{ED239514-71C0-4662-9063-D507368DC805}"/>
    <cellStyle name="Normal 7 28 4 3 2" xfId="15917" xr:uid="{F75370DC-437A-497C-9B2D-1CDDB1BAEA9F}"/>
    <cellStyle name="Normal 7 28 4 4" xfId="11203" xr:uid="{BA4F4B04-D453-4833-B646-DFE9FA1F4A1D}"/>
    <cellStyle name="Normal 7 28 5" xfId="2190" xr:uid="{E2A126EC-7E15-4BD9-8FF3-8397BCEB7E9B}"/>
    <cellStyle name="Normal 7 28 5 2" xfId="7158" xr:uid="{225B4219-B629-4631-A798-B96BAFAFC49E}"/>
    <cellStyle name="Normal 7 28 5 2 2" xfId="16668" xr:uid="{4C4D1722-6766-4E10-A88C-302BAAB98E17}"/>
    <cellStyle name="Normal 7 28 5 3" xfId="11954" xr:uid="{510CF0D2-C970-4E88-ABD7-B48E49900B14}"/>
    <cellStyle name="Normal 7 28 6" xfId="4113" xr:uid="{C1A162D0-D0A7-4913-9F67-D4069F1C9334}"/>
    <cellStyle name="Normal 7 28 6 2" xfId="8854" xr:uid="{3812AA4A-8B4C-48BB-8837-A148189B8581}"/>
    <cellStyle name="Normal 7 28 6 2 2" xfId="18364" xr:uid="{2E0430E2-E416-4361-AE60-0B6A29C858A7}"/>
    <cellStyle name="Normal 7 28 6 3" xfId="13650" xr:uid="{0A1CF4F3-AE80-4612-8285-03ADCB6C2178}"/>
    <cellStyle name="Normal 7 28 7" xfId="5641" xr:uid="{19CD6F33-9827-4531-A99B-228B3375711D}"/>
    <cellStyle name="Normal 7 28 7 2" xfId="15151" xr:uid="{A786FBDF-960A-4209-B672-C84871705C8D}"/>
    <cellStyle name="Normal 7 28 8" xfId="10433" xr:uid="{B49F7434-E1A8-4460-938F-EBF3E2CF21F0}"/>
    <cellStyle name="Normal 7 29" xfId="953" xr:uid="{00000000-0005-0000-0000-000096040000}"/>
    <cellStyle name="Normal 7 29 2" xfId="4008" xr:uid="{8D8A5585-883F-43D1-984E-5BF989D931D5}"/>
    <cellStyle name="Normal 7 3" xfId="465" xr:uid="{00000000-0005-0000-0000-000097040000}"/>
    <cellStyle name="Normal 7 3 2" xfId="699" xr:uid="{00000000-0005-0000-0000-000098040000}"/>
    <cellStyle name="Normal 7 3 3" xfId="25454" xr:uid="{A8437E10-18AC-4BAC-B303-531002A3B7F1}"/>
    <cellStyle name="Normal 7 3 4" xfId="21655" xr:uid="{9F5D122B-3208-45E4-91AD-E335EFCF25C5}"/>
    <cellStyle name="Normal 7 30" xfId="3987" xr:uid="{C8EC5B59-4106-42F6-A024-4AD27AFC45C7}"/>
    <cellStyle name="Normal 7 4" xfId="466" xr:uid="{00000000-0005-0000-0000-000099040000}"/>
    <cellStyle name="Normal 7 4 2" xfId="25394" xr:uid="{84EAB323-471D-4A0D-9CEF-5B0442D8B4D3}"/>
    <cellStyle name="Normal 7 4 3" xfId="21589" xr:uid="{43C17D54-A943-42CA-B204-D309B07F500C}"/>
    <cellStyle name="Normal 7 5" xfId="467" xr:uid="{00000000-0005-0000-0000-00009A040000}"/>
    <cellStyle name="Normal 7 6" xfId="468" xr:uid="{00000000-0005-0000-0000-00009B040000}"/>
    <cellStyle name="Normal 7 7" xfId="469" xr:uid="{00000000-0005-0000-0000-00009C040000}"/>
    <cellStyle name="Normal 7 8" xfId="470" xr:uid="{00000000-0005-0000-0000-00009D040000}"/>
    <cellStyle name="Normal 7 9" xfId="471" xr:uid="{00000000-0005-0000-0000-00009E040000}"/>
    <cellStyle name="Normal 70" xfId="930" xr:uid="{00000000-0005-0000-0000-00009F040000}"/>
    <cellStyle name="Normal 70 2" xfId="1330" xr:uid="{00000000-0005-0000-0000-0000A0040000}"/>
    <cellStyle name="Normal 70 2 2" xfId="2098" xr:uid="{00000000-0005-0000-0000-0000A0040000}"/>
    <cellStyle name="Normal 70 2 2 2" xfId="3619" xr:uid="{1B1E6AFC-AED5-4643-8490-216FEFC4A639}"/>
    <cellStyle name="Normal 70 2 2 2 2" xfId="8585" xr:uid="{752B83F0-3E3D-429B-94B0-4A32EE2AE3E9}"/>
    <cellStyle name="Normal 70 2 2 2 2 2" xfId="18095" xr:uid="{05457868-8F45-4440-B9F0-163163A2A6E2}"/>
    <cellStyle name="Normal 70 2 2 2 3" xfId="13381" xr:uid="{5007BD56-DB69-4E37-9FFE-EF138558D5B1}"/>
    <cellStyle name="Normal 70 2 2 3" xfId="7068" xr:uid="{D0355DF5-9EBC-4DC2-BF90-A9157C5C3CB9}"/>
    <cellStyle name="Normal 70 2 2 3 2" xfId="16578" xr:uid="{50D972D3-AA0B-4B80-8597-49AB9388C10C}"/>
    <cellStyle name="Normal 70 2 2 4" xfId="11864" xr:uid="{4E1B15CB-F477-4E63-AFF0-5DECC92B5E05}"/>
    <cellStyle name="Normal 70 2 3" xfId="2851" xr:uid="{30A7D8EF-87FD-40B4-8463-415460A768AF}"/>
    <cellStyle name="Normal 70 2 3 2" xfId="7819" xr:uid="{A34A890B-FEBA-40AB-97CC-B22D5C29EAC6}"/>
    <cellStyle name="Normal 70 2 3 2 2" xfId="17329" xr:uid="{8B13FE0F-23CC-4584-A9CB-1A10118BD654}"/>
    <cellStyle name="Normal 70 2 3 3" xfId="12615" xr:uid="{08BEF9FA-4D92-45F2-AD63-77E9DE4D7502}"/>
    <cellStyle name="Normal 70 2 4" xfId="6302" xr:uid="{969DE696-41E9-4C3E-A676-961BD2716E61}"/>
    <cellStyle name="Normal 70 2 4 2" xfId="15812" xr:uid="{8326F5FC-CB3D-420B-A983-F01CA5CC971D}"/>
    <cellStyle name="Normal 70 2 5" xfId="11098" xr:uid="{2A9DCD68-277B-42E5-9BFF-86717769DAF4}"/>
    <cellStyle name="Normal 70 3" xfId="1718" xr:uid="{00000000-0005-0000-0000-00009F040000}"/>
    <cellStyle name="Normal 70 3 2" xfId="3239" xr:uid="{640D26DD-A311-44A3-B2C0-2752C9A964CE}"/>
    <cellStyle name="Normal 70 3 2 2" xfId="8205" xr:uid="{C5475313-ADAE-4CFE-86C4-C2B34EFE13B7}"/>
    <cellStyle name="Normal 70 3 2 2 2" xfId="17715" xr:uid="{A6E5222F-9DB5-4237-B11D-422A3D548B96}"/>
    <cellStyle name="Normal 70 3 2 3" xfId="13001" xr:uid="{5884BA7B-FDEA-4D01-A188-D9493B28E9C6}"/>
    <cellStyle name="Normal 70 3 3" xfId="6688" xr:uid="{0E444D85-0217-46C4-8051-9A79A9951DD8}"/>
    <cellStyle name="Normal 70 3 3 2" xfId="16198" xr:uid="{E1BD7B28-3B18-47DB-BE17-ECEA93A76101}"/>
    <cellStyle name="Normal 70 3 4" xfId="11484" xr:uid="{19CF5A8A-B3B2-41A8-81EF-08A585F8F3F3}"/>
    <cellStyle name="Normal 70 4" xfId="2471" xr:uid="{FA6A25CB-705A-45F3-893A-EE45DB13A81B}"/>
    <cellStyle name="Normal 70 4 2" xfId="7439" xr:uid="{415EE0D5-D720-4CCC-B775-99A35B184DE1}"/>
    <cellStyle name="Normal 70 4 2 2" xfId="16949" xr:uid="{4AFA4317-B062-480E-B71B-FACC63D7D3F9}"/>
    <cellStyle name="Normal 70 4 3" xfId="12235" xr:uid="{A38E980E-BC26-4DD0-BBDB-55A2323F3200}"/>
    <cellStyle name="Normal 70 5" xfId="5922" xr:uid="{1D708F75-B1E2-4395-9FE1-0938955876E6}"/>
    <cellStyle name="Normal 70 5 2" xfId="15432" xr:uid="{C1C9C959-0BAE-4D31-AA6F-1C8DD872A6D9}"/>
    <cellStyle name="Normal 70 6" xfId="10718" xr:uid="{24EED801-4144-4DF6-B5F8-88E7AB689764}"/>
    <cellStyle name="Normal 71" xfId="931" xr:uid="{00000000-0005-0000-0000-0000A1040000}"/>
    <cellStyle name="Normal 71 2" xfId="1331" xr:uid="{00000000-0005-0000-0000-0000A2040000}"/>
    <cellStyle name="Normal 71 2 2" xfId="2099" xr:uid="{00000000-0005-0000-0000-0000A2040000}"/>
    <cellStyle name="Normal 71 2 2 2" xfId="3620" xr:uid="{9AFF77FE-2603-4C17-95C8-C62A0EF49964}"/>
    <cellStyle name="Normal 71 2 2 2 2" xfId="8586" xr:uid="{8EACA521-B1E7-474C-A272-16FE27FBF5C1}"/>
    <cellStyle name="Normal 71 2 2 2 2 2" xfId="18096" xr:uid="{DCD4682A-D811-41CD-A5CD-61CF192AE980}"/>
    <cellStyle name="Normal 71 2 2 2 3" xfId="13382" xr:uid="{23AB2411-EC33-4E19-88C1-32D1F7FFDB56}"/>
    <cellStyle name="Normal 71 2 2 3" xfId="7069" xr:uid="{2C948FA6-0147-4BC3-A918-BD8EF986780A}"/>
    <cellStyle name="Normal 71 2 2 3 2" xfId="16579" xr:uid="{EE18344E-4278-47B6-A2D6-1A13ACCDA7B0}"/>
    <cellStyle name="Normal 71 2 2 4" xfId="11865" xr:uid="{E818C460-CDE3-451D-B714-891505B55BE7}"/>
    <cellStyle name="Normal 71 2 3" xfId="2852" xr:uid="{322BD5AE-E04A-4E9E-A5BB-0E1589BCE3A0}"/>
    <cellStyle name="Normal 71 2 3 2" xfId="7820" xr:uid="{667C7A23-3B14-4B77-9576-7BD81FB86F33}"/>
    <cellStyle name="Normal 71 2 3 2 2" xfId="17330" xr:uid="{09871D15-83B8-4515-AC4C-3FFAB5A3BEA4}"/>
    <cellStyle name="Normal 71 2 3 3" xfId="12616" xr:uid="{319FC38D-B0B3-46CA-A630-1D843410714E}"/>
    <cellStyle name="Normal 71 2 4" xfId="6303" xr:uid="{E758E001-A91E-4351-A920-66AE5424A60F}"/>
    <cellStyle name="Normal 71 2 4 2" xfId="15813" xr:uid="{2604AD8E-B1D4-45DF-B99E-B995C73984EF}"/>
    <cellStyle name="Normal 71 2 5" xfId="11099" xr:uid="{C512F50E-402C-4DAF-ACB1-376DDF89701C}"/>
    <cellStyle name="Normal 71 3" xfId="1719" xr:uid="{00000000-0005-0000-0000-0000A1040000}"/>
    <cellStyle name="Normal 71 3 2" xfId="3240" xr:uid="{678B2B9B-0250-4707-8A18-E504AF84AEFC}"/>
    <cellStyle name="Normal 71 3 2 2" xfId="8206" xr:uid="{09A50FB3-CF3A-4374-B0C2-88F4C1E5C9D3}"/>
    <cellStyle name="Normal 71 3 2 2 2" xfId="17716" xr:uid="{E430764C-A131-485E-A5DA-CBC134939638}"/>
    <cellStyle name="Normal 71 3 2 3" xfId="13002" xr:uid="{F89916B5-A31B-4FBB-911B-E5B193B03C1E}"/>
    <cellStyle name="Normal 71 3 3" xfId="6689" xr:uid="{9F687EF5-543F-4E94-8F36-9C8A08B67680}"/>
    <cellStyle name="Normal 71 3 3 2" xfId="16199" xr:uid="{0B2701C2-06E5-45BD-97F6-59D4C93DB2E9}"/>
    <cellStyle name="Normal 71 3 4" xfId="11485" xr:uid="{56A94674-89F2-4320-8584-93DA231F70A0}"/>
    <cellStyle name="Normal 71 4" xfId="2472" xr:uid="{BA82B73F-7FB2-4824-9060-40762AFCC731}"/>
    <cellStyle name="Normal 71 4 2" xfId="7440" xr:uid="{B2D14E4D-B8C5-4D52-8366-47EB9E76C844}"/>
    <cellStyle name="Normal 71 4 2 2" xfId="16950" xr:uid="{1C073089-D33A-4B61-8175-8F0A547FDEB3}"/>
    <cellStyle name="Normal 71 4 3" xfId="12236" xr:uid="{63BAB1FD-4369-4993-A6D2-4B5A5A98FE8C}"/>
    <cellStyle name="Normal 71 5" xfId="5923" xr:uid="{D5557E37-6115-4486-946C-941D6890BC52}"/>
    <cellStyle name="Normal 71 5 2" xfId="15433" xr:uid="{DED23D71-AD58-457C-A7A3-F4D8A32A9D48}"/>
    <cellStyle name="Normal 71 6" xfId="10719" xr:uid="{8A74A05F-2AD1-4F3B-9B72-4CE567A56181}"/>
    <cellStyle name="Normal 72" xfId="932" xr:uid="{00000000-0005-0000-0000-0000A3040000}"/>
    <cellStyle name="Normal 72 2" xfId="1332" xr:uid="{00000000-0005-0000-0000-0000A4040000}"/>
    <cellStyle name="Normal 72 2 2" xfId="2100" xr:uid="{00000000-0005-0000-0000-0000A4040000}"/>
    <cellStyle name="Normal 72 2 2 2" xfId="3621" xr:uid="{E062796C-E149-4CEF-B42F-5EC6EEABB28C}"/>
    <cellStyle name="Normal 72 2 2 2 2" xfId="8587" xr:uid="{FB9569C0-01E3-453E-A784-14FD2F7846BB}"/>
    <cellStyle name="Normal 72 2 2 2 2 2" xfId="18097" xr:uid="{8AADA12F-8745-4D7A-A1A0-0390574CC3BF}"/>
    <cellStyle name="Normal 72 2 2 2 3" xfId="13383" xr:uid="{3D26C0D6-7B61-4CCF-A519-367F07A7C2A4}"/>
    <cellStyle name="Normal 72 2 2 3" xfId="7070" xr:uid="{E323D6C2-5DBC-46BA-BCD7-73840EC2A0CC}"/>
    <cellStyle name="Normal 72 2 2 3 2" xfId="16580" xr:uid="{7C7EDBC4-A3B6-4E0A-ADCE-9C640637F2F2}"/>
    <cellStyle name="Normal 72 2 2 4" xfId="11866" xr:uid="{D3929E6B-CC2D-4874-9252-8B848D4F6C0E}"/>
    <cellStyle name="Normal 72 2 3" xfId="2853" xr:uid="{8E196C00-2A92-483C-AEDE-2CC8805B4006}"/>
    <cellStyle name="Normal 72 2 3 2" xfId="7821" xr:uid="{1123584C-33F8-409A-A98D-7AB3A1FBA15F}"/>
    <cellStyle name="Normal 72 2 3 2 2" xfId="17331" xr:uid="{E57AB308-A190-4656-B7E3-AB4BD679AE7A}"/>
    <cellStyle name="Normal 72 2 3 3" xfId="12617" xr:uid="{0F5B526D-95F4-4D9B-A66D-C1335080C1A1}"/>
    <cellStyle name="Normal 72 2 4" xfId="6304" xr:uid="{3C63A3A2-CB39-410C-B772-2C4FD950FACA}"/>
    <cellStyle name="Normal 72 2 4 2" xfId="15814" xr:uid="{D7D7FCFA-A425-4016-BF6E-4D74FC742015}"/>
    <cellStyle name="Normal 72 2 5" xfId="11100" xr:uid="{511F2B39-49C5-44E2-BC7F-537FC6ACB932}"/>
    <cellStyle name="Normal 72 3" xfId="1720" xr:uid="{00000000-0005-0000-0000-0000A3040000}"/>
    <cellStyle name="Normal 72 3 2" xfId="3241" xr:uid="{CA1ADE39-C7FC-4C52-BB50-B383E2929589}"/>
    <cellStyle name="Normal 72 3 2 2" xfId="8207" xr:uid="{2A9E63D1-35E0-4BED-B9BB-1CE3CEE6E4D7}"/>
    <cellStyle name="Normal 72 3 2 2 2" xfId="17717" xr:uid="{1B9EC869-65CB-4A7B-ACDE-531773CCE316}"/>
    <cellStyle name="Normal 72 3 2 3" xfId="13003" xr:uid="{6A6B8DC3-DD38-4CD0-9538-93E2FEB4179E}"/>
    <cellStyle name="Normal 72 3 3" xfId="6690" xr:uid="{1A62F854-C041-4DE2-AB9F-5231C14DB408}"/>
    <cellStyle name="Normal 72 3 3 2" xfId="16200" xr:uid="{90C8D3C1-A5D2-4EE4-89F8-42EB140830D2}"/>
    <cellStyle name="Normal 72 3 4" xfId="11486" xr:uid="{9A791BD7-DA40-4B71-A2F3-23EAADC36F5C}"/>
    <cellStyle name="Normal 72 4" xfId="2473" xr:uid="{3038B751-72CB-40B3-B354-3E2C5A5D4F6B}"/>
    <cellStyle name="Normal 72 4 2" xfId="7441" xr:uid="{17A07057-75CE-4ADC-A7CA-E44588F69F36}"/>
    <cellStyle name="Normal 72 4 2 2" xfId="16951" xr:uid="{08C8AFF5-4796-4112-A523-9990443F1AAD}"/>
    <cellStyle name="Normal 72 4 3" xfId="12237" xr:uid="{84B7C435-D164-4E00-917D-F54A863A389E}"/>
    <cellStyle name="Normal 72 5" xfId="5924" xr:uid="{05242C92-7636-45A1-AFB8-22D0C6D0C732}"/>
    <cellStyle name="Normal 72 5 2" xfId="15434" xr:uid="{6215266E-48D7-4B7E-BD88-E160CB702DDF}"/>
    <cellStyle name="Normal 72 6" xfId="10720" xr:uid="{BA85D50F-7FF1-4455-99AD-124E9687C5BA}"/>
    <cellStyle name="Normal 73" xfId="933" xr:uid="{00000000-0005-0000-0000-0000A5040000}"/>
    <cellStyle name="Normal 73 2" xfId="1333" xr:uid="{00000000-0005-0000-0000-0000A6040000}"/>
    <cellStyle name="Normal 73 2 2" xfId="2101" xr:uid="{00000000-0005-0000-0000-0000A6040000}"/>
    <cellStyle name="Normal 73 2 2 2" xfId="3622" xr:uid="{0150451A-A003-46E5-B645-8E54967BA739}"/>
    <cellStyle name="Normal 73 2 2 2 2" xfId="8588" xr:uid="{23F9601D-A0C4-4BFA-89E9-8A4C6EE6E0F4}"/>
    <cellStyle name="Normal 73 2 2 2 2 2" xfId="18098" xr:uid="{6A1106F0-FC2E-414C-BCD0-F99E5609F54C}"/>
    <cellStyle name="Normal 73 2 2 2 3" xfId="13384" xr:uid="{BD257F01-7CB4-4480-93D8-2B5519A251DA}"/>
    <cellStyle name="Normal 73 2 2 3" xfId="7071" xr:uid="{83F6DBAD-0A4D-4D25-8BBD-B3A7AEAE8ED0}"/>
    <cellStyle name="Normal 73 2 2 3 2" xfId="16581" xr:uid="{0DF063F4-0AAE-4733-9E9A-88F5994617E4}"/>
    <cellStyle name="Normal 73 2 2 4" xfId="11867" xr:uid="{1EE3A199-0DBC-40BB-9B74-265462EC5D06}"/>
    <cellStyle name="Normal 73 2 3" xfId="2854" xr:uid="{C2E81AED-ECE5-400C-9ACD-9A2D232092D0}"/>
    <cellStyle name="Normal 73 2 3 2" xfId="7822" xr:uid="{71E31FEC-0AEC-42C5-91A5-180740458536}"/>
    <cellStyle name="Normal 73 2 3 2 2" xfId="17332" xr:uid="{D9A88F52-377A-4F38-8BB1-F74D9404285F}"/>
    <cellStyle name="Normal 73 2 3 3" xfId="12618" xr:uid="{E9706FBC-2F35-40C6-969A-E635A8973979}"/>
    <cellStyle name="Normal 73 2 4" xfId="6305" xr:uid="{B71C4316-9697-4D1F-A820-7EADB2A48405}"/>
    <cellStyle name="Normal 73 2 4 2" xfId="15815" xr:uid="{C4849EE5-103C-4484-8CB6-C4836A71AED9}"/>
    <cellStyle name="Normal 73 2 5" xfId="11101" xr:uid="{93DE686F-E451-4A34-9824-A2818F4D498A}"/>
    <cellStyle name="Normal 73 3" xfId="1721" xr:uid="{00000000-0005-0000-0000-0000A5040000}"/>
    <cellStyle name="Normal 73 3 2" xfId="3242" xr:uid="{EC8732A8-8AFA-48F2-9E84-E8C0EF16C612}"/>
    <cellStyle name="Normal 73 3 2 2" xfId="8208" xr:uid="{9661F590-5646-431E-AF27-55FD81819501}"/>
    <cellStyle name="Normal 73 3 2 2 2" xfId="17718" xr:uid="{1C442C0F-C31E-4392-ABC8-25E7274DABE7}"/>
    <cellStyle name="Normal 73 3 2 3" xfId="13004" xr:uid="{ECE4AE8E-34B2-4712-A5A6-91BEA60E638B}"/>
    <cellStyle name="Normal 73 3 3" xfId="6691" xr:uid="{59B3AC2D-974C-4268-9EF8-637605D09576}"/>
    <cellStyle name="Normal 73 3 3 2" xfId="16201" xr:uid="{A4C2C89E-7158-4F89-8343-35C9BFC0CD63}"/>
    <cellStyle name="Normal 73 3 4" xfId="11487" xr:uid="{36572CEF-BA39-4652-9B61-487C682AC5D3}"/>
    <cellStyle name="Normal 73 4" xfId="2474" xr:uid="{148860F9-5AD3-455B-9949-53CB44BC10EE}"/>
    <cellStyle name="Normal 73 4 2" xfId="7442" xr:uid="{33E66083-BC5E-4A6B-B18A-A195B9B00AB5}"/>
    <cellStyle name="Normal 73 4 2 2" xfId="16952" xr:uid="{66301CD9-0590-461E-AC3E-5C2CB85D6343}"/>
    <cellStyle name="Normal 73 4 3" xfId="12238" xr:uid="{D8B67D40-677D-479C-AB8D-8DC05AAEB025}"/>
    <cellStyle name="Normal 73 5" xfId="5925" xr:uid="{517CC9B7-37B1-4557-82CF-06B585AF17FC}"/>
    <cellStyle name="Normal 73 5 2" xfId="15435" xr:uid="{9235BD6C-F722-4035-B8B9-CFB5150733F2}"/>
    <cellStyle name="Normal 73 6" xfId="10721" xr:uid="{04589F91-80E1-4507-A4CA-DA18447CD8DF}"/>
    <cellStyle name="Normal 74" xfId="934" xr:uid="{00000000-0005-0000-0000-0000A7040000}"/>
    <cellStyle name="Normal 74 2" xfId="1334" xr:uid="{00000000-0005-0000-0000-0000A8040000}"/>
    <cellStyle name="Normal 74 2 2" xfId="2102" xr:uid="{00000000-0005-0000-0000-0000A8040000}"/>
    <cellStyle name="Normal 74 2 2 2" xfId="3623" xr:uid="{0738BE31-04D6-44F3-B018-764E5B13532F}"/>
    <cellStyle name="Normal 74 2 2 2 2" xfId="8589" xr:uid="{00611757-1E19-40B5-B6A1-708B31AE731D}"/>
    <cellStyle name="Normal 74 2 2 2 2 2" xfId="18099" xr:uid="{1D1F17B5-D596-4B2A-A939-E873D6B4464E}"/>
    <cellStyle name="Normal 74 2 2 2 3" xfId="13385" xr:uid="{FDCE0427-4228-4928-B71F-FF59375DC5EA}"/>
    <cellStyle name="Normal 74 2 2 3" xfId="7072" xr:uid="{20DC136E-8577-411D-9FA8-4BD6A36A5F21}"/>
    <cellStyle name="Normal 74 2 2 3 2" xfId="16582" xr:uid="{E66B87FC-4B0C-488B-A2FA-CCAE64CB94F9}"/>
    <cellStyle name="Normal 74 2 2 4" xfId="11868" xr:uid="{F6531A3A-9CCB-45EA-B6D1-7BB63418E148}"/>
    <cellStyle name="Normal 74 2 3" xfId="2855" xr:uid="{87C637FE-1896-4109-BB95-9EF359F9C314}"/>
    <cellStyle name="Normal 74 2 3 2" xfId="7823" xr:uid="{86D25D78-BD50-434E-B530-CD0C3B24097E}"/>
    <cellStyle name="Normal 74 2 3 2 2" xfId="17333" xr:uid="{8582FE0B-D09B-4217-BE33-A04C6E8EA9BA}"/>
    <cellStyle name="Normal 74 2 3 3" xfId="12619" xr:uid="{A8E298E8-834E-495F-9641-32B9B48FB52E}"/>
    <cellStyle name="Normal 74 2 4" xfId="6306" xr:uid="{8B2915B4-8B75-4802-AF53-356BEA5111B5}"/>
    <cellStyle name="Normal 74 2 4 2" xfId="15816" xr:uid="{59BF28CD-9AED-49DF-A2B1-D44B2188E8F6}"/>
    <cellStyle name="Normal 74 2 5" xfId="11102" xr:uid="{729B8B97-03C0-4F48-9468-DBE936AB12CC}"/>
    <cellStyle name="Normal 74 3" xfId="1722" xr:uid="{00000000-0005-0000-0000-0000A7040000}"/>
    <cellStyle name="Normal 74 3 2" xfId="3243" xr:uid="{A3A61206-2E11-40E9-8A2D-9B37AA6F5B50}"/>
    <cellStyle name="Normal 74 3 2 2" xfId="8209" xr:uid="{086E0F61-77E0-4F99-AD16-816EA93931AA}"/>
    <cellStyle name="Normal 74 3 2 2 2" xfId="17719" xr:uid="{632F5759-66C3-47EB-BAE3-BA083AB40953}"/>
    <cellStyle name="Normal 74 3 2 3" xfId="13005" xr:uid="{0B84CE79-17FD-445E-9387-1A56363E23C3}"/>
    <cellStyle name="Normal 74 3 3" xfId="6692" xr:uid="{B0711BAD-5D8E-450F-B46A-CFBC91FE73FE}"/>
    <cellStyle name="Normal 74 3 3 2" xfId="16202" xr:uid="{508EB458-0954-4A0B-8C39-B6E95BEA55DA}"/>
    <cellStyle name="Normal 74 3 4" xfId="11488" xr:uid="{9DB508CF-C742-4F39-B986-54BDB52816DE}"/>
    <cellStyle name="Normal 74 4" xfId="2475" xr:uid="{184F9CA7-0381-4325-AE39-F228DDD8A1E4}"/>
    <cellStyle name="Normal 74 4 2" xfId="7443" xr:uid="{B3590759-6496-4C67-A28C-AE483D2AE231}"/>
    <cellStyle name="Normal 74 4 2 2" xfId="16953" xr:uid="{C0D42946-D532-4D5B-B664-731081646378}"/>
    <cellStyle name="Normal 74 4 3" xfId="12239" xr:uid="{12A0A1DC-D43F-4E80-A0DE-037A1E7372EC}"/>
    <cellStyle name="Normal 74 5" xfId="5926" xr:uid="{46B4E68A-7C87-4F54-8C60-BA88A209D082}"/>
    <cellStyle name="Normal 74 5 2" xfId="15436" xr:uid="{5FE2513E-9EFD-4461-9E26-0845591F0087}"/>
    <cellStyle name="Normal 74 6" xfId="10722" xr:uid="{CEFAC5F4-305A-45EE-A815-9A62447649DE}"/>
    <cellStyle name="Normal 75" xfId="935" xr:uid="{00000000-0005-0000-0000-0000A9040000}"/>
    <cellStyle name="Normal 75 2" xfId="1335" xr:uid="{00000000-0005-0000-0000-0000AA040000}"/>
    <cellStyle name="Normal 75 2 2" xfId="2103" xr:uid="{00000000-0005-0000-0000-0000AA040000}"/>
    <cellStyle name="Normal 75 2 2 2" xfId="3624" xr:uid="{5F2C11FA-A160-400B-8105-4B8554249C8E}"/>
    <cellStyle name="Normal 75 2 2 2 2" xfId="8590" xr:uid="{250C02F9-729D-4E31-BD95-1D21344B7D67}"/>
    <cellStyle name="Normal 75 2 2 2 2 2" xfId="18100" xr:uid="{DA674C3C-A9E4-478B-AF9C-EBEF423CF85D}"/>
    <cellStyle name="Normal 75 2 2 2 3" xfId="13386" xr:uid="{ED0DAA42-2ECB-40BF-B4EB-967B980830F5}"/>
    <cellStyle name="Normal 75 2 2 3" xfId="7073" xr:uid="{95A9661E-0932-40D9-9C24-9A11FB84BAE6}"/>
    <cellStyle name="Normal 75 2 2 3 2" xfId="16583" xr:uid="{9DAB640A-DCCA-443B-B750-E46496B6345D}"/>
    <cellStyle name="Normal 75 2 2 4" xfId="11869" xr:uid="{405ECE51-96F0-44CE-A368-A700BD137BE1}"/>
    <cellStyle name="Normal 75 2 3" xfId="2856" xr:uid="{FDFFC36A-6772-4EDD-BF44-16F5094901BE}"/>
    <cellStyle name="Normal 75 2 3 2" xfId="7824" xr:uid="{588921F7-4629-4A7F-8A7F-DDB894ED604C}"/>
    <cellStyle name="Normal 75 2 3 2 2" xfId="17334" xr:uid="{ECC4BF2D-FCD5-4D6A-99E7-FA87CFA50CC5}"/>
    <cellStyle name="Normal 75 2 3 3" xfId="12620" xr:uid="{9FEDC09B-BB72-4727-A9CB-4303D31A42E9}"/>
    <cellStyle name="Normal 75 2 4" xfId="6307" xr:uid="{49372402-2544-4674-8A6E-6B0F30681041}"/>
    <cellStyle name="Normal 75 2 4 2" xfId="15817" xr:uid="{CBF6F1BA-A283-4FA5-94C6-6F7C059AC7B1}"/>
    <cellStyle name="Normal 75 2 5" xfId="11103" xr:uid="{9B7622C8-B3FB-499D-8B63-C389F103DD0F}"/>
    <cellStyle name="Normal 75 3" xfId="1723" xr:uid="{00000000-0005-0000-0000-0000A9040000}"/>
    <cellStyle name="Normal 75 3 2" xfId="3244" xr:uid="{B675F0C3-D58D-42D4-B741-C0CD5AFF92E5}"/>
    <cellStyle name="Normal 75 3 2 2" xfId="8210" xr:uid="{CFE4C821-378C-4BC9-AD89-08515B8907AB}"/>
    <cellStyle name="Normal 75 3 2 2 2" xfId="17720" xr:uid="{4A591E23-74BC-480E-BD06-F9CDA52DD641}"/>
    <cellStyle name="Normal 75 3 2 3" xfId="13006" xr:uid="{1AA17967-C916-412B-B731-B9DA8C3EADC2}"/>
    <cellStyle name="Normal 75 3 3" xfId="6693" xr:uid="{9D5D82CA-2FA5-42AB-9A30-432EDD258640}"/>
    <cellStyle name="Normal 75 3 3 2" xfId="16203" xr:uid="{6233FB9D-2DBF-4778-866D-8042E1B08F56}"/>
    <cellStyle name="Normal 75 3 4" xfId="11489" xr:uid="{78547E49-0E89-455C-95A3-426C558B11D4}"/>
    <cellStyle name="Normal 75 4" xfId="2476" xr:uid="{009A00E8-451B-4861-9E89-9E89185FC753}"/>
    <cellStyle name="Normal 75 4 2" xfId="7444" xr:uid="{7F528727-8DB7-462D-954B-F7BD68579989}"/>
    <cellStyle name="Normal 75 4 2 2" xfId="16954" xr:uid="{A0811397-925E-42C2-9B6C-862C54E6CFF6}"/>
    <cellStyle name="Normal 75 4 3" xfId="12240" xr:uid="{2C09651E-7468-47D0-8E91-522BA8806D78}"/>
    <cellStyle name="Normal 75 5" xfId="5927" xr:uid="{822C0E3D-2C02-427D-BFA6-62CB6CF39216}"/>
    <cellStyle name="Normal 75 5 2" xfId="15437" xr:uid="{B2949D99-0571-4406-A846-37ACB7B6FBDD}"/>
    <cellStyle name="Normal 75 6" xfId="10723" xr:uid="{6B81444B-BDEF-4B29-8B7B-09DD5B50D0AE}"/>
    <cellStyle name="Normal 76" xfId="936" xr:uid="{00000000-0005-0000-0000-0000AB040000}"/>
    <cellStyle name="Normal 76 2" xfId="1336" xr:uid="{00000000-0005-0000-0000-0000AC040000}"/>
    <cellStyle name="Normal 76 2 2" xfId="2104" xr:uid="{00000000-0005-0000-0000-0000AC040000}"/>
    <cellStyle name="Normal 76 2 2 2" xfId="3625" xr:uid="{67E10598-8F30-476D-8B72-1A5108DDADA6}"/>
    <cellStyle name="Normal 76 2 2 2 2" xfId="8591" xr:uid="{873DA9C1-A683-477F-AE5C-646151BC33B0}"/>
    <cellStyle name="Normal 76 2 2 2 2 2" xfId="18101" xr:uid="{03250C0B-71A4-4001-B75B-836CF51CD690}"/>
    <cellStyle name="Normal 76 2 2 2 3" xfId="13387" xr:uid="{6D043C57-A885-49FE-9724-C6EEB66055EB}"/>
    <cellStyle name="Normal 76 2 2 3" xfId="7074" xr:uid="{C626D4FC-FAFB-4658-B7F8-DA43A9FA3D19}"/>
    <cellStyle name="Normal 76 2 2 3 2" xfId="16584" xr:uid="{0038F2DD-3B96-4532-BD53-B6645F834BA4}"/>
    <cellStyle name="Normal 76 2 2 4" xfId="11870" xr:uid="{D3FEB925-E790-4B43-B2EA-40D71C0C3DCA}"/>
    <cellStyle name="Normal 76 2 3" xfId="2857" xr:uid="{936537C4-E669-4B4C-8EF3-E89AF15C923C}"/>
    <cellStyle name="Normal 76 2 3 2" xfId="7825" xr:uid="{1AB0BA43-6F16-423D-8516-4AE560CE34B6}"/>
    <cellStyle name="Normal 76 2 3 2 2" xfId="17335" xr:uid="{C7C492AA-0001-4E7C-B0C3-89FA6E264EEE}"/>
    <cellStyle name="Normal 76 2 3 3" xfId="12621" xr:uid="{D5A3DF10-2F81-4D9B-91D0-0020BD0B75F0}"/>
    <cellStyle name="Normal 76 2 4" xfId="6308" xr:uid="{C24B9DE5-A6C4-4828-B7D0-5B71C43E316C}"/>
    <cellStyle name="Normal 76 2 4 2" xfId="15818" xr:uid="{F2F61661-C086-42CC-B0A7-E3A9371CC9A4}"/>
    <cellStyle name="Normal 76 2 5" xfId="11104" xr:uid="{D5B63006-F237-4543-AE36-AA139AC9AADE}"/>
    <cellStyle name="Normal 76 3" xfId="1724" xr:uid="{00000000-0005-0000-0000-0000AB040000}"/>
    <cellStyle name="Normal 76 3 2" xfId="3245" xr:uid="{F451BB17-3FA4-44B2-BFAD-840C628FF869}"/>
    <cellStyle name="Normal 76 3 2 2" xfId="8211" xr:uid="{65F7FFBB-46E0-4EB2-A142-389622EBBDC6}"/>
    <cellStyle name="Normal 76 3 2 2 2" xfId="17721" xr:uid="{B978A5B1-400C-42C1-8ED0-2F47B82CE0F9}"/>
    <cellStyle name="Normal 76 3 2 3" xfId="13007" xr:uid="{9AD358AD-7701-48F5-A389-D64DA2ACF3B5}"/>
    <cellStyle name="Normal 76 3 3" xfId="6694" xr:uid="{31D4312D-7FF7-4130-A421-0A3A31D13F2A}"/>
    <cellStyle name="Normal 76 3 3 2" xfId="16204" xr:uid="{93E6FB4D-7C44-4887-837B-14309E097484}"/>
    <cellStyle name="Normal 76 3 4" xfId="11490" xr:uid="{8FF36E11-6EA0-43EF-9E9E-D860DCFD8D98}"/>
    <cellStyle name="Normal 76 4" xfId="2477" xr:uid="{FFA0E9B8-98B6-46D7-BFAA-CBDB0253C80E}"/>
    <cellStyle name="Normal 76 4 2" xfId="7445" xr:uid="{69943F26-2C3A-4F58-9B77-8D5479950FAD}"/>
    <cellStyle name="Normal 76 4 2 2" xfId="16955" xr:uid="{2417DC12-F17D-4D3D-A6A4-8A0A4546DBD5}"/>
    <cellStyle name="Normal 76 4 3" xfId="12241" xr:uid="{861FE48B-7268-4DC3-BD04-F927C1EF7222}"/>
    <cellStyle name="Normal 76 5" xfId="5928" xr:uid="{FCF4D657-1E4C-453C-8199-40B1F9BB4A52}"/>
    <cellStyle name="Normal 76 5 2" xfId="15438" xr:uid="{F022E1A3-1E06-4869-BDD0-EF76A2ADDEBB}"/>
    <cellStyle name="Normal 76 6" xfId="10724" xr:uid="{4F6F30B7-CF6B-403C-9BD8-5BB0E89A5C49}"/>
    <cellStyle name="Normal 77" xfId="937" xr:uid="{00000000-0005-0000-0000-0000AD040000}"/>
    <cellStyle name="Normal 77 2" xfId="1337" xr:uid="{00000000-0005-0000-0000-0000AE040000}"/>
    <cellStyle name="Normal 77 2 2" xfId="2105" xr:uid="{00000000-0005-0000-0000-0000AE040000}"/>
    <cellStyle name="Normal 77 2 2 2" xfId="3626" xr:uid="{8EBE54F1-B9F7-4F9B-B6D4-96A9FA662CA8}"/>
    <cellStyle name="Normal 77 2 2 2 2" xfId="8592" xr:uid="{7F98727C-0A69-4FD9-A4E9-4B6CC75F5084}"/>
    <cellStyle name="Normal 77 2 2 2 2 2" xfId="18102" xr:uid="{254C87A7-41B7-46ED-BB6F-B05537182745}"/>
    <cellStyle name="Normal 77 2 2 2 3" xfId="13388" xr:uid="{201501E5-99E8-4213-A11B-1F7AF84C4F63}"/>
    <cellStyle name="Normal 77 2 2 3" xfId="7075" xr:uid="{86A271B2-FB26-4E97-85E1-CBB2EDE41190}"/>
    <cellStyle name="Normal 77 2 2 3 2" xfId="16585" xr:uid="{66F69E98-0789-432A-BE94-0781B99977B2}"/>
    <cellStyle name="Normal 77 2 2 4" xfId="11871" xr:uid="{62BEDE76-FCA2-4712-A33E-90D79760C8C8}"/>
    <cellStyle name="Normal 77 2 3" xfId="2858" xr:uid="{C5D7D67E-21CD-4B80-99DB-25714CF85A7B}"/>
    <cellStyle name="Normal 77 2 3 2" xfId="7826" xr:uid="{858C2E49-D43E-443A-90A2-EE959E58DBED}"/>
    <cellStyle name="Normal 77 2 3 2 2" xfId="17336" xr:uid="{FFFB94F7-8FAA-49B1-963A-5EA9A725B859}"/>
    <cellStyle name="Normal 77 2 3 3" xfId="12622" xr:uid="{B56595AD-FAB2-45AA-B9B3-E5406E7A60F8}"/>
    <cellStyle name="Normal 77 2 4" xfId="6309" xr:uid="{4DED32F8-CDDB-4C3B-A124-9D1EEF9F858E}"/>
    <cellStyle name="Normal 77 2 4 2" xfId="15819" xr:uid="{F09C355F-A3EE-4A1E-92C7-E62C950DA4CE}"/>
    <cellStyle name="Normal 77 2 5" xfId="11105" xr:uid="{F8DB7D66-B93C-49F9-BF5A-FAE3E71F1B1B}"/>
    <cellStyle name="Normal 77 3" xfId="1725" xr:uid="{00000000-0005-0000-0000-0000AD040000}"/>
    <cellStyle name="Normal 77 3 2" xfId="3246" xr:uid="{1D521D5A-0A6F-4299-8BEE-9BC2E8D1ED90}"/>
    <cellStyle name="Normal 77 3 2 2" xfId="8212" xr:uid="{99D127CF-F0C9-4102-BF58-B777DD622EBE}"/>
    <cellStyle name="Normal 77 3 2 2 2" xfId="17722" xr:uid="{D4704B03-24AA-4B35-AAEC-F48FD53BF00B}"/>
    <cellStyle name="Normal 77 3 2 3" xfId="13008" xr:uid="{781602AC-8A5F-445E-95D5-964F2109B1AD}"/>
    <cellStyle name="Normal 77 3 3" xfId="6695" xr:uid="{A5463FB9-A701-4EB6-9B7D-9180CAB34652}"/>
    <cellStyle name="Normal 77 3 3 2" xfId="16205" xr:uid="{05337C79-C67D-41EF-A569-AE192C7E7147}"/>
    <cellStyle name="Normal 77 3 4" xfId="11491" xr:uid="{F0A4EB39-7223-425E-87BB-5B081D4982B8}"/>
    <cellStyle name="Normal 77 4" xfId="2478" xr:uid="{A1B6DF5D-CAF7-423C-BCBC-3902822D2767}"/>
    <cellStyle name="Normal 77 4 2" xfId="7446" xr:uid="{C12B917A-0E92-4A8F-AA58-F63878DF8ABA}"/>
    <cellStyle name="Normal 77 4 2 2" xfId="16956" xr:uid="{81D1D459-B7ED-4442-A44E-0407E4D189F6}"/>
    <cellStyle name="Normal 77 4 3" xfId="12242" xr:uid="{54487F44-1AFF-46F3-AB6B-2FEC6A4E903D}"/>
    <cellStyle name="Normal 77 5" xfId="5929" xr:uid="{FEAECC30-C394-4C79-BD20-1FBEA14BDA78}"/>
    <cellStyle name="Normal 77 5 2" xfId="15439" xr:uid="{238D5C8F-4750-468D-84C0-F74B674B767D}"/>
    <cellStyle name="Normal 77 6" xfId="10725" xr:uid="{02B35B91-F612-4CA3-9E4E-CF4FAF299654}"/>
    <cellStyle name="Normal 78" xfId="938" xr:uid="{00000000-0005-0000-0000-0000AF040000}"/>
    <cellStyle name="Normal 78 2" xfId="1338" xr:uid="{00000000-0005-0000-0000-0000B0040000}"/>
    <cellStyle name="Normal 78 2 2" xfId="2106" xr:uid="{00000000-0005-0000-0000-0000B0040000}"/>
    <cellStyle name="Normal 78 2 2 2" xfId="3627" xr:uid="{E4394643-63D2-4E35-A2FD-1749CA588037}"/>
    <cellStyle name="Normal 78 2 2 2 2" xfId="8593" xr:uid="{76649308-5E66-4773-A8C3-C2DDFE064526}"/>
    <cellStyle name="Normal 78 2 2 2 2 2" xfId="18103" xr:uid="{FFB33848-F0C9-4135-8833-C61F7BA6F236}"/>
    <cellStyle name="Normal 78 2 2 2 3" xfId="13389" xr:uid="{58A8799B-8B97-4B39-9CE3-976CED6E2784}"/>
    <cellStyle name="Normal 78 2 2 3" xfId="7076" xr:uid="{3393E007-2F3C-4542-B5F0-7105744896A2}"/>
    <cellStyle name="Normal 78 2 2 3 2" xfId="16586" xr:uid="{960F97FE-5852-4931-9C32-BFAA74E7DF5A}"/>
    <cellStyle name="Normal 78 2 2 4" xfId="11872" xr:uid="{45541039-2826-4590-A345-2FEF5DF096FD}"/>
    <cellStyle name="Normal 78 2 3" xfId="2859" xr:uid="{BA408912-7A1C-4446-B4F2-27BCE385716C}"/>
    <cellStyle name="Normal 78 2 3 2" xfId="7827" xr:uid="{AC4B0D04-DBB4-486C-9C79-F8B050D65060}"/>
    <cellStyle name="Normal 78 2 3 2 2" xfId="17337" xr:uid="{2306DED5-8095-4211-88F0-6746E11C69B3}"/>
    <cellStyle name="Normal 78 2 3 3" xfId="12623" xr:uid="{899FEF28-6FC2-42CB-ABCE-20A74EED205B}"/>
    <cellStyle name="Normal 78 2 4" xfId="6310" xr:uid="{C02DDB85-FF78-4B18-93E3-A78F0C8F71B7}"/>
    <cellStyle name="Normal 78 2 4 2" xfId="15820" xr:uid="{8EAE9C52-37A1-43B3-B372-A136CB1BAC7A}"/>
    <cellStyle name="Normal 78 2 5" xfId="11106" xr:uid="{E7414E9A-CEFF-4717-9E31-368BF8075F49}"/>
    <cellStyle name="Normal 78 3" xfId="1726" xr:uid="{00000000-0005-0000-0000-0000AF040000}"/>
    <cellStyle name="Normal 78 3 2" xfId="3247" xr:uid="{55A4D41F-6503-49CE-AED6-D310E22E8A64}"/>
    <cellStyle name="Normal 78 3 2 2" xfId="8213" xr:uid="{8580B194-E7C7-4844-8C46-1D6A249DD32E}"/>
    <cellStyle name="Normal 78 3 2 2 2" xfId="17723" xr:uid="{8D293816-0DB7-4D01-8785-D885FB11B083}"/>
    <cellStyle name="Normal 78 3 2 3" xfId="13009" xr:uid="{0777834C-70BB-43A9-887B-9DDC3EF7E26C}"/>
    <cellStyle name="Normal 78 3 3" xfId="6696" xr:uid="{963E4518-77B6-4ACC-885B-4064BEC6FA4B}"/>
    <cellStyle name="Normal 78 3 3 2" xfId="16206" xr:uid="{C9681DE0-7C6F-4C86-AD37-D9D2A68018F7}"/>
    <cellStyle name="Normal 78 3 4" xfId="11492" xr:uid="{71E504AC-600F-4270-A76F-B5F3AD9334C8}"/>
    <cellStyle name="Normal 78 4" xfId="2479" xr:uid="{63D06EFB-74B8-45F0-A52C-F1EB3124D401}"/>
    <cellStyle name="Normal 78 4 2" xfId="7447" xr:uid="{801F8682-8CE5-4A7E-8BA9-08F6C39B9F9B}"/>
    <cellStyle name="Normal 78 4 2 2" xfId="16957" xr:uid="{ECC67264-A96A-4518-88F2-3D7B5A8350DA}"/>
    <cellStyle name="Normal 78 4 3" xfId="12243" xr:uid="{C63F3D37-1A11-412D-AE62-C631CF6299A6}"/>
    <cellStyle name="Normal 78 5" xfId="5930" xr:uid="{801F3F24-5475-46D9-A7D0-A226055A1E56}"/>
    <cellStyle name="Normal 78 5 2" xfId="15440" xr:uid="{86318D55-5D51-450E-9CA8-3EBD6DEAF8DE}"/>
    <cellStyle name="Normal 78 6" xfId="10726" xr:uid="{B327F8C1-5DFA-475D-82A3-5958A2B7CB50}"/>
    <cellStyle name="Normal 79" xfId="940" xr:uid="{00000000-0005-0000-0000-0000B1040000}"/>
    <cellStyle name="Normal 79 2" xfId="1340" xr:uid="{00000000-0005-0000-0000-0000B2040000}"/>
    <cellStyle name="Normal 79 2 2" xfId="2108" xr:uid="{00000000-0005-0000-0000-0000B2040000}"/>
    <cellStyle name="Normal 79 2 2 2" xfId="3629" xr:uid="{28E09AD0-8001-4823-9916-A8EC771EB5F4}"/>
    <cellStyle name="Normal 79 2 2 2 2" xfId="8595" xr:uid="{C54EF579-6FD5-4B4F-863D-FC653C8D3025}"/>
    <cellStyle name="Normal 79 2 2 2 2 2" xfId="18105" xr:uid="{340A495C-5920-404F-B740-24917BFF513D}"/>
    <cellStyle name="Normal 79 2 2 2 3" xfId="13391" xr:uid="{E1D2F590-61F6-4957-A4F2-94893EF30014}"/>
    <cellStyle name="Normal 79 2 2 3" xfId="7078" xr:uid="{7C69CB25-3E2A-4AA5-A75F-B831A325C2EE}"/>
    <cellStyle name="Normal 79 2 2 3 2" xfId="16588" xr:uid="{3BD423B1-4C0E-4C00-BC21-DCC5EF400F24}"/>
    <cellStyle name="Normal 79 2 2 4" xfId="11874" xr:uid="{308048A4-FB15-4B8B-AA0A-C131192678AA}"/>
    <cellStyle name="Normal 79 2 3" xfId="2861" xr:uid="{273EABCF-E028-4565-AA51-C8D4D56D6D88}"/>
    <cellStyle name="Normal 79 2 3 2" xfId="7829" xr:uid="{4FC36CD5-0E1D-41F7-AB5B-18F3864C7533}"/>
    <cellStyle name="Normal 79 2 3 2 2" xfId="17339" xr:uid="{C34C419F-B366-43BA-84C5-E759CBC0BC4C}"/>
    <cellStyle name="Normal 79 2 3 3" xfId="12625" xr:uid="{675830FD-52AC-4B82-98A6-E313FF59616A}"/>
    <cellStyle name="Normal 79 2 4" xfId="6312" xr:uid="{27028CEE-AFC6-4427-88EE-D0D0AA924558}"/>
    <cellStyle name="Normal 79 2 4 2" xfId="15822" xr:uid="{0EA4C650-B621-43BC-8D60-14FC84D15144}"/>
    <cellStyle name="Normal 79 2 5" xfId="11108" xr:uid="{A092F815-48DF-4E31-873C-9499BB46AEED}"/>
    <cellStyle name="Normal 79 3" xfId="1728" xr:uid="{00000000-0005-0000-0000-0000B1040000}"/>
    <cellStyle name="Normal 79 3 2" xfId="3249" xr:uid="{799728D6-9588-4F50-8A06-25686C640FF8}"/>
    <cellStyle name="Normal 79 3 2 2" xfId="8215" xr:uid="{15DEC65E-F227-44F3-94B5-C5C70C71ABD0}"/>
    <cellStyle name="Normal 79 3 2 2 2" xfId="17725" xr:uid="{83A7980E-9504-450F-A326-527E4B9A06BC}"/>
    <cellStyle name="Normal 79 3 2 3" xfId="13011" xr:uid="{8552EEAB-0127-4082-AC15-F8DCB7975ED1}"/>
    <cellStyle name="Normal 79 3 3" xfId="6698" xr:uid="{3B95A091-3FBA-4368-8772-DE6B496AA431}"/>
    <cellStyle name="Normal 79 3 3 2" xfId="16208" xr:uid="{4381F69A-1E0B-4F20-9B39-CBF95B95CD96}"/>
    <cellStyle name="Normal 79 3 4" xfId="11494" xr:uid="{393EDABE-C501-4B20-B7E5-B300C197C475}"/>
    <cellStyle name="Normal 79 4" xfId="2481" xr:uid="{2EECE70A-7B9E-410C-ABE4-7EF72BE4DB7D}"/>
    <cellStyle name="Normal 79 4 2" xfId="7449" xr:uid="{68C9997C-CCBA-4B1B-AFA7-8C6BD3B533C6}"/>
    <cellStyle name="Normal 79 4 2 2" xfId="16959" xr:uid="{D60E0912-AC01-41BA-8537-6925CE29A67B}"/>
    <cellStyle name="Normal 79 4 3" xfId="12245" xr:uid="{9751E1E4-85A0-4ACC-9FF5-B57E19F97BA9}"/>
    <cellStyle name="Normal 79 5" xfId="5932" xr:uid="{86EF4ADA-B464-463A-A850-B66951E62303}"/>
    <cellStyle name="Normal 79 5 2" xfId="15442" xr:uid="{1827C876-74C3-4AE4-8D8F-0E294A9D6A59}"/>
    <cellStyle name="Normal 79 6" xfId="10728" xr:uid="{D74B98D7-2584-4736-B97E-028D34C67794}"/>
    <cellStyle name="Normal 8" xfId="47" xr:uid="{00000000-0005-0000-0000-0000B3040000}"/>
    <cellStyle name="Normal 8 2" xfId="107" xr:uid="{00000000-0005-0000-0000-0000B4040000}"/>
    <cellStyle name="Normal 8 2 2" xfId="473" xr:uid="{00000000-0005-0000-0000-0000B5040000}"/>
    <cellStyle name="Normal 8 2 2 2" xfId="3938" xr:uid="{B3D1DC6D-183B-4E36-91F2-3333824CACF8}"/>
    <cellStyle name="Normal 8 2 2 2 2" xfId="8735" xr:uid="{1D71E1BB-3227-4247-B14F-627AC02EBCAD}"/>
    <cellStyle name="Normal 8 2 2 2 2 2" xfId="18245" xr:uid="{145F1DE2-A4E8-487F-8890-31F22144E23A}"/>
    <cellStyle name="Normal 8 2 2 2 2 2 2" xfId="26164" xr:uid="{020A489D-B913-41ED-A11A-C3984FB8B1E2}"/>
    <cellStyle name="Normal 8 2 2 2 2 3" xfId="22560" xr:uid="{0FE21933-263B-4052-9630-7DCD79DFDE3D}"/>
    <cellStyle name="Normal 8 2 2 2 3" xfId="13531" xr:uid="{3AEB8A81-E1FA-4923-9F34-EC43AE4DCF5B}"/>
    <cellStyle name="Normal 8 2 2 2 3 2" xfId="24455" xr:uid="{BBFB1015-33CC-46AF-B89B-1EBD673A3DD8}"/>
    <cellStyle name="Normal 8 2 2 2 4" xfId="20635" xr:uid="{99B9F4DA-291F-43FB-B543-8A0574C1CC65}"/>
    <cellStyle name="Normal 8 2 2 3" xfId="4765" xr:uid="{EC187C1E-B7B4-4F67-8D87-8DA9F25F8A59}"/>
    <cellStyle name="Normal 8 2 2 3 2" xfId="9495" xr:uid="{C664F8D2-C98D-45DD-9232-DEE1F17EF64B}"/>
    <cellStyle name="Normal 8 2 2 3 2 2" xfId="19004" xr:uid="{057DB5AB-4BDA-45B2-9B2A-A765D75F62C3}"/>
    <cellStyle name="Normal 8 2 2 3 2 3" xfId="24878" xr:uid="{9172607D-8C14-4783-915D-9991629B5932}"/>
    <cellStyle name="Normal 8 2 2 3 3" xfId="14290" xr:uid="{A7CEEA55-B4FB-41EF-911D-DB28CBA40D70}"/>
    <cellStyle name="Normal 8 2 2 3 4" xfId="21058" xr:uid="{CEF48F52-4CDD-4F53-B87C-4A858C490D82}"/>
    <cellStyle name="Normal 8 2 2 4" xfId="24012" xr:uid="{86B10928-51F7-4104-B619-663D06367391}"/>
    <cellStyle name="Normal 8 2 2 5" xfId="20189" xr:uid="{D7100A01-F315-45E6-B8A7-18AE214F8498}"/>
    <cellStyle name="Normal 8 2 3" xfId="600" xr:uid="{00000000-0005-0000-0000-0000B6040000}"/>
    <cellStyle name="Normal 8 2 3 2" xfId="797" xr:uid="{00000000-0005-0000-0000-0000B7040000}"/>
    <cellStyle name="Normal 8 2 3 2 2" xfId="1208" xr:uid="{00000000-0005-0000-0000-0000B8040000}"/>
    <cellStyle name="Normal 8 2 3 2 2 2" xfId="1979" xr:uid="{00000000-0005-0000-0000-0000B8040000}"/>
    <cellStyle name="Normal 8 2 3 2 2 2 2" xfId="3500" xr:uid="{F84EC959-9B61-42CD-95C9-6B522BB340CD}"/>
    <cellStyle name="Normal 8 2 3 2 2 2 2 2" xfId="8466" xr:uid="{308B48D4-B529-49DE-9D1A-B7300FF66718}"/>
    <cellStyle name="Normal 8 2 3 2 2 2 2 2 2" xfId="17976" xr:uid="{7D18A8DD-DC45-403C-AFEC-42DDB6283711}"/>
    <cellStyle name="Normal 8 2 3 2 2 2 2 3" xfId="13262" xr:uid="{F8FB8DC5-0720-4FF0-B561-087ABECC49BD}"/>
    <cellStyle name="Normal 8 2 3 2 2 2 3" xfId="6949" xr:uid="{18A6C7B5-B727-4E90-A18B-CBFA169CCBA9}"/>
    <cellStyle name="Normal 8 2 3 2 2 2 3 2" xfId="16459" xr:uid="{57586A45-81CB-43AA-AE1D-8BCDC0E4B843}"/>
    <cellStyle name="Normal 8 2 3 2 2 2 4" xfId="11745" xr:uid="{87DBA59B-F2A8-40D1-B708-A210A72B38E4}"/>
    <cellStyle name="Normal 8 2 3 2 2 3" xfId="2732" xr:uid="{54A4ED38-701C-4383-B542-07250D099BB4}"/>
    <cellStyle name="Normal 8 2 3 2 2 3 2" xfId="7700" xr:uid="{585F6E77-9710-4EEA-821E-0B4BB1F1B7C3}"/>
    <cellStyle name="Normal 8 2 3 2 2 3 2 2" xfId="17210" xr:uid="{39736FE2-E6F5-4480-A0B5-D5A61DBF9677}"/>
    <cellStyle name="Normal 8 2 3 2 2 3 3" xfId="12496" xr:uid="{75CD7F51-D137-4B4A-873D-2CED9472B41C}"/>
    <cellStyle name="Normal 8 2 3 2 2 4" xfId="6183" xr:uid="{6A9D351F-50C6-4798-8158-6ECDC51B9756}"/>
    <cellStyle name="Normal 8 2 3 2 2 4 2" xfId="15693" xr:uid="{023F48C0-3DA6-4DB1-A000-DAD5B33CE473}"/>
    <cellStyle name="Normal 8 2 3 2 2 5" xfId="10979" xr:uid="{7D0E7E57-0EFF-4388-AA86-438A79034F54}"/>
    <cellStyle name="Normal 8 2 3 2 3" xfId="1603" xr:uid="{00000000-0005-0000-0000-0000B7040000}"/>
    <cellStyle name="Normal 8 2 3 2 3 2" xfId="3124" xr:uid="{2325427F-9678-47A0-94EE-0786FAD75C91}"/>
    <cellStyle name="Normal 8 2 3 2 3 2 2" xfId="8090" xr:uid="{FEF98B9E-027A-4D92-872F-65A85325CEB4}"/>
    <cellStyle name="Normal 8 2 3 2 3 2 2 2" xfId="17600" xr:uid="{E03A6482-6D20-4F30-91C5-616BA5340B7D}"/>
    <cellStyle name="Normal 8 2 3 2 3 2 3" xfId="12886" xr:uid="{F1E38BB3-4651-403A-AB27-4ED99BBE36A2}"/>
    <cellStyle name="Normal 8 2 3 2 3 3" xfId="6573" xr:uid="{8F656101-175B-4BCB-A805-1331CF02658E}"/>
    <cellStyle name="Normal 8 2 3 2 3 3 2" xfId="16083" xr:uid="{DAF5B37E-EFBF-4439-A713-E20B693B4CA0}"/>
    <cellStyle name="Normal 8 2 3 2 3 4" xfId="11369" xr:uid="{87EE0BAF-1003-472C-97BD-4977BF5C1EDC}"/>
    <cellStyle name="Normal 8 2 3 2 4" xfId="2356" xr:uid="{72C7DDE0-FC95-4AB0-9015-6BAD7CDB569F}"/>
    <cellStyle name="Normal 8 2 3 2 4 2" xfId="7324" xr:uid="{424D992C-846E-41D9-A53F-FED917C8F9AA}"/>
    <cellStyle name="Normal 8 2 3 2 4 2 2" xfId="16834" xr:uid="{3415E62F-60AE-4E12-AF9C-2F2D948C8058}"/>
    <cellStyle name="Normal 8 2 3 2 4 3" xfId="12120" xr:uid="{CA494C41-A23D-4CFF-ACA1-DEA33D22AB7C}"/>
    <cellStyle name="Normal 8 2 3 2 5" xfId="4280" xr:uid="{545C3026-F1B1-418D-A859-C038B1D4B8CB}"/>
    <cellStyle name="Normal 8 2 3 2 5 2" xfId="9020" xr:uid="{DDC9BC4D-8634-48F9-80C8-0A3C979B618C}"/>
    <cellStyle name="Normal 8 2 3 2 5 2 2" xfId="18530" xr:uid="{58E583AF-D725-4128-82BA-5A0939034B52}"/>
    <cellStyle name="Normal 8 2 3 2 5 3" xfId="13816" xr:uid="{3AEAED80-9214-420A-8160-9C10CDCC58DE}"/>
    <cellStyle name="Normal 8 2 3 2 6" xfId="5807" xr:uid="{96745A66-328F-4FAD-9ED9-8E5E01F951B1}"/>
    <cellStyle name="Normal 8 2 3 2 6 2" xfId="15317" xr:uid="{4949338A-0292-4BB7-B36A-20B69A015F6E}"/>
    <cellStyle name="Normal 8 2 3 2 7" xfId="10599" xr:uid="{E87C43D1-2895-4B76-934A-B81B35D06B51}"/>
    <cellStyle name="Normal 8 2 3 3" xfId="1056" xr:uid="{00000000-0005-0000-0000-0000B9040000}"/>
    <cellStyle name="Normal 8 2 3 3 2" xfId="1827" xr:uid="{00000000-0005-0000-0000-0000B9040000}"/>
    <cellStyle name="Normal 8 2 3 3 2 2" xfId="3348" xr:uid="{C3838DF8-53A2-45D2-8C54-878435F908CF}"/>
    <cellStyle name="Normal 8 2 3 3 2 2 2" xfId="8314" xr:uid="{2C0F041F-0DAA-4C02-9580-B49AB84ACF10}"/>
    <cellStyle name="Normal 8 2 3 3 2 2 2 2" xfId="17824" xr:uid="{E10C8450-8EE0-43CA-9F0B-CBF8DBD24E3F}"/>
    <cellStyle name="Normal 8 2 3 3 2 2 3" xfId="13110" xr:uid="{8AA86D4F-985A-44F0-979C-C47EF85E5282}"/>
    <cellStyle name="Normal 8 2 3 3 2 3" xfId="6797" xr:uid="{DF838E67-E92B-4DF4-BD22-C165EC1FF6D9}"/>
    <cellStyle name="Normal 8 2 3 3 2 3 2" xfId="16307" xr:uid="{45FB5D34-EF50-45EB-AD79-F022A0E6EF05}"/>
    <cellStyle name="Normal 8 2 3 3 2 4" xfId="11593" xr:uid="{D1645A2E-EC32-4D15-BB27-20578CA5EA5D}"/>
    <cellStyle name="Normal 8 2 3 3 3" xfId="2580" xr:uid="{4A809F19-221F-46E0-B20A-C50C21021640}"/>
    <cellStyle name="Normal 8 2 3 3 3 2" xfId="7548" xr:uid="{8340473E-94DC-497C-94FF-ECF2A4DADF57}"/>
    <cellStyle name="Normal 8 2 3 3 3 2 2" xfId="17058" xr:uid="{94FADA30-E3C3-4776-B7C5-118B44F06324}"/>
    <cellStyle name="Normal 8 2 3 3 3 3" xfId="12344" xr:uid="{427672E2-7283-43ED-9DE1-4970FA65F955}"/>
    <cellStyle name="Normal 8 2 3 3 4" xfId="6031" xr:uid="{8A714F13-9710-49A0-840D-EB9DBA25BE1B}"/>
    <cellStyle name="Normal 8 2 3 3 4 2" xfId="15541" xr:uid="{DF5F5362-966B-49FE-B686-40BC5E555E07}"/>
    <cellStyle name="Normal 8 2 3 3 5" xfId="10827" xr:uid="{AB0881BF-55FE-42C5-BBB2-37F64B6DB86D}"/>
    <cellStyle name="Normal 8 2 3 4" xfId="1451" xr:uid="{00000000-0005-0000-0000-0000B6040000}"/>
    <cellStyle name="Normal 8 2 3 4 2" xfId="2972" xr:uid="{E0309179-4FAD-48E5-8C8D-04702B933793}"/>
    <cellStyle name="Normal 8 2 3 4 2 2" xfId="7938" xr:uid="{C9DE0799-75AB-4A52-BEE2-4A44EA3F964F}"/>
    <cellStyle name="Normal 8 2 3 4 2 2 2" xfId="17448" xr:uid="{039236BE-27E5-40EE-9C25-A760B3E7762C}"/>
    <cellStyle name="Normal 8 2 3 4 2 3" xfId="12734" xr:uid="{E19019BC-2233-4FE8-8A05-EDA82E9D0559}"/>
    <cellStyle name="Normal 8 2 3 4 3" xfId="6421" xr:uid="{C7EDF335-14CC-4DA9-8B94-5B2CA70FBBEB}"/>
    <cellStyle name="Normal 8 2 3 4 3 2" xfId="15931" xr:uid="{E9CD3668-EA19-482C-BBA1-90F2642FF779}"/>
    <cellStyle name="Normal 8 2 3 4 4" xfId="11217" xr:uid="{EA7B51E9-3569-4280-93C6-ECE8A2E6AB6F}"/>
    <cellStyle name="Normal 8 2 3 5" xfId="2204" xr:uid="{D751BF70-D57C-4425-9952-789059D945BD}"/>
    <cellStyle name="Normal 8 2 3 5 2" xfId="7172" xr:uid="{0B7633F4-4873-48D1-9436-5D4D1595095E}"/>
    <cellStyle name="Normal 8 2 3 5 2 2" xfId="16682" xr:uid="{F659E32A-42B9-4424-98DF-83909361FFDD}"/>
    <cellStyle name="Normal 8 2 3 5 3" xfId="11968" xr:uid="{D2F439AB-6FD5-4AB1-B0B7-8A731D25E33E}"/>
    <cellStyle name="Normal 8 2 3 6" xfId="4128" xr:uid="{E4EB332B-ABAA-4118-A09B-0D94F63C0CFC}"/>
    <cellStyle name="Normal 8 2 3 6 2" xfId="8868" xr:uid="{355F868E-0CB5-4CB6-A4E5-643D9AA9F921}"/>
    <cellStyle name="Normal 8 2 3 6 2 2" xfId="18378" xr:uid="{21E6D0B1-F496-467A-9F31-3B95FB13B068}"/>
    <cellStyle name="Normal 8 2 3 6 3" xfId="13664" xr:uid="{09B5A819-63FF-450B-A9C7-A5D33F631B4B}"/>
    <cellStyle name="Normal 8 2 3 7" xfId="4944" xr:uid="{D3D2A998-D1D3-4ED2-A253-9BD17C32F146}"/>
    <cellStyle name="Normal 8 2 3 8" xfId="5655" xr:uid="{8D5C8508-738E-4A2A-A09E-B695F5D51156}"/>
    <cellStyle name="Normal 8 2 3 8 2" xfId="15165" xr:uid="{C2F4DEB8-E6C0-42A8-BE6D-C85D022194B6}"/>
    <cellStyle name="Normal 8 2 3 9" xfId="10447" xr:uid="{5CBA354B-1EBD-4696-BDE8-8D13A7BB6F8C}"/>
    <cellStyle name="Normal 8 2 4" xfId="20058" xr:uid="{54FF70CD-0146-4D06-9CF8-CAF4776F1811}"/>
    <cellStyle name="Normal 8 2 4 2" xfId="20504" xr:uid="{131BCF28-D624-4522-9AEC-C3B7EF1E3F15}"/>
    <cellStyle name="Normal 8 2 4 2 2" xfId="23529" xr:uid="{931326F6-49DA-4B8C-A9DA-661C5F4BC348}"/>
    <cellStyle name="Normal 8 2 4 2 2 2" xfId="27124" xr:uid="{0F8BE82A-FA12-463A-BF27-9E7828BF80F7}"/>
    <cellStyle name="Normal 8 2 4 2 3" xfId="24324" xr:uid="{56F90D32-7451-4592-8707-AC041CABF5C6}"/>
    <cellStyle name="Normal 8 2 4 3" xfId="20927" xr:uid="{4D6AA811-B177-49A8-8968-C239C3A0D8B1}"/>
    <cellStyle name="Normal 8 2 4 3 2" xfId="24747" xr:uid="{C1428327-31C0-42DB-BEBA-F96DEEE8CED5}"/>
    <cellStyle name="Normal 8 2 4 4" xfId="23881" xr:uid="{912754DB-399C-4D22-91A8-E1ECBF5B75E6}"/>
    <cellStyle name="Normal 8 3" xfId="472" xr:uid="{00000000-0005-0000-0000-0000BA040000}"/>
    <cellStyle name="Normal 8 3 2" xfId="701" xr:uid="{00000000-0005-0000-0000-0000BB040000}"/>
    <cellStyle name="Normal 8 3 2 2" xfId="4984" xr:uid="{E8139992-7D90-406B-BC54-71BC7BFC276A}"/>
    <cellStyle name="Normal 8 3 2 2 2" xfId="9704" xr:uid="{9111FB43-E95A-40FB-9256-F87C961A3D45}"/>
    <cellStyle name="Normal 8 3 2 2 2 2" xfId="19213" xr:uid="{0F919219-E22B-45C7-91F7-2C6029BAC25F}"/>
    <cellStyle name="Normal 8 3 2 2 2 2 2" xfId="26128" xr:uid="{B10B81CC-91F0-462C-A185-63FAD7C362B3}"/>
    <cellStyle name="Normal 8 3 2 2 2 3" xfId="22524" xr:uid="{5DB37BBE-A6D6-4529-9F8F-35944AC51BF7}"/>
    <cellStyle name="Normal 8 3 2 2 3" xfId="14499" xr:uid="{B36804C7-7BB1-41DE-A68A-B81075678590}"/>
    <cellStyle name="Normal 8 3 2 2 3 2" xfId="24419" xr:uid="{418CE322-073D-4BC7-9773-EBAF7BD7F90B}"/>
    <cellStyle name="Normal 8 3 2 2 4" xfId="20599" xr:uid="{01B4C913-22D4-4FE1-A632-90941F2D6150}"/>
    <cellStyle name="Normal 8 3 2 3" xfId="21022" xr:uid="{9A9119A7-DFC5-46FF-A9FC-B3D8A5606108}"/>
    <cellStyle name="Normal 8 3 2 3 2" xfId="24842" xr:uid="{927D7227-487D-437C-A429-3FF9955548BD}"/>
    <cellStyle name="Normal 8 3 2 4" xfId="23976" xr:uid="{7961A26F-DBDB-4918-888C-88070389DB3A}"/>
    <cellStyle name="Normal 8 3 2 5" xfId="20153" xr:uid="{3EDAAA02-FF28-4A5A-96B7-1324E214F53B}"/>
    <cellStyle name="Normal 8 3 3" xfId="3902" xr:uid="{4AE9761B-51E1-471D-B290-967F9AD4ED08}"/>
    <cellStyle name="Normal 8 3 3 2" xfId="8699" xr:uid="{D86C36B7-E5FC-4F9A-98A7-77655B170B01}"/>
    <cellStyle name="Normal 8 3 3 2 2" xfId="18209" xr:uid="{0EF1CD89-23EE-4EB9-BDA6-E7D8B88F37A2}"/>
    <cellStyle name="Normal 8 3 3 2 2 2" xfId="26012" xr:uid="{6B8705A3-A6FD-49DD-BC93-28428C683888}"/>
    <cellStyle name="Normal 8 3 3 2 3" xfId="22408" xr:uid="{53331ED2-2D53-4119-B4F8-91DE3868CE1C}"/>
    <cellStyle name="Normal 8 3 3 3" xfId="13495" xr:uid="{CA6C18AF-CF55-49E0-B657-A13981129640}"/>
    <cellStyle name="Normal 8 3 3 3 2" xfId="21613" xr:uid="{39CB0A33-2B0C-47C3-ACAD-11B5595F132E}"/>
    <cellStyle name="Normal 8 3 3 4" xfId="24288" xr:uid="{44F4A952-B49C-471A-99E2-F84D9BDE64F2}"/>
    <cellStyle name="Normal 8 3 3 5" xfId="20468" xr:uid="{53F440B2-6179-4063-B4B5-BA89849C84CE}"/>
    <cellStyle name="Normal 8 3 4" xfId="4729" xr:uid="{3F2590D0-253B-4C64-9511-5EBE1E7432CB}"/>
    <cellStyle name="Normal 8 3 4 2" xfId="9459" xr:uid="{D3B39FAF-6A2C-4B2C-8EA1-D050F7A537C3}"/>
    <cellStyle name="Normal 8 3 4 2 2" xfId="18968" xr:uid="{38E8936D-CB3A-498B-9A13-25B96C0910FC}"/>
    <cellStyle name="Normal 8 3 4 2 3" xfId="24711" xr:uid="{6ED530DD-9450-4FE0-9CBA-68ABAAC3C795}"/>
    <cellStyle name="Normal 8 3 4 3" xfId="14254" xr:uid="{54788283-93B0-472E-BDEE-B1295AD03873}"/>
    <cellStyle name="Normal 8 3 4 4" xfId="20891" xr:uid="{D63BB21D-F381-4DAD-820D-58EBA463371D}"/>
    <cellStyle name="Normal 8 3 5" xfId="23845" xr:uid="{2749F513-6FCE-4C58-954B-1771DF71C1A9}"/>
    <cellStyle name="Normal 8 3 6" xfId="20022" xr:uid="{32AF2E0E-6DA7-4E9C-8E71-1F246CC5D210}"/>
    <cellStyle name="Normal 8 4" xfId="584" xr:uid="{00000000-0005-0000-0000-0000BC040000}"/>
    <cellStyle name="Normal 8 4 10" xfId="10436" xr:uid="{E03BE795-691E-4BEE-97D1-A31ED2936990}"/>
    <cellStyle name="Normal 8 4 11" xfId="20114" xr:uid="{9EAC8F18-FBA7-4B85-A1F1-96A4A6C5B6DA}"/>
    <cellStyle name="Normal 8 4 2" xfId="786" xr:uid="{00000000-0005-0000-0000-0000BD040000}"/>
    <cellStyle name="Normal 8 4 2 2" xfId="1197" xr:uid="{00000000-0005-0000-0000-0000BE040000}"/>
    <cellStyle name="Normal 8 4 2 2 2" xfId="1968" xr:uid="{00000000-0005-0000-0000-0000BE040000}"/>
    <cellStyle name="Normal 8 4 2 2 2 2" xfId="3489" xr:uid="{242FD2EA-289D-4EBC-98B8-04D12AEF481E}"/>
    <cellStyle name="Normal 8 4 2 2 2 2 2" xfId="8455" xr:uid="{8936FA71-4C6E-46C3-9394-C48538DD7877}"/>
    <cellStyle name="Normal 8 4 2 2 2 2 2 2" xfId="17965" xr:uid="{06D7F1E1-69BF-4373-8E1A-35AAB0BB77C4}"/>
    <cellStyle name="Normal 8 4 2 2 2 2 3" xfId="13251" xr:uid="{5C855466-19D1-452E-B73D-6E5C087790EB}"/>
    <cellStyle name="Normal 8 4 2 2 2 3" xfId="6938" xr:uid="{E52CBBEF-9C3F-4BC7-AE6A-5D3744B35D92}"/>
    <cellStyle name="Normal 8 4 2 2 2 3 2" xfId="16448" xr:uid="{6EBD240A-F1CB-414E-98C6-6BEFEAC78F14}"/>
    <cellStyle name="Normal 8 4 2 2 2 4" xfId="11734" xr:uid="{BED03D91-EA84-41FE-85D0-90F6C5A63ADB}"/>
    <cellStyle name="Normal 8 4 2 2 2 5" xfId="26096" xr:uid="{3A1B3CEC-BFF1-4A61-B09B-DE1380BC5A0E}"/>
    <cellStyle name="Normal 8 4 2 2 3" xfId="2721" xr:uid="{DEC4D082-025C-4608-A7AF-2641CE8800C7}"/>
    <cellStyle name="Normal 8 4 2 2 3 2" xfId="7689" xr:uid="{BBD825FE-3286-4AD5-9C76-6D65627DB21D}"/>
    <cellStyle name="Normal 8 4 2 2 3 2 2" xfId="17199" xr:uid="{9A79F57B-40B6-4067-8BDC-79ED699730E3}"/>
    <cellStyle name="Normal 8 4 2 2 3 3" xfId="12485" xr:uid="{9567BAFD-F07C-4AB4-94E6-2E558A76729C}"/>
    <cellStyle name="Normal 8 4 2 2 4" xfId="6172" xr:uid="{F7389347-395F-45D2-81CB-F5B0DA9442B8}"/>
    <cellStyle name="Normal 8 4 2 2 4 2" xfId="15682" xr:uid="{EC2A9190-6D89-4D28-8744-43297AFF461A}"/>
    <cellStyle name="Normal 8 4 2 2 5" xfId="10968" xr:uid="{B9B3A360-F0F8-46A6-B327-BA9303EC576E}"/>
    <cellStyle name="Normal 8 4 2 2 6" xfId="22492" xr:uid="{45299667-0652-4621-B57E-BC6F94DE1485}"/>
    <cellStyle name="Normal 8 4 2 3" xfId="1592" xr:uid="{00000000-0005-0000-0000-0000BD040000}"/>
    <cellStyle name="Normal 8 4 2 3 2" xfId="3113" xr:uid="{2FCBE975-F4AE-4E0D-9349-750386432FF3}"/>
    <cellStyle name="Normal 8 4 2 3 2 2" xfId="8079" xr:uid="{35187D48-8B1D-4A06-9FB1-906851CBD834}"/>
    <cellStyle name="Normal 8 4 2 3 2 2 2" xfId="17589" xr:uid="{D3039380-FB40-40A1-86FB-0095C943EE99}"/>
    <cellStyle name="Normal 8 4 2 3 2 3" xfId="12875" xr:uid="{A8F18978-66C9-4280-A1B8-E56BBFDB5A3C}"/>
    <cellStyle name="Normal 8 4 2 3 3" xfId="6562" xr:uid="{41996AD5-76C3-475C-9618-02A2AC551F1F}"/>
    <cellStyle name="Normal 8 4 2 3 3 2" xfId="16072" xr:uid="{9AEB0815-1986-4C8D-834A-C62FE4AEE5D6}"/>
    <cellStyle name="Normal 8 4 2 3 4" xfId="11358" xr:uid="{64E23AFD-CBDB-4CAD-B496-82278FCBA0A6}"/>
    <cellStyle name="Normal 8 4 2 3 5" xfId="24380" xr:uid="{4CFD9F72-B4AD-4BD6-9147-31910BC456D9}"/>
    <cellStyle name="Normal 8 4 2 4" xfId="2345" xr:uid="{A46FCA47-9A79-4898-B960-1FCA09C0F665}"/>
    <cellStyle name="Normal 8 4 2 4 2" xfId="7313" xr:uid="{49F9731A-B0B0-4FB9-B784-084F4EA76F78}"/>
    <cellStyle name="Normal 8 4 2 4 2 2" xfId="16823" xr:uid="{05C106CC-0C6F-4060-9585-A452C8A2FCB3}"/>
    <cellStyle name="Normal 8 4 2 4 3" xfId="12109" xr:uid="{EB651082-BA7B-4B33-8599-4333051CCA59}"/>
    <cellStyle name="Normal 8 4 2 5" xfId="4269" xr:uid="{398C28D6-89AE-4EFD-AC92-BF1323E46D28}"/>
    <cellStyle name="Normal 8 4 2 5 2" xfId="9009" xr:uid="{DF4CB3EA-E06F-4F56-9240-23FB21217CD7}"/>
    <cellStyle name="Normal 8 4 2 5 2 2" xfId="18519" xr:uid="{6190C22C-1900-4BBD-9142-3C37DAD46050}"/>
    <cellStyle name="Normal 8 4 2 5 3" xfId="13805" xr:uid="{ABFCC0E9-E162-47C1-9851-0981AE5EEF9D}"/>
    <cellStyle name="Normal 8 4 2 6" xfId="5796" xr:uid="{71A717BE-17F6-477B-82DD-14F6492D29DB}"/>
    <cellStyle name="Normal 8 4 2 6 2" xfId="15306" xr:uid="{50466B38-0332-48A0-9948-71155FB3E64B}"/>
    <cellStyle name="Normal 8 4 2 7" xfId="10588" xr:uid="{2DFEAF80-AD08-4D1B-8EF4-0D4ECEFAE9DD}"/>
    <cellStyle name="Normal 8 4 2 8" xfId="20560" xr:uid="{5EBE7202-915E-431B-979A-6253117B584B}"/>
    <cellStyle name="Normal 8 4 3" xfId="1045" xr:uid="{00000000-0005-0000-0000-0000BF040000}"/>
    <cellStyle name="Normal 8 4 3 2" xfId="1816" xr:uid="{00000000-0005-0000-0000-0000BF040000}"/>
    <cellStyle name="Normal 8 4 3 2 2" xfId="3337" xr:uid="{2448579F-5E86-4437-A05B-7C08C0E2A355}"/>
    <cellStyle name="Normal 8 4 3 2 2 2" xfId="8303" xr:uid="{3D7D1415-CEDB-4F3C-A0E6-DA2718A6C89C}"/>
    <cellStyle name="Normal 8 4 3 2 2 2 2" xfId="17813" xr:uid="{9A244A14-C203-48B5-BD88-5A62F8DFDB94}"/>
    <cellStyle name="Normal 8 4 3 2 2 3" xfId="13099" xr:uid="{13532A5C-3933-4029-B837-4306063F0D77}"/>
    <cellStyle name="Normal 8 4 3 2 3" xfId="6786" xr:uid="{9627210A-3B3D-440D-A8D9-5906D34CDCA3}"/>
    <cellStyle name="Normal 8 4 3 2 3 2" xfId="16296" xr:uid="{C23647BF-0B8B-4E67-BD16-3E9195A3EC24}"/>
    <cellStyle name="Normal 8 4 3 2 4" xfId="11582" xr:uid="{02A8C38E-2CD2-4E3A-A3D2-B01D40313D5A}"/>
    <cellStyle name="Normal 8 4 3 2 5" xfId="24803" xr:uid="{3FD17CDF-D1E5-4057-BFF6-FF81025CE657}"/>
    <cellStyle name="Normal 8 4 3 3" xfId="2569" xr:uid="{5AD7DE31-1D39-437C-A8EC-1FA9C2609E3F}"/>
    <cellStyle name="Normal 8 4 3 3 2" xfId="7537" xr:uid="{778E9814-8ADF-4AFA-B833-2C251BAA070C}"/>
    <cellStyle name="Normal 8 4 3 3 2 2" xfId="17047" xr:uid="{6C5A0ED9-FA3C-4EB9-9D96-2129F01C79E8}"/>
    <cellStyle name="Normal 8 4 3 3 3" xfId="12333" xr:uid="{A4918460-9B6B-43DA-9959-3F003A1672E2}"/>
    <cellStyle name="Normal 8 4 3 4" xfId="6020" xr:uid="{BB5067EB-972C-43D7-AC94-F588D1B1137F}"/>
    <cellStyle name="Normal 8 4 3 4 2" xfId="15530" xr:uid="{133CDC4F-B2B2-4457-A608-E095E3875A33}"/>
    <cellStyle name="Normal 8 4 3 5" xfId="10816" xr:uid="{70017454-D5A2-4D72-89BF-CAFEB401EAE5}"/>
    <cellStyle name="Normal 8 4 3 6" xfId="20983" xr:uid="{78F7D6D6-DB28-4142-A774-76F820E8F1ED}"/>
    <cellStyle name="Normal 8 4 4" xfId="1440" xr:uid="{00000000-0005-0000-0000-0000BC040000}"/>
    <cellStyle name="Normal 8 4 4 2" xfId="2961" xr:uid="{31D7D53D-9378-4599-AEBE-ABED95AA99FD}"/>
    <cellStyle name="Normal 8 4 4 2 2" xfId="7927" xr:uid="{AC1141F2-F946-4016-B3EF-950D9C3A5B08}"/>
    <cellStyle name="Normal 8 4 4 2 2 2" xfId="17437" xr:uid="{FB7A00BC-AE07-4817-9317-AA9B1DC507A9}"/>
    <cellStyle name="Normal 8 4 4 2 3" xfId="12723" xr:uid="{AF68E048-DE60-44FC-82B3-004E774CF03F}"/>
    <cellStyle name="Normal 8 4 4 3" xfId="6410" xr:uid="{D2185B1B-5459-4531-9968-852DC49ADAB3}"/>
    <cellStyle name="Normal 8 4 4 3 2" xfId="15920" xr:uid="{C1441FE8-9B5A-4298-8286-174C3C28B408}"/>
    <cellStyle name="Normal 8 4 4 4" xfId="11206" xr:uid="{2AD041E0-BCD5-41AB-BA61-B7199BD4575B}"/>
    <cellStyle name="Normal 8 4 4 5" xfId="23937" xr:uid="{261AD4FD-7E1C-44D9-9B50-9F990414D75E}"/>
    <cellStyle name="Normal 8 4 5" xfId="2193" xr:uid="{BD9B5C02-0C82-4BDC-92B6-1F9145DE115E}"/>
    <cellStyle name="Normal 8 4 5 2" xfId="7161" xr:uid="{79692A84-4519-4A72-923C-DE0C05535664}"/>
    <cellStyle name="Normal 8 4 5 2 2" xfId="16671" xr:uid="{1775A0A6-EB55-4BA2-AABC-DBBE9638082F}"/>
    <cellStyle name="Normal 8 4 5 3" xfId="11957" xr:uid="{8FDD28C3-04D1-4D2C-B79F-E1D666FF2361}"/>
    <cellStyle name="Normal 8 4 6" xfId="3836" xr:uid="{FC718A1E-C025-4902-9CBE-97CD764BA4EA}"/>
    <cellStyle name="Normal 8 4 6 2" xfId="8660" xr:uid="{13DD2CB2-4969-4F2B-B7DF-E671D7E435C4}"/>
    <cellStyle name="Normal 8 4 6 2 2" xfId="18170" xr:uid="{D59DCB3E-084D-453F-9253-6E663E9DE2E2}"/>
    <cellStyle name="Normal 8 4 6 3" xfId="13456" xr:uid="{2F636CD8-C6F8-4ADB-B3C1-F8BBA233BA08}"/>
    <cellStyle name="Normal 8 4 7" xfId="4116" xr:uid="{BE1086ED-F15D-4D0B-85C4-2F31D8635E7E}"/>
    <cellStyle name="Normal 8 4 7 2" xfId="8857" xr:uid="{8C24F4CF-8959-4AE0-811C-DDDE3784F77A}"/>
    <cellStyle name="Normal 8 4 7 2 2" xfId="18367" xr:uid="{E4FA21AF-2C07-4C41-B5D5-AAC92C528A84}"/>
    <cellStyle name="Normal 8 4 7 3" xfId="13653" xr:uid="{636690C4-1098-4BD7-A234-68FF0635A3F1}"/>
    <cellStyle name="Normal 8 4 8" xfId="4690" xr:uid="{E00B0D85-CA59-493A-A351-DCB55B9BC175}"/>
    <cellStyle name="Normal 8 4 8 2" xfId="9420" xr:uid="{28F049F7-8920-472F-B443-66DEB44E232F}"/>
    <cellStyle name="Normal 8 4 8 2 2" xfId="18929" xr:uid="{8856BADB-935C-45DF-942C-24C1DBD951D0}"/>
    <cellStyle name="Normal 8 4 8 3" xfId="14215" xr:uid="{FFB84A47-8268-47FB-A470-93405D88F269}"/>
    <cellStyle name="Normal 8 4 9" xfId="5644" xr:uid="{14B01A6D-9201-4402-9748-AA24E0DD5798}"/>
    <cellStyle name="Normal 8 4 9 2" xfId="15154" xr:uid="{50090749-E9D1-4D70-9B89-006063C1886B}"/>
    <cellStyle name="Normal 8 5" xfId="962" xr:uid="{00000000-0005-0000-0000-0000C0040000}"/>
    <cellStyle name="Normal 8 5 2" xfId="4009" xr:uid="{CB9C2FAF-BD3F-4F92-9A7C-CD3A81E89BC9}"/>
    <cellStyle name="Normal 8 6" xfId="4405" xr:uid="{5C9C5347-349D-44C8-B605-5DE9D5D5B604}"/>
    <cellStyle name="Normal 8 6 2" xfId="20449" xr:uid="{B05D3EA3-E683-42EE-A8FA-8AC20EFABB8F}"/>
    <cellStyle name="Normal 8 6 2 2" xfId="23510" xr:uid="{1F06BA87-A025-40B4-88D1-5B474B758E97}"/>
    <cellStyle name="Normal 8 6 2 2 2" xfId="27105" xr:uid="{82227EA2-7157-499C-AB7D-D68C277269FB}"/>
    <cellStyle name="Normal 8 6 2 3" xfId="21593" xr:uid="{CC7D5FF5-0D20-4150-86DE-286A5B06005C}"/>
    <cellStyle name="Normal 8 6 2 4" xfId="24269" xr:uid="{C20346B9-C847-4491-A18A-35EB9AAAD4F4}"/>
    <cellStyle name="Normal 8 6 3" xfId="22052" xr:uid="{73AC2E82-0CA3-4668-B8ED-ECADC839DF98}"/>
    <cellStyle name="Normal 8 6 4" xfId="20872" xr:uid="{8F48B78B-D54C-4A22-9065-973D0DFB05B6}"/>
    <cellStyle name="Normal 8 6 4 2" xfId="24692" xr:uid="{7A5E755D-A392-4BB7-8299-935DA3E0342B}"/>
    <cellStyle name="Normal 8 6 5" xfId="23826" xr:uid="{535F53C6-9730-48D5-B5A5-EC24FA399B29}"/>
    <cellStyle name="Normal 8 6 6" xfId="20003" xr:uid="{B1E36962-0A01-44E7-9D1A-94C8C5CCDC2D}"/>
    <cellStyle name="Normal 8 7" xfId="3990" xr:uid="{AA727913-913A-4A2C-BD72-102D9859D4AB}"/>
    <cellStyle name="Normal 8 7 2" xfId="22372" xr:uid="{BFAC2CF2-C1E3-4474-8AAE-E8689341E2E6}"/>
    <cellStyle name="Normal 8 7 2 2" xfId="25976" xr:uid="{39F0DEF5-3D6B-43AC-8253-B2EA111D8C5C}"/>
    <cellStyle name="Normal 8 7 3" xfId="21343" xr:uid="{115F1E0A-7AFA-43A9-8F82-C3E68A3C737C}"/>
    <cellStyle name="Normal 80" xfId="942" xr:uid="{00000000-0005-0000-0000-0000C1040000}"/>
    <cellStyle name="Normal 80 2" xfId="1342" xr:uid="{00000000-0005-0000-0000-0000C2040000}"/>
    <cellStyle name="Normal 80 2 2" xfId="2110" xr:uid="{00000000-0005-0000-0000-0000C2040000}"/>
    <cellStyle name="Normal 80 2 2 2" xfId="3631" xr:uid="{0BFF5281-BFE6-4C9F-861F-23CCF78D51E8}"/>
    <cellStyle name="Normal 80 2 2 2 2" xfId="8597" xr:uid="{58D8A8BB-1F3C-4B58-9848-752A9B969761}"/>
    <cellStyle name="Normal 80 2 2 2 2 2" xfId="18107" xr:uid="{23F793A7-D16E-4538-89E7-D1CF0278FB6B}"/>
    <cellStyle name="Normal 80 2 2 2 3" xfId="13393" xr:uid="{1AD77D4D-9235-4EA3-8E96-3478AF09DE1B}"/>
    <cellStyle name="Normal 80 2 2 3" xfId="7080" xr:uid="{B27403AD-95FD-47EA-BA5C-1FDFD5AFE39E}"/>
    <cellStyle name="Normal 80 2 2 3 2" xfId="16590" xr:uid="{AE5A6E15-21A7-4665-A30D-AE2CD8D1D432}"/>
    <cellStyle name="Normal 80 2 2 4" xfId="11876" xr:uid="{1CD450FE-BC6C-411A-8175-32F3440E2B83}"/>
    <cellStyle name="Normal 80 2 3" xfId="2863" xr:uid="{FDF07C28-B0DF-4919-9CE8-D12EA4A4EF01}"/>
    <cellStyle name="Normal 80 2 3 2" xfId="7831" xr:uid="{EF25AD21-450F-4FCA-A522-E814D85C0C45}"/>
    <cellStyle name="Normal 80 2 3 2 2" xfId="17341" xr:uid="{7C679A1F-5915-4B83-98E1-69E75024523D}"/>
    <cellStyle name="Normal 80 2 3 3" xfId="12627" xr:uid="{C7C2C904-181B-465C-B756-F7C625708CD6}"/>
    <cellStyle name="Normal 80 2 4" xfId="6314" xr:uid="{7FB7DD15-EB4C-4BB1-BFD6-09EC04F3F6D5}"/>
    <cellStyle name="Normal 80 2 4 2" xfId="15824" xr:uid="{470F13F8-0038-4A0B-B229-393BE39E8D3E}"/>
    <cellStyle name="Normal 80 2 5" xfId="11110" xr:uid="{BF0E568A-84C5-4550-A14A-5AD84FA2ED9C}"/>
    <cellStyle name="Normal 80 3" xfId="1730" xr:uid="{00000000-0005-0000-0000-0000C1040000}"/>
    <cellStyle name="Normal 80 3 2" xfId="3251" xr:uid="{7793B18B-5EC3-410C-844C-F85B70E22CF3}"/>
    <cellStyle name="Normal 80 3 2 2" xfId="8217" xr:uid="{C11FFD1B-200D-4311-9E3F-1C8DFFE4DFFE}"/>
    <cellStyle name="Normal 80 3 2 2 2" xfId="17727" xr:uid="{3BF33620-2012-4D37-BB77-EB39287D3854}"/>
    <cellStyle name="Normal 80 3 2 3" xfId="13013" xr:uid="{5416E465-EC5A-465B-872B-531D534F37C2}"/>
    <cellStyle name="Normal 80 3 3" xfId="6700" xr:uid="{940E2CDB-FEBB-4BE3-9107-1414B26A4F43}"/>
    <cellStyle name="Normal 80 3 3 2" xfId="16210" xr:uid="{F12A1707-D4DD-494A-AC6D-7E0162492FE3}"/>
    <cellStyle name="Normal 80 3 4" xfId="11496" xr:uid="{6C069992-919F-453B-98A9-113B0061A4BF}"/>
    <cellStyle name="Normal 80 4" xfId="2483" xr:uid="{F8A4E6ED-80A9-4D7B-A7D8-C749D86CEE5B}"/>
    <cellStyle name="Normal 80 4 2" xfId="7451" xr:uid="{5B0A3C0E-3EBA-49C1-9C2C-C69D92D9A21B}"/>
    <cellStyle name="Normal 80 4 2 2" xfId="16961" xr:uid="{EB80D11B-5460-408C-BC5F-01E01ED255AB}"/>
    <cellStyle name="Normal 80 4 3" xfId="12247" xr:uid="{2DC50D68-8C62-450F-AAA8-1C018F86223E}"/>
    <cellStyle name="Normal 80 5" xfId="5934" xr:uid="{F2561DDD-1E68-418E-8305-87C620AFD0F5}"/>
    <cellStyle name="Normal 80 5 2" xfId="15444" xr:uid="{59C54A82-8EB0-4599-BC8A-0FFC4544CF12}"/>
    <cellStyle name="Normal 80 6" xfId="10730" xr:uid="{C7E63BF5-CCCB-4C07-AE35-B50851256312}"/>
    <cellStyle name="Normal 81" xfId="943" xr:uid="{00000000-0005-0000-0000-0000C3040000}"/>
    <cellStyle name="Normal 82" xfId="945" xr:uid="{00000000-0005-0000-0000-0000C4040000}"/>
    <cellStyle name="Normal 83" xfId="946" xr:uid="{00000000-0005-0000-0000-0000C5040000}"/>
    <cellStyle name="Normal 84" xfId="947" xr:uid="{00000000-0005-0000-0000-0000C6040000}"/>
    <cellStyle name="Normal 85" xfId="948" xr:uid="{00000000-0005-0000-0000-0000C7040000}"/>
    <cellStyle name="Normal 86" xfId="949" xr:uid="{00000000-0005-0000-0000-0000C8040000}"/>
    <cellStyle name="Normal 86 2" xfId="1344" xr:uid="{00000000-0005-0000-0000-0000C9040000}"/>
    <cellStyle name="Normal 86 2 2" xfId="2112" xr:uid="{00000000-0005-0000-0000-0000C9040000}"/>
    <cellStyle name="Normal 86 2 2 2" xfId="3633" xr:uid="{F7C4BC66-EE4E-41B8-BAC1-5964A87C6145}"/>
    <cellStyle name="Normal 86 2 2 2 2" xfId="8599" xr:uid="{35DA61CE-F26F-4AD8-B5CD-AA5315DDB1FD}"/>
    <cellStyle name="Normal 86 2 2 2 2 2" xfId="18109" xr:uid="{D9FD4105-4CC3-469A-B6CC-80840214F35D}"/>
    <cellStyle name="Normal 86 2 2 2 3" xfId="13395" xr:uid="{F65002B1-3F4B-4725-B7E0-FBE37597F264}"/>
    <cellStyle name="Normal 86 2 2 3" xfId="7082" xr:uid="{6806EFDF-7BC6-47FE-8499-E10249EFE97F}"/>
    <cellStyle name="Normal 86 2 2 3 2" xfId="16592" xr:uid="{3ACF6305-868E-4EAF-95EF-D035A61E71BB}"/>
    <cellStyle name="Normal 86 2 2 4" xfId="11878" xr:uid="{B149B3DB-02EF-42B0-B879-B2963C196BD8}"/>
    <cellStyle name="Normal 86 2 3" xfId="2865" xr:uid="{0BEB39C2-EBE3-4003-85C6-EF399714D86E}"/>
    <cellStyle name="Normal 86 2 3 2" xfId="7833" xr:uid="{4185095A-35F5-4120-824F-EF65704B564D}"/>
    <cellStyle name="Normal 86 2 3 2 2" xfId="17343" xr:uid="{D007310E-6198-498C-A7BC-405559B383F6}"/>
    <cellStyle name="Normal 86 2 3 3" xfId="12629" xr:uid="{9E327B2F-DE7E-48B2-B15B-AC7E12F8399D}"/>
    <cellStyle name="Normal 86 2 4" xfId="6316" xr:uid="{6C40479B-694F-4E92-A747-BA042D3EF0AD}"/>
    <cellStyle name="Normal 86 2 4 2" xfId="15826" xr:uid="{B4D212A9-B218-4080-B190-92199B0A2C35}"/>
    <cellStyle name="Normal 86 2 5" xfId="11112" xr:uid="{8FD638EC-2533-497A-B6AE-BFF0B90194E2}"/>
    <cellStyle name="Normal 86 3" xfId="1732" xr:uid="{00000000-0005-0000-0000-0000C8040000}"/>
    <cellStyle name="Normal 86 3 2" xfId="3253" xr:uid="{1CACDF96-A10B-4226-884B-992674A35BB9}"/>
    <cellStyle name="Normal 86 3 2 2" xfId="8219" xr:uid="{87F44508-C0D2-4F05-871F-94AC0D93BD96}"/>
    <cellStyle name="Normal 86 3 2 2 2" xfId="17729" xr:uid="{A2F891D9-0B84-4D95-8080-C3036E14B146}"/>
    <cellStyle name="Normal 86 3 2 3" xfId="13015" xr:uid="{91DA4BCA-3766-4302-9725-6386255300E2}"/>
    <cellStyle name="Normal 86 3 3" xfId="6702" xr:uid="{C4B6ADB5-B044-4A8A-A673-AFE7FD423CF2}"/>
    <cellStyle name="Normal 86 3 3 2" xfId="16212" xr:uid="{3CCB660F-19B8-41E8-A8E3-08C0E7DEADF4}"/>
    <cellStyle name="Normal 86 3 4" xfId="11498" xr:uid="{2F4093F5-EDAD-4399-9ABB-A4968497AF0C}"/>
    <cellStyle name="Normal 86 4" xfId="2485" xr:uid="{E35B14A2-E0F1-4353-9E3A-090F1BDE7187}"/>
    <cellStyle name="Normal 86 4 2" xfId="7453" xr:uid="{0BF27CCE-8F51-4261-BE1E-8A311CEA9262}"/>
    <cellStyle name="Normal 86 4 2 2" xfId="16963" xr:uid="{BA48DFA3-7905-41AA-8FBE-71E72CEAE3E7}"/>
    <cellStyle name="Normal 86 4 3" xfId="12249" xr:uid="{798E8A58-8110-487C-906A-04859F20AFD3}"/>
    <cellStyle name="Normal 86 5" xfId="5936" xr:uid="{70F4BD24-AE11-4B1F-AA47-740D2099F4FC}"/>
    <cellStyle name="Normal 86 5 2" xfId="15446" xr:uid="{53D80DA6-EB6E-4CE0-8AA7-447D05CFE2F7}"/>
    <cellStyle name="Normal 86 6" xfId="10732" xr:uid="{0484B007-3AA4-4E3F-8B8C-DB8597269C0F}"/>
    <cellStyle name="Normal 87" xfId="957" xr:uid="{00000000-0005-0000-0000-0000CA040000}"/>
    <cellStyle name="Normal 87 2" xfId="1349" xr:uid="{00000000-0005-0000-0000-0000CB040000}"/>
    <cellStyle name="Normal 87 2 2" xfId="2117" xr:uid="{00000000-0005-0000-0000-0000CB040000}"/>
    <cellStyle name="Normal 87 2 2 2" xfId="3638" xr:uid="{07CFF8BB-5686-404A-8C6D-CBA03DA6CC14}"/>
    <cellStyle name="Normal 87 2 2 2 2" xfId="8604" xr:uid="{79C5A766-6F8E-48CB-9C37-828E443B78BA}"/>
    <cellStyle name="Normal 87 2 2 2 2 2" xfId="18114" xr:uid="{9C675ACF-F6B3-42CE-A5FE-0EAE8633CA70}"/>
    <cellStyle name="Normal 87 2 2 2 3" xfId="13400" xr:uid="{06A56475-6E4B-4584-A073-EB826B8BB37B}"/>
    <cellStyle name="Normal 87 2 2 3" xfId="7087" xr:uid="{FE27CA8E-7327-4422-8977-887D18BB1B7E}"/>
    <cellStyle name="Normal 87 2 2 3 2" xfId="16597" xr:uid="{C7C4A7CE-372C-4E67-ABE0-975B6309632C}"/>
    <cellStyle name="Normal 87 2 2 4" xfId="11883" xr:uid="{9847B8C1-D269-4766-9CCB-AE9F7836F75A}"/>
    <cellStyle name="Normal 87 2 3" xfId="2870" xr:uid="{13D9E69B-52D1-4F8A-B712-C72AB5A70E4D}"/>
    <cellStyle name="Normal 87 2 3 2" xfId="7838" xr:uid="{A910C153-ADAC-4D05-8FFD-C185C34B9A64}"/>
    <cellStyle name="Normal 87 2 3 2 2" xfId="17348" xr:uid="{12F257B5-AD5A-4C55-A60E-D3273F035B1D}"/>
    <cellStyle name="Normal 87 2 3 3" xfId="12634" xr:uid="{D972E4E9-C450-4824-9525-72B9887AFF7E}"/>
    <cellStyle name="Normal 87 2 4" xfId="6321" xr:uid="{B6E4DF33-A6AD-4834-B6C9-C5F97600C9F6}"/>
    <cellStyle name="Normal 87 2 4 2" xfId="15831" xr:uid="{986EFD7D-9273-459B-A599-D71102C5064E}"/>
    <cellStyle name="Normal 87 2 5" xfId="11117" xr:uid="{6DE8E3BD-C4FF-43F4-BBFC-99A701E771F1}"/>
    <cellStyle name="Normal 87 3" xfId="1737" xr:uid="{00000000-0005-0000-0000-0000CA040000}"/>
    <cellStyle name="Normal 87 3 2" xfId="3258" xr:uid="{48E922BC-A7FF-4D6F-B04B-8F2C7D1DF376}"/>
    <cellStyle name="Normal 87 3 2 2" xfId="8224" xr:uid="{114C5707-5C3D-4416-8CF2-78841F80E311}"/>
    <cellStyle name="Normal 87 3 2 2 2" xfId="17734" xr:uid="{4D790815-7074-4DD5-B972-E06FDCC4F6F9}"/>
    <cellStyle name="Normal 87 3 2 3" xfId="13020" xr:uid="{92B958FA-C289-4857-A7E0-6E501AA8A645}"/>
    <cellStyle name="Normal 87 3 3" xfId="6707" xr:uid="{E37E9613-026C-4EDA-A731-907FB6ED5821}"/>
    <cellStyle name="Normal 87 3 3 2" xfId="16217" xr:uid="{A0FC92E5-F4F9-4AA4-A0A0-59A24FFFCEF6}"/>
    <cellStyle name="Normal 87 3 4" xfId="11503" xr:uid="{069C7475-F7C1-4BB3-BD51-F1439D44B50C}"/>
    <cellStyle name="Normal 87 4" xfId="2490" xr:uid="{A42728CF-0F65-47C6-9A25-002C4598C7FC}"/>
    <cellStyle name="Normal 87 4 2" xfId="7458" xr:uid="{9D0B88B1-11C1-4512-85CC-8EC0236EFD3A}"/>
    <cellStyle name="Normal 87 4 2 2" xfId="16968" xr:uid="{1F89974F-A1D6-4ED6-BEFF-404FDFE218D3}"/>
    <cellStyle name="Normal 87 4 3" xfId="12254" xr:uid="{ECC3C554-0C52-4C07-AD0A-1EB4024046A0}"/>
    <cellStyle name="Normal 87 5" xfId="5941" xr:uid="{8F64CB46-CB95-4B90-BC2E-17C897D9A8D9}"/>
    <cellStyle name="Normal 87 5 2" xfId="15451" xr:uid="{20DC9BDC-F884-432E-B988-8BCE1C9E2CF1}"/>
    <cellStyle name="Normal 87 6" xfId="10737" xr:uid="{41C57889-C1FA-4EB7-B222-64FD13DE2146}"/>
    <cellStyle name="Normal 88" xfId="976" xr:uid="{00000000-0005-0000-0000-0000CC040000}"/>
    <cellStyle name="Normal 88 2" xfId="1360" xr:uid="{00000000-0005-0000-0000-0000CD040000}"/>
    <cellStyle name="Normal 88 2 2" xfId="2128" xr:uid="{00000000-0005-0000-0000-0000CD040000}"/>
    <cellStyle name="Normal 88 2 2 2" xfId="3649" xr:uid="{425EE70F-908E-47B7-AF8E-DB7C327C64FF}"/>
    <cellStyle name="Normal 88 2 2 2 2" xfId="8615" xr:uid="{B3E01F14-99EA-4CB9-9106-EB76C8CF5B6A}"/>
    <cellStyle name="Normal 88 2 2 2 2 2" xfId="18125" xr:uid="{843E028C-4B8D-4766-90F6-D4D3DF434756}"/>
    <cellStyle name="Normal 88 2 2 2 3" xfId="13411" xr:uid="{FC8B3B29-3235-4FA4-8CF3-E079BD8B17DB}"/>
    <cellStyle name="Normal 88 2 2 3" xfId="7098" xr:uid="{AF192EE4-510D-4407-BFF0-F753C6622D02}"/>
    <cellStyle name="Normal 88 2 2 3 2" xfId="16608" xr:uid="{9F4BD81C-CCB1-476E-894B-19ECFF01A996}"/>
    <cellStyle name="Normal 88 2 2 4" xfId="11894" xr:uid="{9F195D42-A9E3-4DF4-9C88-5E67F1BACC57}"/>
    <cellStyle name="Normal 88 2 3" xfId="2881" xr:uid="{3FCE27AA-B6B4-4E9C-931A-EA204CD44002}"/>
    <cellStyle name="Normal 88 2 3 2" xfId="7849" xr:uid="{C2AEAE21-DE42-4060-AEED-CCEB56C9D497}"/>
    <cellStyle name="Normal 88 2 3 2 2" xfId="17359" xr:uid="{1B709639-2429-43BE-A750-9374C7A99E60}"/>
    <cellStyle name="Normal 88 2 3 3" xfId="12645" xr:uid="{1A0B3DD3-EBDA-43B3-87A9-79B9FF8DD0E3}"/>
    <cellStyle name="Normal 88 2 4" xfId="6332" xr:uid="{203C8F3F-72A7-4196-8A22-8EC44227BCB8}"/>
    <cellStyle name="Normal 88 2 4 2" xfId="15842" xr:uid="{B1174156-DE5E-4EC4-8D1B-7E2B59CA506A}"/>
    <cellStyle name="Normal 88 2 5" xfId="11128" xr:uid="{CAFA3908-8A85-45AE-AA73-F620C5935A7D}"/>
    <cellStyle name="Normal 88 3" xfId="1748" xr:uid="{00000000-0005-0000-0000-0000CC040000}"/>
    <cellStyle name="Normal 88 3 2" xfId="3269" xr:uid="{A93A317B-1902-4C27-8076-2C678530855B}"/>
    <cellStyle name="Normal 88 3 2 2" xfId="8235" xr:uid="{A8C3DCEF-CC5C-4B91-9801-BCC60FEB1D74}"/>
    <cellStyle name="Normal 88 3 2 2 2" xfId="17745" xr:uid="{4C21542E-0190-4419-96B5-C69F2C6DE71F}"/>
    <cellStyle name="Normal 88 3 2 3" xfId="13031" xr:uid="{2F41370B-1881-48EC-B403-2A27FE46E126}"/>
    <cellStyle name="Normal 88 3 3" xfId="6718" xr:uid="{4ACAFA7B-2E5A-452F-AD77-D9CD34903730}"/>
    <cellStyle name="Normal 88 3 3 2" xfId="16228" xr:uid="{71807BCA-254B-45D9-8D06-B3E160B621A4}"/>
    <cellStyle name="Normal 88 3 4" xfId="11514" xr:uid="{C08F7448-B052-4105-8FE0-40D5A3EE11F8}"/>
    <cellStyle name="Normal 88 4" xfId="2501" xr:uid="{F4224E19-EBC8-4B67-AB56-DB19D69B093B}"/>
    <cellStyle name="Normal 88 4 2" xfId="7469" xr:uid="{72703C20-35A4-4353-89A5-A629083CCA44}"/>
    <cellStyle name="Normal 88 4 2 2" xfId="16979" xr:uid="{52910D93-19BC-45F8-932E-E6841F085664}"/>
    <cellStyle name="Normal 88 4 3" xfId="12265" xr:uid="{969AB32C-E8CB-450C-9835-5A9F1D81A1D8}"/>
    <cellStyle name="Normal 88 5" xfId="5952" xr:uid="{997B1A3D-4DC3-4F24-9A48-558490A9729E}"/>
    <cellStyle name="Normal 88 5 2" xfId="15462" xr:uid="{30EC2057-2786-44CC-B7F9-869C840E51F3}"/>
    <cellStyle name="Normal 88 6" xfId="10748" xr:uid="{ADE496BE-6612-4119-8968-494A2C1E7B69}"/>
    <cellStyle name="Normal 89" xfId="977" xr:uid="{00000000-0005-0000-0000-0000CE040000}"/>
    <cellStyle name="Normal 89 2" xfId="1361" xr:uid="{00000000-0005-0000-0000-0000CF040000}"/>
    <cellStyle name="Normal 89 2 2" xfId="2129" xr:uid="{00000000-0005-0000-0000-0000CF040000}"/>
    <cellStyle name="Normal 89 2 2 2" xfId="3650" xr:uid="{0CE6506C-2B21-4CB8-8833-93F222B736FF}"/>
    <cellStyle name="Normal 89 2 2 2 2" xfId="8616" xr:uid="{D02064FE-6471-4CF0-B89C-AC9A22375FF7}"/>
    <cellStyle name="Normal 89 2 2 2 2 2" xfId="18126" xr:uid="{24D1012D-CD23-42B9-A5C2-13418D0A49B4}"/>
    <cellStyle name="Normal 89 2 2 2 3" xfId="13412" xr:uid="{27AE45C2-9662-4AB2-8345-3BCA42C1ACBA}"/>
    <cellStyle name="Normal 89 2 2 3" xfId="7099" xr:uid="{FB5C79BA-0109-4BD5-9411-999A68FA7DF8}"/>
    <cellStyle name="Normal 89 2 2 3 2" xfId="16609" xr:uid="{0DAF2B61-E91D-47C2-98A4-9BF0C1E7A37D}"/>
    <cellStyle name="Normal 89 2 2 4" xfId="11895" xr:uid="{865C7E1B-AA20-47E4-BFCD-8B87B6E80B6E}"/>
    <cellStyle name="Normal 89 2 3" xfId="2882" xr:uid="{F1FF8110-B8D8-4BE7-8409-A610CF03EF8A}"/>
    <cellStyle name="Normal 89 2 3 2" xfId="7850" xr:uid="{7DB4C0C2-1A3F-419A-893B-F881B6C587A3}"/>
    <cellStyle name="Normal 89 2 3 2 2" xfId="17360" xr:uid="{2697EAF0-5DA7-4CEE-A10A-086AE5ABEC70}"/>
    <cellStyle name="Normal 89 2 3 3" xfId="12646" xr:uid="{285ED968-0AD3-4197-870D-35D0988EB1B0}"/>
    <cellStyle name="Normal 89 2 4" xfId="6333" xr:uid="{3EC15E80-D92D-41F1-ADF8-1A0FA833DD8D}"/>
    <cellStyle name="Normal 89 2 4 2" xfId="15843" xr:uid="{14B42318-43EC-4394-B302-77238DCF79E0}"/>
    <cellStyle name="Normal 89 2 5" xfId="11129" xr:uid="{0EE97935-E6B6-4FD4-A444-F8FE9EC91BC0}"/>
    <cellStyle name="Normal 89 3" xfId="1749" xr:uid="{00000000-0005-0000-0000-0000CE040000}"/>
    <cellStyle name="Normal 89 3 2" xfId="3270" xr:uid="{51B4369B-67C5-4CE2-A63B-75F826A395F3}"/>
    <cellStyle name="Normal 89 3 2 2" xfId="8236" xr:uid="{83EFD610-F0C4-4F7F-B6D2-1FE3441F86A8}"/>
    <cellStyle name="Normal 89 3 2 2 2" xfId="17746" xr:uid="{D5502BDE-BCBB-4AB9-AE5C-0325F9350D6A}"/>
    <cellStyle name="Normal 89 3 2 3" xfId="13032" xr:uid="{FB6DF3B4-8EA5-4340-A2E5-60EADACD5446}"/>
    <cellStyle name="Normal 89 3 3" xfId="6719" xr:uid="{3C79C410-4ED0-4F17-B88D-7DA3FA3379F6}"/>
    <cellStyle name="Normal 89 3 3 2" xfId="16229" xr:uid="{3B46DD30-BB62-4E59-9F4C-32FF0633A46F}"/>
    <cellStyle name="Normal 89 3 4" xfId="11515" xr:uid="{16F5F41E-D2A7-4619-BF15-6431B0FF0344}"/>
    <cellStyle name="Normal 89 4" xfId="2502" xr:uid="{E8835ECD-50FB-4B69-87FE-25CBA0216613}"/>
    <cellStyle name="Normal 89 4 2" xfId="7470" xr:uid="{27F08E68-2E44-47AC-90A4-A6BBB6DCEBDD}"/>
    <cellStyle name="Normal 89 4 2 2" xfId="16980" xr:uid="{1BD82D18-DD68-428B-A9C6-B23D70715B63}"/>
    <cellStyle name="Normal 89 4 3" xfId="12266" xr:uid="{998C2771-E2C3-41E7-95B9-0749DA771E4C}"/>
    <cellStyle name="Normal 89 5" xfId="5953" xr:uid="{FE76CE8C-5CB8-4A40-91D0-04F840A22754}"/>
    <cellStyle name="Normal 89 5 2" xfId="15463" xr:uid="{E40BB836-2AB2-4DEA-87FD-73206FA83EE1}"/>
    <cellStyle name="Normal 89 6" xfId="10749" xr:uid="{DABD9C06-43FE-42B8-938F-23D8988677D7}"/>
    <cellStyle name="Normal 9" xfId="80" xr:uid="{00000000-0005-0000-0000-0000D0040000}"/>
    <cellStyle name="Normal 9 10" xfId="475" xr:uid="{00000000-0005-0000-0000-0000D1040000}"/>
    <cellStyle name="Normal 9 11" xfId="476" xr:uid="{00000000-0005-0000-0000-0000D2040000}"/>
    <cellStyle name="Normal 9 12" xfId="477" xr:uid="{00000000-0005-0000-0000-0000D3040000}"/>
    <cellStyle name="Normal 9 13" xfId="478" xr:uid="{00000000-0005-0000-0000-0000D4040000}"/>
    <cellStyle name="Normal 9 14" xfId="479" xr:uid="{00000000-0005-0000-0000-0000D5040000}"/>
    <cellStyle name="Normal 9 15" xfId="480" xr:uid="{00000000-0005-0000-0000-0000D6040000}"/>
    <cellStyle name="Normal 9 16" xfId="481" xr:uid="{00000000-0005-0000-0000-0000D7040000}"/>
    <cellStyle name="Normal 9 17" xfId="474" xr:uid="{00000000-0005-0000-0000-0000D8040000}"/>
    <cellStyle name="Normal 9 18" xfId="590" xr:uid="{00000000-0005-0000-0000-0000D9040000}"/>
    <cellStyle name="Normal 9 18 2" xfId="790" xr:uid="{00000000-0005-0000-0000-0000DA040000}"/>
    <cellStyle name="Normal 9 18 2 2" xfId="1201" xr:uid="{00000000-0005-0000-0000-0000DB040000}"/>
    <cellStyle name="Normal 9 18 2 2 2" xfId="1972" xr:uid="{00000000-0005-0000-0000-0000DB040000}"/>
    <cellStyle name="Normal 9 18 2 2 2 2" xfId="3493" xr:uid="{DE3949C1-983C-4435-A4C3-3A5673EE71CB}"/>
    <cellStyle name="Normal 9 18 2 2 2 2 2" xfId="8459" xr:uid="{D5CBAB8A-55B0-4F75-B554-44CC155A44A2}"/>
    <cellStyle name="Normal 9 18 2 2 2 2 2 2" xfId="17969" xr:uid="{271F1C16-6712-460C-9CDB-F23CA3A00413}"/>
    <cellStyle name="Normal 9 18 2 2 2 2 3" xfId="13255" xr:uid="{0AFEDE4E-A12D-4CE5-A06C-2DC0A7E29954}"/>
    <cellStyle name="Normal 9 18 2 2 2 3" xfId="6942" xr:uid="{EE6B07C7-7629-421A-AEE8-3B625D500D5F}"/>
    <cellStyle name="Normal 9 18 2 2 2 3 2" xfId="16452" xr:uid="{99C12A8F-F710-4C5F-8519-633DCB316736}"/>
    <cellStyle name="Normal 9 18 2 2 2 4" xfId="11738" xr:uid="{FB3408C9-084C-4138-8632-3838B9EEFFA8}"/>
    <cellStyle name="Normal 9 18 2 2 3" xfId="2725" xr:uid="{B088B5E3-C341-4765-A6EE-650DDCE24162}"/>
    <cellStyle name="Normal 9 18 2 2 3 2" xfId="7693" xr:uid="{C03F4634-0139-47CB-A713-D3AC142DCE1A}"/>
    <cellStyle name="Normal 9 18 2 2 3 2 2" xfId="17203" xr:uid="{F83AABD0-289E-4A8B-9687-11B93A3D4851}"/>
    <cellStyle name="Normal 9 18 2 2 3 3" xfId="12489" xr:uid="{B789B8DD-36DC-492F-A3CA-3A3875422A90}"/>
    <cellStyle name="Normal 9 18 2 2 4" xfId="6176" xr:uid="{49E0393F-7DE6-4E32-8FB0-09209774C8B4}"/>
    <cellStyle name="Normal 9 18 2 2 4 2" xfId="15686" xr:uid="{70DF1FDC-BEA3-407F-BDDA-130D800BEE3C}"/>
    <cellStyle name="Normal 9 18 2 2 5" xfId="10972" xr:uid="{74E52F27-5C80-499A-9F20-9830A26499CF}"/>
    <cellStyle name="Normal 9 18 2 3" xfId="1596" xr:uid="{00000000-0005-0000-0000-0000DA040000}"/>
    <cellStyle name="Normal 9 18 2 3 2" xfId="3117" xr:uid="{23D592A9-0F52-4B4D-8526-226D18D9603F}"/>
    <cellStyle name="Normal 9 18 2 3 2 2" xfId="8083" xr:uid="{FFE1224B-1C18-493D-941D-9DB8A0790DBB}"/>
    <cellStyle name="Normal 9 18 2 3 2 2 2" xfId="17593" xr:uid="{EC5C8CEE-FCB6-4487-AA11-384CCC289418}"/>
    <cellStyle name="Normal 9 18 2 3 2 3" xfId="12879" xr:uid="{6A3A8ED9-619A-474D-A0C6-A41C171E3C80}"/>
    <cellStyle name="Normal 9 18 2 3 3" xfId="6566" xr:uid="{AD4D90A5-EBD7-418A-9C89-6D9CB7AA97D5}"/>
    <cellStyle name="Normal 9 18 2 3 3 2" xfId="16076" xr:uid="{779A9AC2-A5E7-48F7-8AD3-30E349947F90}"/>
    <cellStyle name="Normal 9 18 2 3 4" xfId="11362" xr:uid="{F84430ED-D5BD-453D-84A8-48E1F7BBE5DF}"/>
    <cellStyle name="Normal 9 18 2 4" xfId="2349" xr:uid="{C218EEF3-2073-4AA8-81A8-AA3C23E8B49A}"/>
    <cellStyle name="Normal 9 18 2 4 2" xfId="7317" xr:uid="{7DF63B0F-3FB9-4D7D-A5C8-9E4CF9F42FF3}"/>
    <cellStyle name="Normal 9 18 2 4 2 2" xfId="16827" xr:uid="{AC4E391A-2A28-4AC2-BD12-F2EEF6308829}"/>
    <cellStyle name="Normal 9 18 2 4 3" xfId="12113" xr:uid="{33BDD205-65BF-409D-8B23-23A1AA063B35}"/>
    <cellStyle name="Normal 9 18 2 5" xfId="4273" xr:uid="{639353A0-9829-4073-9A59-50039E852A13}"/>
    <cellStyle name="Normal 9 18 2 5 2" xfId="9013" xr:uid="{CDA114D0-F363-45ED-AAAE-E39071A46720}"/>
    <cellStyle name="Normal 9 18 2 5 2 2" xfId="18523" xr:uid="{AEDA6329-9AE1-4B0B-B1E8-D806D4D19B01}"/>
    <cellStyle name="Normal 9 18 2 5 3" xfId="13809" xr:uid="{26147967-6342-4C10-BF17-5F419A3B8970}"/>
    <cellStyle name="Normal 9 18 2 6" xfId="5800" xr:uid="{B8DEE282-50B4-4EC3-A7D8-AC2EDE1E525A}"/>
    <cellStyle name="Normal 9 18 2 6 2" xfId="15310" xr:uid="{F8073F8A-B23D-4EF7-95AE-2AEB139A1027}"/>
    <cellStyle name="Normal 9 18 2 7" xfId="10592" xr:uid="{B75929E4-E6DB-4776-980C-AADE81F06096}"/>
    <cellStyle name="Normal 9 18 3" xfId="1049" xr:uid="{00000000-0005-0000-0000-0000DC040000}"/>
    <cellStyle name="Normal 9 18 3 2" xfId="1820" xr:uid="{00000000-0005-0000-0000-0000DC040000}"/>
    <cellStyle name="Normal 9 18 3 2 2" xfId="3341" xr:uid="{0F28DC13-3836-48C8-94CC-72120A239C91}"/>
    <cellStyle name="Normal 9 18 3 2 2 2" xfId="8307" xr:uid="{C9A2CC69-0FC1-457B-A82E-D071ACFCB567}"/>
    <cellStyle name="Normal 9 18 3 2 2 2 2" xfId="17817" xr:uid="{45039CAE-63C0-452C-A214-34420923C4BF}"/>
    <cellStyle name="Normal 9 18 3 2 2 3" xfId="13103" xr:uid="{05DB6746-A279-4B6C-8305-7DA939754C41}"/>
    <cellStyle name="Normal 9 18 3 2 3" xfId="6790" xr:uid="{52279888-8A65-4087-A774-9B1ACBBF1984}"/>
    <cellStyle name="Normal 9 18 3 2 3 2" xfId="16300" xr:uid="{6342C409-233C-43D9-A600-515690A2F8FC}"/>
    <cellStyle name="Normal 9 18 3 2 4" xfId="11586" xr:uid="{9D8E83F2-F185-4DFB-8250-F3538081D7A1}"/>
    <cellStyle name="Normal 9 18 3 3" xfId="2573" xr:uid="{75E798F7-5CF7-4EE0-B0E5-1CC9E70D91BA}"/>
    <cellStyle name="Normal 9 18 3 3 2" xfId="7541" xr:uid="{8FC20638-E1D2-44D4-A325-6CE0CE4CA466}"/>
    <cellStyle name="Normal 9 18 3 3 2 2" xfId="17051" xr:uid="{7A73F85A-3723-4BD1-8067-E66A771EBDA8}"/>
    <cellStyle name="Normal 9 18 3 3 3" xfId="12337" xr:uid="{82309078-A9C4-4CFF-A8E0-0B655F72117B}"/>
    <cellStyle name="Normal 9 18 3 4" xfId="6024" xr:uid="{1C19391B-E891-4729-8FC5-A5CF34A52227}"/>
    <cellStyle name="Normal 9 18 3 4 2" xfId="15534" xr:uid="{3783DEE9-CC6E-490F-8E2C-8F23E3AB4CB6}"/>
    <cellStyle name="Normal 9 18 3 5" xfId="10820" xr:uid="{469EFAC2-1828-4234-BECB-5FAA4BD74A7A}"/>
    <cellStyle name="Normal 9 18 4" xfId="1444" xr:uid="{00000000-0005-0000-0000-0000D9040000}"/>
    <cellStyle name="Normal 9 18 4 2" xfId="2965" xr:uid="{2BF07FD5-00FB-4519-B52F-2943F5CAB67B}"/>
    <cellStyle name="Normal 9 18 4 2 2" xfId="7931" xr:uid="{FBF66BDC-BB53-499A-831C-2ED3A3DE602B}"/>
    <cellStyle name="Normal 9 18 4 2 2 2" xfId="17441" xr:uid="{26C65DAB-5997-4023-B5DF-0F9156009D43}"/>
    <cellStyle name="Normal 9 18 4 2 3" xfId="12727" xr:uid="{8E7F01C8-7E86-4413-8E08-C221F42202A0}"/>
    <cellStyle name="Normal 9 18 4 3" xfId="6414" xr:uid="{6657CBE1-6697-4B9E-83D9-BC85E94D2DB8}"/>
    <cellStyle name="Normal 9 18 4 3 2" xfId="15924" xr:uid="{9FD2C5FF-DB15-43BF-902A-7C79DF849452}"/>
    <cellStyle name="Normal 9 18 4 4" xfId="11210" xr:uid="{E892A9D1-EF97-4A1E-B288-C5D86F81116D}"/>
    <cellStyle name="Normal 9 18 5" xfId="2197" xr:uid="{FE86CB50-6A07-4090-9FFA-4516416F78B8}"/>
    <cellStyle name="Normal 9 18 5 2" xfId="7165" xr:uid="{700B30E0-06B6-4C25-BC46-9F904CD9E2F5}"/>
    <cellStyle name="Normal 9 18 5 2 2" xfId="16675" xr:uid="{50DB77DE-F2A9-40AD-B79F-BA969E28CDD3}"/>
    <cellStyle name="Normal 9 18 5 3" xfId="11961" xr:uid="{36679BB3-25C3-4CC4-8AB9-32F447E1608E}"/>
    <cellStyle name="Normal 9 18 6" xfId="4121" xr:uid="{12203554-6692-4ECB-B733-282CC08F40FD}"/>
    <cellStyle name="Normal 9 18 6 2" xfId="8861" xr:uid="{B85CFBFA-87E4-4260-85D2-5ED6359003C1}"/>
    <cellStyle name="Normal 9 18 6 2 2" xfId="18371" xr:uid="{99B8D35D-00C4-4C4B-AF57-437EB6EFACD9}"/>
    <cellStyle name="Normal 9 18 6 3" xfId="13657" xr:uid="{2CFD76EF-2212-4FAE-B138-6D025ED42E87}"/>
    <cellStyle name="Normal 9 18 7" xfId="5648" xr:uid="{CDD3276E-D692-485E-9C9D-96EDE6579221}"/>
    <cellStyle name="Normal 9 18 7 2" xfId="15158" xr:uid="{94A91FCD-A0E4-4F47-91C5-6255673E69FD}"/>
    <cellStyle name="Normal 9 18 8" xfId="10440" xr:uid="{1816E74A-9472-4F29-A4B4-D2B8949B4AA8}"/>
    <cellStyle name="Normal 9 19" xfId="963" xr:uid="{00000000-0005-0000-0000-0000DD040000}"/>
    <cellStyle name="Normal 9 19 2" xfId="4011" xr:uid="{6119BEAE-1EA7-45B4-83AC-1A6DDD422BF8}"/>
    <cellStyle name="Normal 9 2" xfId="108" xr:uid="{00000000-0005-0000-0000-0000DE040000}"/>
    <cellStyle name="Normal 9 2 2" xfId="482" xr:uid="{00000000-0005-0000-0000-0000DF040000}"/>
    <cellStyle name="Normal 9 2 2 2" xfId="5035" xr:uid="{0EED6A37-D655-4DFD-AB3B-C7CA0AD28015}"/>
    <cellStyle name="Normal 9 2 2 2 2" xfId="9755" xr:uid="{EA1B4065-27BA-49CA-B319-D0D0AC0E52F0}"/>
    <cellStyle name="Normal 9 2 2 2 2 2" xfId="19264" xr:uid="{750E4180-E49F-4076-A7E5-F91779E5DCC4}"/>
    <cellStyle name="Normal 9 2 2 2 2 2 2" xfId="26180" xr:uid="{1C325E53-C447-4288-B4F3-9B9897BA19DB}"/>
    <cellStyle name="Normal 9 2 2 2 2 3" xfId="22576" xr:uid="{E1D0DF90-AD6E-44FE-A3FD-CF5B04DEC6D6}"/>
    <cellStyle name="Normal 9 2 2 2 3" xfId="14550" xr:uid="{3ABFE346-0284-4D63-B9DC-4CF6ACA78358}"/>
    <cellStyle name="Normal 9 2 2 2 3 2" xfId="24471" xr:uid="{030517A5-F7E6-4041-81E1-288975C41729}"/>
    <cellStyle name="Normal 9 2 2 2 4" xfId="20651" xr:uid="{9C9D9CCC-F9C2-4CE3-A966-46134089FF97}"/>
    <cellStyle name="Normal 9 2 2 3" xfId="21074" xr:uid="{BBC9815A-9707-4959-A126-434CBB40EE9E}"/>
    <cellStyle name="Normal 9 2 2 3 2" xfId="24894" xr:uid="{A760E3FE-E9CF-449C-9980-E248C882A448}"/>
    <cellStyle name="Normal 9 2 2 4" xfId="24028" xr:uid="{5722AF2B-1946-42B5-BC16-8B52DB58D17D}"/>
    <cellStyle name="Normal 9 2 2 5" xfId="20205" xr:uid="{BF54EFBC-03FC-48C1-8626-EF390B90D4C4}"/>
    <cellStyle name="Normal 9 2 3" xfId="3954" xr:uid="{DDE32E51-42AA-4954-82FA-7DD9C3CCD409}"/>
    <cellStyle name="Normal 9 2 3 2" xfId="8751" xr:uid="{5A5292E9-0108-43FF-85DB-910C95B5A59C}"/>
    <cellStyle name="Normal 9 2 3 2 2" xfId="18261" xr:uid="{63409944-3F75-4F54-B48A-9812B01B7D16}"/>
    <cellStyle name="Normal 9 2 3 2 2 2" xfId="26063" xr:uid="{96DBEA13-E66D-4327-BC7F-5D6BDB1A3E94}"/>
    <cellStyle name="Normal 9 2 3 2 3" xfId="22459" xr:uid="{8789726C-DCD4-4BEB-B940-E7C900513355}"/>
    <cellStyle name="Normal 9 2 3 3" xfId="13547" xr:uid="{14B8A0C4-02B0-4561-B054-51B20D739639}"/>
    <cellStyle name="Normal 9 2 3 3 2" xfId="21626" xr:uid="{C9F17C95-A7A1-4E0C-B36C-F6B0B1E8168A}"/>
    <cellStyle name="Normal 9 2 3 4" xfId="24340" xr:uid="{1F3FF398-08E5-4708-BAEA-5FA2780127EC}"/>
    <cellStyle name="Normal 9 2 3 5" xfId="20520" xr:uid="{A04158EA-8139-4475-BC4B-7423DB5CD780}"/>
    <cellStyle name="Normal 9 2 4" xfId="4781" xr:uid="{83529280-4B4F-4ABD-89F5-4EE287BE9E84}"/>
    <cellStyle name="Normal 9 2 4 2" xfId="9511" xr:uid="{753DC471-2C4E-41EB-973D-A84B202CA8AD}"/>
    <cellStyle name="Normal 9 2 4 2 2" xfId="19020" xr:uid="{9539D37C-2130-443F-97AD-68E63548CE31}"/>
    <cellStyle name="Normal 9 2 4 2 3" xfId="24763" xr:uid="{4A80DF69-B780-4EE5-A1E2-8C4DC7A414CA}"/>
    <cellStyle name="Normal 9 2 4 3" xfId="14306" xr:uid="{3455F636-91BC-4EA2-B850-33F68C613AC5}"/>
    <cellStyle name="Normal 9 2 4 4" xfId="20943" xr:uid="{6B7B638D-7989-4AA2-918C-1C136EE5E0AB}"/>
    <cellStyle name="Normal 9 2 5" xfId="23897" xr:uid="{EEAE8C45-E2D3-4B31-B422-D19A5304E4D7}"/>
    <cellStyle name="Normal 9 2 6" xfId="20074" xr:uid="{99BF547F-79F3-4E5C-A147-907628BF24B0}"/>
    <cellStyle name="Normal 9 20" xfId="3874" xr:uid="{DCC22BCF-0F9F-4EFA-B4A3-CE14A08A55B7}"/>
    <cellStyle name="Normal 9 20 2" xfId="4406" xr:uid="{2EE3F7BA-0C28-4C45-9277-0C4C3EA58FF6}"/>
    <cellStyle name="Normal 9 3" xfId="483" xr:uid="{00000000-0005-0000-0000-0000E0040000}"/>
    <cellStyle name="Normal 9 3 2" xfId="3817" xr:uid="{F99C5584-6035-4C30-AB37-7E8BB92BD71D}"/>
    <cellStyle name="Normal 9 3 3" xfId="21668" xr:uid="{06588A5F-AD34-4392-9715-0596D374E3BD}"/>
    <cellStyle name="Normal 9 3 3 2" xfId="25467" xr:uid="{8EA37C5E-C9DD-4159-ABA0-6677F635996D}"/>
    <cellStyle name="Normal 9 4" xfId="484" xr:uid="{00000000-0005-0000-0000-0000E1040000}"/>
    <cellStyle name="Normal 9 4 2" xfId="4971" xr:uid="{BB944575-C297-4D0B-BF76-C33E2ED90BBA}"/>
    <cellStyle name="Normal 9 5" xfId="485" xr:uid="{00000000-0005-0000-0000-0000E2040000}"/>
    <cellStyle name="Normal 9 5 2" xfId="22099" xr:uid="{E182664E-D6FA-42F0-854E-868361A0F2AF}"/>
    <cellStyle name="Normal 9 5 3" xfId="20002" xr:uid="{EA9916B9-DC18-48A9-BBF2-1A047FF81FC2}"/>
    <cellStyle name="Normal 9 6" xfId="486" xr:uid="{00000000-0005-0000-0000-0000E3040000}"/>
    <cellStyle name="Normal 9 6 2" xfId="21345" xr:uid="{C36F778B-8780-4CF8-8BAE-FCAFBAB37C17}"/>
    <cellStyle name="Normal 9 7" xfId="487" xr:uid="{00000000-0005-0000-0000-0000E4040000}"/>
    <cellStyle name="Normal 9 7 2" xfId="21335" xr:uid="{01A1619B-CD1E-46EE-9F3C-5C2D15F23340}"/>
    <cellStyle name="Normal 9 8" xfId="488" xr:uid="{00000000-0005-0000-0000-0000E5040000}"/>
    <cellStyle name="Normal 9 8 2" xfId="21881" xr:uid="{3017ED59-0D5B-42C3-8494-FF2DE1F2B1AA}"/>
    <cellStyle name="Normal 9 9" xfId="489" xr:uid="{00000000-0005-0000-0000-0000E6040000}"/>
    <cellStyle name="Normal 90" xfId="978" xr:uid="{00000000-0005-0000-0000-0000E7040000}"/>
    <cellStyle name="Normal 90 2" xfId="1362" xr:uid="{00000000-0005-0000-0000-0000E8040000}"/>
    <cellStyle name="Normal 90 2 2" xfId="2130" xr:uid="{00000000-0005-0000-0000-0000E8040000}"/>
    <cellStyle name="Normal 90 2 2 2" xfId="3651" xr:uid="{720BD58A-BBCA-4B98-8C57-DB5937C804F2}"/>
    <cellStyle name="Normal 90 2 2 2 2" xfId="8617" xr:uid="{E1D88900-0845-49F4-8FCC-400656B53965}"/>
    <cellStyle name="Normal 90 2 2 2 2 2" xfId="18127" xr:uid="{30BF895E-142B-4D35-BEA8-42E8F53B18F6}"/>
    <cellStyle name="Normal 90 2 2 2 3" xfId="13413" xr:uid="{751402B9-3E6F-47AA-BD42-BEA7AAA7F35B}"/>
    <cellStyle name="Normal 90 2 2 3" xfId="7100" xr:uid="{B6295D4A-C70D-48AE-BA0D-F072AB5DE20E}"/>
    <cellStyle name="Normal 90 2 2 3 2" xfId="16610" xr:uid="{BB1C908F-6BB0-422A-961B-F0350FA0DA3C}"/>
    <cellStyle name="Normal 90 2 2 4" xfId="11896" xr:uid="{6A480046-74B0-4FF8-9E7C-5868538BEF45}"/>
    <cellStyle name="Normal 90 2 3" xfId="2883" xr:uid="{F1E7EE3D-EAE5-4086-826E-48D0F1933524}"/>
    <cellStyle name="Normal 90 2 3 2" xfId="7851" xr:uid="{98B59F07-A497-4EDF-B482-AA4620F18887}"/>
    <cellStyle name="Normal 90 2 3 2 2" xfId="17361" xr:uid="{2F29A8F8-D2E9-4CEA-8CFA-7AC5ECAE4E07}"/>
    <cellStyle name="Normal 90 2 3 3" xfId="12647" xr:uid="{A03DC61A-89C2-4572-ACD1-14308046F808}"/>
    <cellStyle name="Normal 90 2 4" xfId="6334" xr:uid="{CE373C9A-84F3-4AC8-A4B1-B202F41A3AC4}"/>
    <cellStyle name="Normal 90 2 4 2" xfId="15844" xr:uid="{AC79B830-257F-4A01-A730-D047CF564A37}"/>
    <cellStyle name="Normal 90 2 5" xfId="11130" xr:uid="{48FBB272-F9FF-41F3-9520-697F66847261}"/>
    <cellStyle name="Normal 90 3" xfId="1750" xr:uid="{00000000-0005-0000-0000-0000E7040000}"/>
    <cellStyle name="Normal 90 3 2" xfId="3271" xr:uid="{11F238AB-D732-42D8-BB46-5EF86D6DBAF6}"/>
    <cellStyle name="Normal 90 3 2 2" xfId="8237" xr:uid="{37619CB4-3DF9-4C48-B6B6-0EB13A08A281}"/>
    <cellStyle name="Normal 90 3 2 2 2" xfId="17747" xr:uid="{B2F9C100-F613-442D-B329-F09E186866F7}"/>
    <cellStyle name="Normal 90 3 2 3" xfId="13033" xr:uid="{CDF6DA84-86E6-4009-88DA-E44B541019AC}"/>
    <cellStyle name="Normal 90 3 3" xfId="6720" xr:uid="{E744AE33-B4E0-4034-83CD-C82DD2FDB0C3}"/>
    <cellStyle name="Normal 90 3 3 2" xfId="16230" xr:uid="{CDDDB093-095F-4E75-B440-D3F1718FD385}"/>
    <cellStyle name="Normal 90 3 4" xfId="11516" xr:uid="{6414F2F0-D94F-418A-B4D8-34DDEC44FB88}"/>
    <cellStyle name="Normal 90 4" xfId="2503" xr:uid="{FD0B7ED3-36C6-4A47-871B-1A64F5666D41}"/>
    <cellStyle name="Normal 90 4 2" xfId="7471" xr:uid="{F94DD565-E8FF-4CFC-A70C-9D44E539A6EC}"/>
    <cellStyle name="Normal 90 4 2 2" xfId="16981" xr:uid="{688CF939-C58C-44F6-A8C2-22FEC618DF6E}"/>
    <cellStyle name="Normal 90 4 3" xfId="12267" xr:uid="{A1A81D78-0224-4B63-AA5C-A77D28C66103}"/>
    <cellStyle name="Normal 90 5" xfId="5954" xr:uid="{40F56B0D-C278-4B0C-A6C4-23B47C80B7FB}"/>
    <cellStyle name="Normal 90 5 2" xfId="15464" xr:uid="{DE662CAE-B2A6-4928-B616-0903C9AEB336}"/>
    <cellStyle name="Normal 90 6" xfId="10750" xr:uid="{23067FCB-95AF-4A4F-BE94-C30229463D8A}"/>
    <cellStyle name="Normal 91" xfId="979" xr:uid="{00000000-0005-0000-0000-0000E9040000}"/>
    <cellStyle name="Normal 91 2" xfId="1363" xr:uid="{00000000-0005-0000-0000-0000EA040000}"/>
    <cellStyle name="Normal 91 2 2" xfId="2131" xr:uid="{00000000-0005-0000-0000-0000EA040000}"/>
    <cellStyle name="Normal 91 2 2 2" xfId="3652" xr:uid="{7A5175B9-20E8-4A51-BEE2-1355AC0192E0}"/>
    <cellStyle name="Normal 91 2 2 2 2" xfId="8618" xr:uid="{8E62EA28-44CB-43DD-A274-9385A65EB2AC}"/>
    <cellStyle name="Normal 91 2 2 2 2 2" xfId="18128" xr:uid="{43490154-63A0-4A37-9C43-EF5FB069ACFD}"/>
    <cellStyle name="Normal 91 2 2 2 3" xfId="13414" xr:uid="{E95D86D4-E65A-4F6B-8476-982F71733685}"/>
    <cellStyle name="Normal 91 2 2 3" xfId="7101" xr:uid="{7B6D8BFF-51C7-4892-A6E0-AFA0F083A9CF}"/>
    <cellStyle name="Normal 91 2 2 3 2" xfId="16611" xr:uid="{96E9FDE5-1053-41F8-A05B-202474FC63A7}"/>
    <cellStyle name="Normal 91 2 2 4" xfId="11897" xr:uid="{300F85BC-4262-43DE-BE96-71DC5DBA9E1E}"/>
    <cellStyle name="Normal 91 2 3" xfId="2884" xr:uid="{1F907A8A-82FB-4BFC-80B4-DE52AA171F6B}"/>
    <cellStyle name="Normal 91 2 3 2" xfId="7852" xr:uid="{F3F9AE23-18CE-4DBA-85B7-30B106729A74}"/>
    <cellStyle name="Normal 91 2 3 2 2" xfId="17362" xr:uid="{80E434BB-D675-4C89-BE09-57166A2AA64E}"/>
    <cellStyle name="Normal 91 2 3 3" xfId="12648" xr:uid="{AF1E6F94-C3C1-4339-A4F6-4A1902F16699}"/>
    <cellStyle name="Normal 91 2 4" xfId="6335" xr:uid="{70F85272-4085-4CB6-B6D1-F64A0F8CE273}"/>
    <cellStyle name="Normal 91 2 4 2" xfId="15845" xr:uid="{71569351-D0FE-4A62-958F-05FE9D779E9E}"/>
    <cellStyle name="Normal 91 2 5" xfId="11131" xr:uid="{44AFD215-8E13-4116-B015-3E8EC496CE8C}"/>
    <cellStyle name="Normal 91 3" xfId="1751" xr:uid="{00000000-0005-0000-0000-0000E9040000}"/>
    <cellStyle name="Normal 91 3 2" xfId="3272" xr:uid="{0883F735-AFF5-47A4-9A8F-C26B05B02598}"/>
    <cellStyle name="Normal 91 3 2 2" xfId="8238" xr:uid="{73FEF590-B2B3-4BF2-BD3D-B661E0148B71}"/>
    <cellStyle name="Normal 91 3 2 2 2" xfId="17748" xr:uid="{344C2F78-C46E-4E4A-BBC2-808E8A167E2A}"/>
    <cellStyle name="Normal 91 3 2 3" xfId="13034" xr:uid="{C1E7BB17-A070-4AFC-9915-FD99795CA97C}"/>
    <cellStyle name="Normal 91 3 3" xfId="6721" xr:uid="{09086396-7F39-40CB-A548-9626F3F4C0F1}"/>
    <cellStyle name="Normal 91 3 3 2" xfId="16231" xr:uid="{0F657236-1CE7-4B64-ACA9-58FF7CB1C52F}"/>
    <cellStyle name="Normal 91 3 4" xfId="11517" xr:uid="{831AEAB4-F505-4B8B-A6F0-295EB7DC73C7}"/>
    <cellStyle name="Normal 91 4" xfId="2504" xr:uid="{EACB491A-273A-4764-A815-AD5FBC9E9FDB}"/>
    <cellStyle name="Normal 91 4 2" xfId="7472" xr:uid="{7B063E45-02D3-453B-BF83-2496B80F5872}"/>
    <cellStyle name="Normal 91 4 2 2" xfId="16982" xr:uid="{20093771-745D-4D84-A94B-087C11585EAF}"/>
    <cellStyle name="Normal 91 4 3" xfId="12268" xr:uid="{60B3ABED-C934-4DC4-B5DD-EFFEEDC5A075}"/>
    <cellStyle name="Normal 91 5" xfId="5955" xr:uid="{31C4A789-4D92-4CBA-A63B-1857CD3F990F}"/>
    <cellStyle name="Normal 91 5 2" xfId="15465" xr:uid="{1AB5538E-70A0-4449-A622-A33BD1894EC4}"/>
    <cellStyle name="Normal 91 6" xfId="10751" xr:uid="{CC05FA89-66A4-445F-ABF0-9CCF9A89D9DA}"/>
    <cellStyle name="Normal 92" xfId="980" xr:uid="{00000000-0005-0000-0000-0000EB040000}"/>
    <cellStyle name="Normal 92 2" xfId="1752" xr:uid="{00000000-0005-0000-0000-0000EB040000}"/>
    <cellStyle name="Normal 92 2 2" xfId="3273" xr:uid="{8CF4D42B-3C58-49ED-B0A3-EA7F3058FCA9}"/>
    <cellStyle name="Normal 92 2 2 2" xfId="8239" xr:uid="{1F4CB627-C1CE-45E5-A1F1-92D4E4FFF7B0}"/>
    <cellStyle name="Normal 92 2 2 2 2" xfId="17749" xr:uid="{2B9E94D0-5C58-4318-A324-18A041E8126D}"/>
    <cellStyle name="Normal 92 2 2 3" xfId="13035" xr:uid="{2A2ED7BB-6E5F-4B37-835A-CD80CBDD81B5}"/>
    <cellStyle name="Normal 92 2 3" xfId="6722" xr:uid="{1D609522-B863-44A5-BA02-61FCF2254FC5}"/>
    <cellStyle name="Normal 92 2 3 2" xfId="16232" xr:uid="{343DB16C-5A25-41AC-A1D7-8F4E4F911C2A}"/>
    <cellStyle name="Normal 92 2 4" xfId="11518" xr:uid="{AADF535C-A4B3-412A-84D3-F92213D677BC}"/>
    <cellStyle name="Normal 92 3" xfId="2505" xr:uid="{52841DAD-0868-454D-9A14-FDF1A79E8433}"/>
    <cellStyle name="Normal 92 3 2" xfId="7473" xr:uid="{81AD0AB0-89D6-414C-9942-217F88DFDDF9}"/>
    <cellStyle name="Normal 92 3 2 2" xfId="16983" xr:uid="{82AD9B4F-B803-4731-AEDF-410AC3708CA5}"/>
    <cellStyle name="Normal 92 3 3" xfId="12269" xr:uid="{094AD8BC-74A2-4302-8316-C59B000B33A2}"/>
    <cellStyle name="Normal 92 4" xfId="5956" xr:uid="{19782419-A7D7-418C-8607-828FD460DC68}"/>
    <cellStyle name="Normal 92 4 2" xfId="15466" xr:uid="{3EA4F89F-B154-45B1-B2C2-558B682818BF}"/>
    <cellStyle name="Normal 92 5" xfId="10752" xr:uid="{7A17ED5F-314E-4A47-9177-07A548281B40}"/>
    <cellStyle name="Normal 93" xfId="981" xr:uid="{00000000-0005-0000-0000-0000EC040000}"/>
    <cellStyle name="Normal 93 2" xfId="1753" xr:uid="{00000000-0005-0000-0000-0000EC040000}"/>
    <cellStyle name="Normal 93 2 2" xfId="3274" xr:uid="{6E93DC0D-26D5-4DB4-991F-B93D248F34FC}"/>
    <cellStyle name="Normal 93 2 2 2" xfId="8240" xr:uid="{1D8FAA50-6D29-49EE-96E8-4A6590268E94}"/>
    <cellStyle name="Normal 93 2 2 2 2" xfId="17750" xr:uid="{546F4489-A9F1-46E2-97B4-37F3828AE0F4}"/>
    <cellStyle name="Normal 93 2 2 3" xfId="13036" xr:uid="{687794BD-A38E-40A8-ADCC-A2578B6145BA}"/>
    <cellStyle name="Normal 93 2 3" xfId="6723" xr:uid="{2A44B897-646E-4E26-9318-09C5EF3D266D}"/>
    <cellStyle name="Normal 93 2 3 2" xfId="16233" xr:uid="{18BAC97B-4FAE-4A56-87AE-186398EE3980}"/>
    <cellStyle name="Normal 93 2 4" xfId="11519" xr:uid="{68FF32CD-487B-4534-A147-BFC41D82048A}"/>
    <cellStyle name="Normal 93 3" xfId="2506" xr:uid="{3CB2C418-3E0E-4867-A9EF-A92F3BDB2EC5}"/>
    <cellStyle name="Normal 93 3 2" xfId="7474" xr:uid="{5356225E-5A43-4B08-89C0-CF258C8CB4C6}"/>
    <cellStyle name="Normal 93 3 2 2" xfId="16984" xr:uid="{151D38C0-B902-4751-9326-98DBA216FC33}"/>
    <cellStyle name="Normal 93 3 3" xfId="12270" xr:uid="{3FB25B9C-F9FA-4378-B505-2488826D3728}"/>
    <cellStyle name="Normal 93 4" xfId="5957" xr:uid="{B846CCDF-9FFF-43D9-9D71-B96CC739A6E7}"/>
    <cellStyle name="Normal 93 4 2" xfId="15467" xr:uid="{B58071C9-F887-4DE3-881A-F397AAB53EFB}"/>
    <cellStyle name="Normal 93 5" xfId="10753" xr:uid="{77E17D6A-714B-44EC-ADE4-A189B9330170}"/>
    <cellStyle name="Normal 94" xfId="982" xr:uid="{00000000-0005-0000-0000-0000ED040000}"/>
    <cellStyle name="Normal 94 2" xfId="1754" xr:uid="{00000000-0005-0000-0000-0000ED040000}"/>
    <cellStyle name="Normal 94 2 2" xfId="3275" xr:uid="{19FAA17C-59A4-460C-B6EE-4185CFC4FFC1}"/>
    <cellStyle name="Normal 94 2 2 2" xfId="8241" xr:uid="{81B2BB3F-DC53-4E9B-B25B-901B13A6DFD8}"/>
    <cellStyle name="Normal 94 2 2 2 2" xfId="17751" xr:uid="{55C3D32F-2A07-4E67-8704-9860D4247093}"/>
    <cellStyle name="Normal 94 2 2 3" xfId="13037" xr:uid="{1035FAAC-8F3C-4A29-8B5F-FD1663499F71}"/>
    <cellStyle name="Normal 94 2 3" xfId="6724" xr:uid="{B25516DF-646A-44D5-9A9A-F49503FEAEE9}"/>
    <cellStyle name="Normal 94 2 3 2" xfId="16234" xr:uid="{D40819DE-575D-4D7D-89F0-7B29EA8D50C3}"/>
    <cellStyle name="Normal 94 2 4" xfId="11520" xr:uid="{AA223DC3-BCD7-4132-9405-5C74E3261372}"/>
    <cellStyle name="Normal 94 3" xfId="2507" xr:uid="{A95601FA-D669-4B63-B214-C0B0167BDCC3}"/>
    <cellStyle name="Normal 94 3 2" xfId="7475" xr:uid="{D3598AB3-DDDA-4CEC-8084-534D28FF023A}"/>
    <cellStyle name="Normal 94 3 2 2" xfId="16985" xr:uid="{3D23EA6D-D4BE-425E-8242-C47BBBB61CA5}"/>
    <cellStyle name="Normal 94 3 3" xfId="12271" xr:uid="{19C06ADB-1E30-46AE-B4C8-632893537231}"/>
    <cellStyle name="Normal 94 4" xfId="5958" xr:uid="{62B22FB3-F6E7-4F31-8D81-AB93EB24659C}"/>
    <cellStyle name="Normal 94 4 2" xfId="15468" xr:uid="{6BED54EA-36ED-4659-AA19-9F29B69813D8}"/>
    <cellStyle name="Normal 94 5" xfId="10754" xr:uid="{177BECB2-D5F9-44E4-BB57-862BAD3F1FCF}"/>
    <cellStyle name="Normal 95" xfId="983" xr:uid="{00000000-0005-0000-0000-0000EE040000}"/>
    <cellStyle name="Normal 95 2" xfId="1755" xr:uid="{00000000-0005-0000-0000-0000EE040000}"/>
    <cellStyle name="Normal 95 2 2" xfId="3276" xr:uid="{6B805FC8-1598-444B-AF59-07E5F9E87311}"/>
    <cellStyle name="Normal 95 2 2 2" xfId="8242" xr:uid="{9BD3D1DA-FEEA-4CF5-9230-EA3FD5BE2534}"/>
    <cellStyle name="Normal 95 2 2 2 2" xfId="17752" xr:uid="{0ACC83E3-1463-4186-BB51-AAB08BA051F6}"/>
    <cellStyle name="Normal 95 2 2 3" xfId="13038" xr:uid="{445154D4-37B6-4F77-8282-A61319B1BFB8}"/>
    <cellStyle name="Normal 95 2 3" xfId="6725" xr:uid="{E3CBBD26-415A-4480-A9B3-38B4C6F62E60}"/>
    <cellStyle name="Normal 95 2 3 2" xfId="16235" xr:uid="{4E883EBE-3C38-41F7-AB68-73A85DFEFCCD}"/>
    <cellStyle name="Normal 95 2 4" xfId="11521" xr:uid="{1A72163E-EA11-4E0A-9C14-B08E68B378EE}"/>
    <cellStyle name="Normal 95 3" xfId="2508" xr:uid="{3E3C2D4E-F693-4C80-B13F-77CB1766C0D2}"/>
    <cellStyle name="Normal 95 3 2" xfId="7476" xr:uid="{1E24353F-208B-442A-AD0C-5D1FEB51C288}"/>
    <cellStyle name="Normal 95 3 2 2" xfId="16986" xr:uid="{C435E327-5370-449C-BE3A-9CA3AA26362D}"/>
    <cellStyle name="Normal 95 3 3" xfId="12272" xr:uid="{A585F4ED-D3BC-48C3-A9E9-9BA804F55238}"/>
    <cellStyle name="Normal 95 4" xfId="5959" xr:uid="{70991001-0884-44B4-AAA7-E6C178B3BEE6}"/>
    <cellStyle name="Normal 95 4 2" xfId="15469" xr:uid="{6A4EB6C6-309D-46FA-A86C-A303F842B8FF}"/>
    <cellStyle name="Normal 95 5" xfId="10755" xr:uid="{B041A041-B531-47E6-887E-BF97FEC45AAB}"/>
    <cellStyle name="Normal 96" xfId="985" xr:uid="{00000000-0005-0000-0000-0000EF040000}"/>
    <cellStyle name="Normal 96 2" xfId="1757" xr:uid="{00000000-0005-0000-0000-0000EF040000}"/>
    <cellStyle name="Normal 96 2 2" xfId="3278" xr:uid="{BC5A0659-EF8C-4B37-BCC6-9489956FAF7C}"/>
    <cellStyle name="Normal 96 2 2 2" xfId="8244" xr:uid="{80FF5BDB-F437-4418-AE22-1860386EA2C3}"/>
    <cellStyle name="Normal 96 2 2 2 2" xfId="17754" xr:uid="{4907B2BD-EF75-45DC-8B82-F619A58F07CE}"/>
    <cellStyle name="Normal 96 2 2 3" xfId="13040" xr:uid="{267EA47F-0ED4-49B1-876B-B39DE0E654E1}"/>
    <cellStyle name="Normal 96 2 3" xfId="6727" xr:uid="{9EA286F7-D5A0-4120-AB4E-FD1436D5109B}"/>
    <cellStyle name="Normal 96 2 3 2" xfId="16237" xr:uid="{A47FF944-473A-4241-889B-653B1E963619}"/>
    <cellStyle name="Normal 96 2 4" xfId="11523" xr:uid="{0CF419D3-02B4-4BFF-ADD5-E83689B6DD50}"/>
    <cellStyle name="Normal 96 3" xfId="2510" xr:uid="{0FE0AFCB-1679-4F8C-BA64-3F8C00CDFA69}"/>
    <cellStyle name="Normal 96 3 2" xfId="7478" xr:uid="{01B41C8C-9468-49A8-86E5-02A8193D60A2}"/>
    <cellStyle name="Normal 96 3 2 2" xfId="16988" xr:uid="{7F4CB163-E00A-48B2-B58D-474393F9BDDA}"/>
    <cellStyle name="Normal 96 3 3" xfId="12274" xr:uid="{80F68D6A-6EFB-4F3D-949E-812880BFB3DB}"/>
    <cellStyle name="Normal 96 4" xfId="5961" xr:uid="{8B99CB37-A202-4194-AE5B-03DA6FAE72A3}"/>
    <cellStyle name="Normal 96 4 2" xfId="15471" xr:uid="{F28083F5-EDF9-4887-B73C-E435FC6F0CEC}"/>
    <cellStyle name="Normal 96 5" xfId="10757" xr:uid="{579E3749-7001-4B0C-9D75-4F685120D617}"/>
    <cellStyle name="Normal 97" xfId="986" xr:uid="{00000000-0005-0000-0000-0000F0040000}"/>
    <cellStyle name="Normal 97 2" xfId="1758" xr:uid="{00000000-0005-0000-0000-0000F0040000}"/>
    <cellStyle name="Normal 97 2 2" xfId="3279" xr:uid="{336F10F9-B48B-489E-84DA-70DB5F910B0C}"/>
    <cellStyle name="Normal 97 2 2 2" xfId="8245" xr:uid="{0165D836-CD54-4B44-A36D-AA5AB117F8B2}"/>
    <cellStyle name="Normal 97 2 2 2 2" xfId="17755" xr:uid="{F11628FA-C570-4F29-B33E-E328605D8DA2}"/>
    <cellStyle name="Normal 97 2 2 3" xfId="13041" xr:uid="{6C5C2DBC-7C2B-4A54-90E5-F18091AD0459}"/>
    <cellStyle name="Normal 97 2 3" xfId="6728" xr:uid="{3854CCE5-08AC-4844-9ED4-22D5CA21DE04}"/>
    <cellStyle name="Normal 97 2 3 2" xfId="16238" xr:uid="{EF9E983A-54A0-41AA-8C82-EEAB1C70E85D}"/>
    <cellStyle name="Normal 97 2 4" xfId="11524" xr:uid="{B28B354A-D84E-48F1-A7A9-703B90B8D045}"/>
    <cellStyle name="Normal 97 3" xfId="2511" xr:uid="{9C4D2EF7-0082-4AFE-B5F9-59BBF97A65E7}"/>
    <cellStyle name="Normal 97 3 2" xfId="7479" xr:uid="{82B0F482-B06C-40DD-9579-532FA031C0BA}"/>
    <cellStyle name="Normal 97 3 2 2" xfId="16989" xr:uid="{8BEA79BC-8836-4DA5-86B1-594E9C1A9726}"/>
    <cellStyle name="Normal 97 3 3" xfId="12275" xr:uid="{B0C04802-B18A-4DE4-AFEE-85D165435719}"/>
    <cellStyle name="Normal 97 4" xfId="5962" xr:uid="{4A54969C-2CA9-4CDC-8224-6803DEDB3FB6}"/>
    <cellStyle name="Normal 97 4 2" xfId="15472" xr:uid="{5B69E679-FBB3-4E0E-B1D9-C384419C5EBD}"/>
    <cellStyle name="Normal 97 5" xfId="10758" xr:uid="{43180B66-FBFE-4643-8394-64B922407519}"/>
    <cellStyle name="Normal 98" xfId="987" xr:uid="{00000000-0005-0000-0000-0000F1040000}"/>
    <cellStyle name="Normal 98 2" xfId="1759" xr:uid="{00000000-0005-0000-0000-0000F1040000}"/>
    <cellStyle name="Normal 98 2 2" xfId="3280" xr:uid="{27690F27-BABF-4168-B5A2-3312DF9B1C7F}"/>
    <cellStyle name="Normal 98 2 2 2" xfId="8246" xr:uid="{CAB88B65-3513-4D6A-93D8-BA012BF96030}"/>
    <cellStyle name="Normal 98 2 2 2 2" xfId="17756" xr:uid="{716E0D1B-E21D-4F81-9020-9161C7795FDA}"/>
    <cellStyle name="Normal 98 2 2 3" xfId="13042" xr:uid="{77F497F1-17F3-4AA0-B6A1-664AC267D57A}"/>
    <cellStyle name="Normal 98 2 3" xfId="6729" xr:uid="{9C2F0F33-B45D-4920-BFC5-D9CA0594EB4B}"/>
    <cellStyle name="Normal 98 2 3 2" xfId="16239" xr:uid="{72C3C167-2523-4331-9655-A5A08A5F550E}"/>
    <cellStyle name="Normal 98 2 4" xfId="11525" xr:uid="{64C7806F-F47B-48AA-B5D5-64EB1FF3C874}"/>
    <cellStyle name="Normal 98 3" xfId="2512" xr:uid="{034EAC74-C789-4E42-94BF-4E2ACC9613EC}"/>
    <cellStyle name="Normal 98 3 2" xfId="7480" xr:uid="{3811AB02-1EEE-475B-B859-48A9DA55C607}"/>
    <cellStyle name="Normal 98 3 2 2" xfId="16990" xr:uid="{C43782F4-1A7E-439A-8D04-B929A06C9AD5}"/>
    <cellStyle name="Normal 98 3 3" xfId="12276" xr:uid="{8DF4D50E-33F3-4F79-A8E3-4953E9AB4CF8}"/>
    <cellStyle name="Normal 98 4" xfId="5963" xr:uid="{745B7AC0-FA0A-4222-A449-C135A8FC0FE0}"/>
    <cellStyle name="Normal 98 4 2" xfId="15473" xr:uid="{04B6C0CC-4A54-454B-BB71-6620F49F05AB}"/>
    <cellStyle name="Normal 98 5" xfId="10759" xr:uid="{737952A2-DD50-4246-8E63-E19B2061D693}"/>
    <cellStyle name="Normal 99" xfId="988" xr:uid="{00000000-0005-0000-0000-0000F2040000}"/>
    <cellStyle name="Normal 99 2" xfId="1760" xr:uid="{00000000-0005-0000-0000-0000F2040000}"/>
    <cellStyle name="Normal 99 2 2" xfId="3281" xr:uid="{736AD558-73C7-45A6-A452-EF103F698F3A}"/>
    <cellStyle name="Normal 99 2 2 2" xfId="8247" xr:uid="{CB480D06-4A81-4271-9EFD-8A74B0370013}"/>
    <cellStyle name="Normal 99 2 2 2 2" xfId="17757" xr:uid="{40C09F0A-ACBF-462A-BFDB-6BE03FD5E041}"/>
    <cellStyle name="Normal 99 2 2 3" xfId="13043" xr:uid="{1CB6C89B-E038-41C8-A7A0-654C59B3D852}"/>
    <cellStyle name="Normal 99 2 3" xfId="6730" xr:uid="{D8377021-E721-4A01-9DE6-69450109CBD6}"/>
    <cellStyle name="Normal 99 2 3 2" xfId="16240" xr:uid="{06A56CBA-7D95-4ECB-A70D-4DB0BBF36FAE}"/>
    <cellStyle name="Normal 99 2 4" xfId="11526" xr:uid="{4FDAFC83-5763-4F6D-A062-900B765DE7D4}"/>
    <cellStyle name="Normal 99 3" xfId="2513" xr:uid="{17703A44-BFA9-43A8-9424-23CB5E8ACEB9}"/>
    <cellStyle name="Normal 99 3 2" xfId="7481" xr:uid="{BAA0A21B-56D2-4027-98E3-19907AF03DC7}"/>
    <cellStyle name="Normal 99 3 2 2" xfId="16991" xr:uid="{0D63CFB5-3E80-4F3C-B007-4FBF0BE2A0D7}"/>
    <cellStyle name="Normal 99 3 3" xfId="12277" xr:uid="{AC1F4784-88DA-4370-8256-2BA7EAA0C9BE}"/>
    <cellStyle name="Normal 99 4" xfId="5964" xr:uid="{78C72062-F5D8-486A-9964-9C4F5E19BB42}"/>
    <cellStyle name="Normal 99 4 2" xfId="15474" xr:uid="{9DFFC2C8-9BE7-4E58-97DB-CC908CFD18A9}"/>
    <cellStyle name="Normal 99 5" xfId="10760" xr:uid="{5F62E8BA-F3E9-4FD4-8072-06CDF36B9863}"/>
    <cellStyle name="Notas" xfId="490" xr:uid="{00000000-0005-0000-0000-0000F5040000}"/>
    <cellStyle name="Notas 2" xfId="491" xr:uid="{00000000-0005-0000-0000-0000F6040000}"/>
    <cellStyle name="Notas 2 10" xfId="19839" xr:uid="{4175902D-3429-444F-B74A-6D0B3CB142A6}"/>
    <cellStyle name="Notas 2 2" xfId="3776" xr:uid="{B82ACE11-0CC8-4FA3-82E3-20BE687ADEA2}"/>
    <cellStyle name="Notas 2 2 2" xfId="3949" xr:uid="{4BDA9C43-12F9-45AE-B230-CCA9C649D9EC}"/>
    <cellStyle name="Notas 2 2 2 2" xfId="5030" xr:uid="{16A1542D-CB8E-4BE2-8C44-6FB0D786DD9A}"/>
    <cellStyle name="Notas 2 2 2 2 2" xfId="9750" xr:uid="{7713A7A6-4DA2-4C7C-BDEE-58C6839A1300}"/>
    <cellStyle name="Notas 2 2 2 2 2 2" xfId="19259" xr:uid="{B6F78C91-319E-45CB-A11B-50062DA5E368}"/>
    <cellStyle name="Notas 2 2 2 2 2 2 2" xfId="26175" xr:uid="{E36A10EE-8440-40E2-9BDE-2BFC704546CF}"/>
    <cellStyle name="Notas 2 2 2 2 2 2 3" xfId="22571" xr:uid="{1CE9AB2C-840C-4D5E-8356-DC164D4686BF}"/>
    <cellStyle name="Notas 2 2 2 2 2 3" xfId="24466" xr:uid="{3A8B6E44-5A03-4A9E-BCAF-C35525FCC840}"/>
    <cellStyle name="Notas 2 2 2 2 2 4" xfId="20646" xr:uid="{936F2D8D-8A8C-4D31-91B1-0ADC570B7D19}"/>
    <cellStyle name="Notas 2 2 2 2 3" xfId="14545" xr:uid="{02726204-7596-423F-AB8A-D6DE33CA20C3}"/>
    <cellStyle name="Notas 2 2 2 2 3 2" xfId="24889" xr:uid="{58F6C13A-A407-430E-9886-90F39DE4B52D}"/>
    <cellStyle name="Notas 2 2 2 2 3 3" xfId="21069" xr:uid="{C503E9D9-48DF-4093-9423-AD1EE554A76C}"/>
    <cellStyle name="Notas 2 2 2 2 4" xfId="24023" xr:uid="{8E1D733D-BAF4-4AFA-A613-DB513142A907}"/>
    <cellStyle name="Notas 2 2 2 2 5" xfId="20200" xr:uid="{6D026DA7-FB2E-46F8-9E3B-CAFFFD2627E2}"/>
    <cellStyle name="Notas 2 2 2 3" xfId="4776" xr:uid="{315807EE-B835-406D-83A8-89C53A43E262}"/>
    <cellStyle name="Notas 2 2 2 3 2" xfId="9506" xr:uid="{8A7D0A91-59E1-46CD-9AE8-DA7FB9B7FECE}"/>
    <cellStyle name="Notas 2 2 2 3 2 2" xfId="19015" xr:uid="{794942EE-A2CA-4ED4-AD3B-639235F67662}"/>
    <cellStyle name="Notas 2 2 2 3 2 2 2" xfId="26058" xr:uid="{F4C9A7A4-CE66-4C92-A8A1-C6F4BCFAAA71}"/>
    <cellStyle name="Notas 2 2 2 3 2 3" xfId="22454" xr:uid="{904F3004-7C52-4A2E-97FC-6694F208671A}"/>
    <cellStyle name="Notas 2 2 2 3 3" xfId="14301" xr:uid="{9D5E3E7D-B196-4332-B07F-FFEEC633C112}"/>
    <cellStyle name="Notas 2 2 2 3 3 2" xfId="24335" xr:uid="{59178C4A-E7AB-4A0C-946C-960CBD47879F}"/>
    <cellStyle name="Notas 2 2 2 3 4" xfId="20515" xr:uid="{4812A186-2D06-498E-AC62-869C95CB19C2}"/>
    <cellStyle name="Notas 2 2 2 4" xfId="8746" xr:uid="{BC75152D-CDB2-42C4-83A2-B73F8C457ED7}"/>
    <cellStyle name="Notas 2 2 2 4 2" xfId="18256" xr:uid="{C3B6E710-C60A-4082-A201-B8610BD976A1}"/>
    <cellStyle name="Notas 2 2 2 4 2 2" xfId="24758" xr:uid="{0B64338A-1628-45AA-9B4F-C1CAEABA6B42}"/>
    <cellStyle name="Notas 2 2 2 4 3" xfId="20938" xr:uid="{8C1B770C-4BA0-49C2-84C2-80641356A70C}"/>
    <cellStyle name="Notas 2 2 2 5" xfId="13542" xr:uid="{F559CB7F-C8B2-47EF-85DE-309347E2E85F}"/>
    <cellStyle name="Notas 2 2 2 5 2" xfId="23892" xr:uid="{A0BE5CB2-149F-49C7-93CF-D4A5313EAF02}"/>
    <cellStyle name="Notas 2 2 2 6" xfId="20069" xr:uid="{E4747623-D90F-4C27-8ED7-BCD320A8831B}"/>
    <cellStyle name="Notas 2 2 3" xfId="3913" xr:uid="{4A85B71C-4B79-4717-9E3A-414EEC5AC29B}"/>
    <cellStyle name="Notas 2 2 3 2" xfId="4995" xr:uid="{C76F6258-F7AA-4FDD-82F7-062E947E0109}"/>
    <cellStyle name="Notas 2 2 3 2 2" xfId="9715" xr:uid="{D115A7AB-4C0F-4290-9AA2-ED105EDA42CC}"/>
    <cellStyle name="Notas 2 2 3 2 2 2" xfId="19224" xr:uid="{44F76244-B83E-452C-BA50-5C5686204095}"/>
    <cellStyle name="Notas 2 2 3 2 2 2 2" xfId="26139" xr:uid="{CC671A72-575A-4F4D-8498-0ACEC4FCA533}"/>
    <cellStyle name="Notas 2 2 3 2 2 2 3" xfId="22535" xr:uid="{C9AFC156-158B-414F-BBDF-EC5A6C2FBC31}"/>
    <cellStyle name="Notas 2 2 3 2 2 3" xfId="24430" xr:uid="{6051669B-EF30-40E9-953E-569BD815851C}"/>
    <cellStyle name="Notas 2 2 3 2 2 4" xfId="20610" xr:uid="{61E221E4-DBE2-4078-96EC-1A355E32249C}"/>
    <cellStyle name="Notas 2 2 3 2 3" xfId="14510" xr:uid="{9E4DB93B-378A-4777-92B9-C5BB019322D2}"/>
    <cellStyle name="Notas 2 2 3 2 3 2" xfId="24853" xr:uid="{CB5A9534-772A-48F5-87CB-1B95D544F224}"/>
    <cellStyle name="Notas 2 2 3 2 3 3" xfId="21033" xr:uid="{C568B14E-72DF-4752-B599-3DAB3958FDA8}"/>
    <cellStyle name="Notas 2 2 3 2 4" xfId="23987" xr:uid="{6F60F464-2FAE-4602-9C23-D39364EB89B6}"/>
    <cellStyle name="Notas 2 2 3 2 5" xfId="20164" xr:uid="{5C3D7F9A-6485-40B9-9401-1DA1E8B0756D}"/>
    <cellStyle name="Notas 2 2 3 3" xfId="4740" xr:uid="{E63969FF-A74F-44EF-8EA0-4FBADE9B237B}"/>
    <cellStyle name="Notas 2 2 3 3 2" xfId="9470" xr:uid="{83A5EAC0-82B8-4D0A-B356-6A66224CBE3E}"/>
    <cellStyle name="Notas 2 2 3 3 2 2" xfId="18979" xr:uid="{0BA38C5F-AB72-4D18-A56E-FF2EBA25020B}"/>
    <cellStyle name="Notas 2 2 3 3 2 2 2" xfId="26023" xr:uid="{EE9E56E9-4FF7-43EE-84D6-1696751EFAF1}"/>
    <cellStyle name="Notas 2 2 3 3 2 3" xfId="22419" xr:uid="{FACC940C-15F7-4567-B516-B520056F6AFC}"/>
    <cellStyle name="Notas 2 2 3 3 3" xfId="14265" xr:uid="{1CD618B1-D785-43B6-8F2F-CB4CB3702EAD}"/>
    <cellStyle name="Notas 2 2 3 3 3 2" xfId="24299" xr:uid="{34F80F5A-35B4-4C23-9629-AB46A58CC1EF}"/>
    <cellStyle name="Notas 2 2 3 3 4" xfId="20479" xr:uid="{08DBAEA8-5844-4E6F-8FBD-7838E3D10B13}"/>
    <cellStyle name="Notas 2 2 3 4" xfId="8710" xr:uid="{83E1F0EE-4DC5-4E00-AABD-96FE5EEE41B3}"/>
    <cellStyle name="Notas 2 2 3 4 2" xfId="18220" xr:uid="{13F951D0-24C5-4972-B897-480CD402493E}"/>
    <cellStyle name="Notas 2 2 3 4 2 2" xfId="24722" xr:uid="{4942AC8A-FA54-46FC-8757-DBD196A977DE}"/>
    <cellStyle name="Notas 2 2 3 4 3" xfId="20902" xr:uid="{7091AE5C-5984-45E1-9133-00F3FBC41F7F}"/>
    <cellStyle name="Notas 2 2 3 5" xfId="13506" xr:uid="{B26A9D02-02F0-46C9-B464-B35FE9BF5D57}"/>
    <cellStyle name="Notas 2 2 3 5 2" xfId="23856" xr:uid="{94B80B1C-EB6D-4A4A-9BE8-C18C7826410C}"/>
    <cellStyle name="Notas 2 2 3 6" xfId="20033" xr:uid="{CD4C113C-ADF1-409B-B346-B2CB7722D01F}"/>
    <cellStyle name="Notas 2 2 4" xfId="4931" xr:uid="{80FD2035-80E2-4196-9F49-6457DFFC9EB9}"/>
    <cellStyle name="Notas 2 2 4 2" xfId="9653" xr:uid="{9E407D7D-9351-4B46-8741-EFAA657DC4B9}"/>
    <cellStyle name="Notas 2 2 4 2 2" xfId="19162" xr:uid="{43EA5A6A-726C-4FB4-A084-94ADFEB54EB4}"/>
    <cellStyle name="Notas 2 2 4 2 2 2" xfId="26083" xr:uid="{6D1097C6-B41F-43DF-AABC-8FC81E3E55B6}"/>
    <cellStyle name="Notas 2 2 4 2 2 3" xfId="22479" xr:uid="{98D94C87-AC3F-46D9-9FC3-E2E2571311E0}"/>
    <cellStyle name="Notas 2 2 4 2 3" xfId="24367" xr:uid="{E1BFF24C-DF4C-4565-AC47-3981124E5541}"/>
    <cellStyle name="Notas 2 2 4 2 4" xfId="20547" xr:uid="{03EF0356-3B4B-44E6-A4AC-CAE8FA1AB348}"/>
    <cellStyle name="Notas 2 2 4 3" xfId="14448" xr:uid="{7DDEA354-3FF2-4F82-8069-6F2E7D3B85FD}"/>
    <cellStyle name="Notas 2 2 4 3 2" xfId="24790" xr:uid="{5C1EC32E-6DB9-42E2-853C-369504FAF6B2}"/>
    <cellStyle name="Notas 2 2 4 3 3" xfId="20970" xr:uid="{889AB12C-A2FD-48EC-BA55-7125CEE6548C}"/>
    <cellStyle name="Notas 2 2 4 4" xfId="23924" xr:uid="{D497ABE3-C0AA-4D3F-870C-B786D972E3C9}"/>
    <cellStyle name="Notas 2 2 4 5" xfId="20101" xr:uid="{6668E025-FE7A-47B5-8E24-76D8B0AFEB14}"/>
    <cellStyle name="Notas 2 2 5" xfId="4677" xr:uid="{69301E14-9091-4DBB-BBB9-D11FD96234E2}"/>
    <cellStyle name="Notas 2 2 5 2" xfId="9407" xr:uid="{26B7B403-82F2-4684-B405-B879AB724F77}"/>
    <cellStyle name="Notas 2 2 5 2 2" xfId="18916" xr:uid="{DE405666-B399-4A2E-86E8-ADEB0F9092E2}"/>
    <cellStyle name="Notas 2 2 5 2 2 2" xfId="25987" xr:uid="{55C5A30C-A170-4A5D-B9A4-BB0CD2447DDA}"/>
    <cellStyle name="Notas 2 2 5 2 3" xfId="22383" xr:uid="{410EF583-8F12-4E45-B2BA-486437138713}"/>
    <cellStyle name="Notas 2 2 5 3" xfId="14202" xr:uid="{5896B427-EB15-4FB7-9F62-EF6B9C7D740F}"/>
    <cellStyle name="Notas 2 2 5 3 2" xfId="24173" xr:uid="{C36DBFAF-367F-470C-B162-4D993EE19AF0}"/>
    <cellStyle name="Notas 2 2 5 4" xfId="20353" xr:uid="{EDF68F5E-79A5-49FF-BFB5-0BBC3B2D247B}"/>
    <cellStyle name="Notas 2 2 6" xfId="8647" xr:uid="{8E1D2971-1331-429B-B9F5-C1CA38C7B424}"/>
    <cellStyle name="Notas 2 2 6 2" xfId="18157" xr:uid="{9830AA0E-45DB-49E5-AE72-34F77F2C62B5}"/>
    <cellStyle name="Notas 2 2 6 2 2" xfId="24596" xr:uid="{55A0951E-EB7F-4F77-9778-269AD7926FCD}"/>
    <cellStyle name="Notas 2 2 6 3" xfId="20776" xr:uid="{8C93DEFD-F588-49A4-B95E-ED49B28F3D71}"/>
    <cellStyle name="Notas 2 2 7" xfId="13443" xr:uid="{52E9D704-3CFC-46FD-885A-7AC24D1B629F}"/>
    <cellStyle name="Notas 2 2 7 2" xfId="23730" xr:uid="{DE1ADB2E-8518-4173-A778-E5990EB89999}"/>
    <cellStyle name="Notas 2 2 8" xfId="19867" xr:uid="{CA2D4793-5A7D-4AD7-8113-FCC1162D2E00}"/>
    <cellStyle name="Notas 2 3" xfId="3827" xr:uid="{541802CF-FA45-47E1-8D63-A06CE1BD4FE9}"/>
    <cellStyle name="Notas 2 4" xfId="3816" xr:uid="{1BF24B54-BDCF-446F-9673-0424D5A7F072}"/>
    <cellStyle name="Notas 2 4 2" xfId="3921" xr:uid="{5557CB75-198D-4B9B-9594-8FF3BC70A77C}"/>
    <cellStyle name="Notas 2 4 2 2" xfId="5003" xr:uid="{BA3549C2-2E92-4F84-9533-C9FC04671265}"/>
    <cellStyle name="Notas 2 4 2 2 2" xfId="9723" xr:uid="{8FEE56FF-3E32-43AD-BE59-2E4526E9CDF9}"/>
    <cellStyle name="Notas 2 4 2 2 2 2" xfId="19232" xr:uid="{E8BAAB22-CB88-44E3-8D7D-8C73E3783E88}"/>
    <cellStyle name="Notas 2 4 2 2 2 2 2" xfId="26147" xr:uid="{E3F40B8F-0942-467A-8414-7A93E6EDEBD6}"/>
    <cellStyle name="Notas 2 4 2 2 2 2 3" xfId="22543" xr:uid="{64CA0034-F417-4C56-A5C0-2EF338F12398}"/>
    <cellStyle name="Notas 2 4 2 2 2 3" xfId="24438" xr:uid="{152C905D-EE7E-408A-B3A4-6EB836A29A31}"/>
    <cellStyle name="Notas 2 4 2 2 2 4" xfId="20618" xr:uid="{F502CBF4-2FA1-404F-86A6-D9AD399DE1AF}"/>
    <cellStyle name="Notas 2 4 2 2 3" xfId="14518" xr:uid="{F41122B6-B9B6-4299-B0C4-AB7356226637}"/>
    <cellStyle name="Notas 2 4 2 2 3 2" xfId="24861" xr:uid="{84DCD94C-4131-4D0C-B70A-F2527C829492}"/>
    <cellStyle name="Notas 2 4 2 2 3 3" xfId="21041" xr:uid="{DD2DD0C4-C12F-48A8-842D-A00DAC81A82C}"/>
    <cellStyle name="Notas 2 4 2 2 4" xfId="23995" xr:uid="{C8E635F9-311D-4BD9-891E-83F88ADF6861}"/>
    <cellStyle name="Notas 2 4 2 2 5" xfId="20172" xr:uid="{1A24DE37-253F-49B2-9E19-34B86971BF4E}"/>
    <cellStyle name="Notas 2 4 2 3" xfId="4748" xr:uid="{2DD900EB-995B-4919-BAD8-54520501B16B}"/>
    <cellStyle name="Notas 2 4 2 3 2" xfId="9478" xr:uid="{D55D8AC3-4C55-4C9A-AFFC-4BB8133F0BCB}"/>
    <cellStyle name="Notas 2 4 2 3 2 2" xfId="18987" xr:uid="{3EC98254-8946-42DF-AD8D-18FBBE5FD033}"/>
    <cellStyle name="Notas 2 4 2 3 2 2 2" xfId="26031" xr:uid="{40C36694-24E9-4B4F-A78F-1F13066FA4A8}"/>
    <cellStyle name="Notas 2 4 2 3 2 3" xfId="22427" xr:uid="{63C120B0-EA83-4476-AB7F-30102FC82B52}"/>
    <cellStyle name="Notas 2 4 2 3 3" xfId="14273" xr:uid="{19F4E100-F8AD-4EF2-9B23-60D1B7036584}"/>
    <cellStyle name="Notas 2 4 2 3 3 2" xfId="24307" xr:uid="{22CBF746-2327-4725-8DF0-B78D2EE21CF8}"/>
    <cellStyle name="Notas 2 4 2 3 4" xfId="20487" xr:uid="{3AB2A63B-2CAF-446E-83E1-73DE7089ED91}"/>
    <cellStyle name="Notas 2 4 2 4" xfId="8718" xr:uid="{9476188D-43AD-457B-A590-0CE1FF88634D}"/>
    <cellStyle name="Notas 2 4 2 4 2" xfId="18228" xr:uid="{B1F1945F-B2E1-4A2A-BB57-3F9F103C1364}"/>
    <cellStyle name="Notas 2 4 2 4 2 2" xfId="24730" xr:uid="{0821D18E-62B6-418B-91C6-179DAFC48494}"/>
    <cellStyle name="Notas 2 4 2 4 3" xfId="20910" xr:uid="{5A0753CA-D5AC-4420-94B4-450EAC59157C}"/>
    <cellStyle name="Notas 2 4 2 5" xfId="13514" xr:uid="{7CC4B364-A175-41BB-9237-5800E1007637}"/>
    <cellStyle name="Notas 2 4 2 5 2" xfId="23864" xr:uid="{DCECD808-D933-4B3D-AA4E-C73E36FBAE83}"/>
    <cellStyle name="Notas 2 4 2 6" xfId="20041" xr:uid="{93F9BCB3-773D-4626-8266-AD005A956D52}"/>
    <cellStyle name="Notas 2 4 3" xfId="4939" xr:uid="{79966BAF-576B-4C45-9CDC-98462E931D38}"/>
    <cellStyle name="Notas 2 4 3 2" xfId="9661" xr:uid="{FB721F91-F15A-49D4-887D-E341095FCA75}"/>
    <cellStyle name="Notas 2 4 3 2 2" xfId="19170" xr:uid="{F8C3ED37-61DA-45D8-831C-3B872FE0C75B}"/>
    <cellStyle name="Notas 2 4 3 2 2 2" xfId="26091" xr:uid="{4383C66A-277E-4A3F-B027-E4B7DABF13F0}"/>
    <cellStyle name="Notas 2 4 3 2 2 3" xfId="22487" xr:uid="{8B0A533B-ED0E-4BAC-A122-26C2FC328AB3}"/>
    <cellStyle name="Notas 2 4 3 2 3" xfId="24375" xr:uid="{5EE36E64-C7DE-4EC1-8DC7-6D8DE83212B4}"/>
    <cellStyle name="Notas 2 4 3 2 4" xfId="20555" xr:uid="{C38688BE-2717-407B-ABE5-481126375608}"/>
    <cellStyle name="Notas 2 4 3 3" xfId="14456" xr:uid="{01365A98-3CC7-40C6-A838-F9DD9414E51E}"/>
    <cellStyle name="Notas 2 4 3 3 2" xfId="24798" xr:uid="{BDF5392E-0D96-4D84-933B-A9611455854A}"/>
    <cellStyle name="Notas 2 4 3 3 3" xfId="20978" xr:uid="{CB94EE0F-A65A-4F3A-9470-62E7CF4E38BF}"/>
    <cellStyle name="Notas 2 4 3 4" xfId="23932" xr:uid="{E704D59C-0C64-4450-BEBE-65BC4CC3733E}"/>
    <cellStyle name="Notas 2 4 3 5" xfId="20109" xr:uid="{241F58D7-7EA4-4775-8A45-13107E89D2D0}"/>
    <cellStyle name="Notas 2 4 4" xfId="4685" xr:uid="{2642A03C-3A4B-4D64-94A0-EDF0C9964F59}"/>
    <cellStyle name="Notas 2 4 4 2" xfId="9415" xr:uid="{9D4F6ACA-EF76-43E2-B30E-C1ED214435B8}"/>
    <cellStyle name="Notas 2 4 4 2 2" xfId="18924" xr:uid="{2B60C913-4DA1-4D22-AE83-D718147D85C8}"/>
    <cellStyle name="Notas 2 4 4 2 2 2" xfId="25973" xr:uid="{4BD025A8-C838-4D35-8402-327051EC207E}"/>
    <cellStyle name="Notas 2 4 4 2 3" xfId="22369" xr:uid="{D93B3392-635B-4846-8775-94C12F62FC1B}"/>
    <cellStyle name="Notas 2 4 4 3" xfId="14210" xr:uid="{64AB38CE-4F32-496F-BA47-3AE0D8580FA1}"/>
    <cellStyle name="Notas 2 4 4 3 2" xfId="24266" xr:uid="{5255C4D8-7398-44AB-AC47-8162A4BF7E23}"/>
    <cellStyle name="Notas 2 4 4 4" xfId="20446" xr:uid="{70791131-9E41-4B51-AB53-B96112834A4B}"/>
    <cellStyle name="Notas 2 4 5" xfId="8655" xr:uid="{C4083703-4CF0-4B7E-B9EF-4EB6EB904EBF}"/>
    <cellStyle name="Notas 2 4 5 2" xfId="18165" xr:uid="{9ED84EA1-4226-4323-A25F-40695EA955EE}"/>
    <cellStyle name="Notas 2 4 5 2 2" xfId="24689" xr:uid="{B95A8DAB-61BC-4589-A80B-A919D74DCFDD}"/>
    <cellStyle name="Notas 2 4 5 3" xfId="20869" xr:uid="{16E982DC-E25C-4A13-B2C9-BFB276F7FBD3}"/>
    <cellStyle name="Notas 2 4 6" xfId="13451" xr:uid="{45CC7175-1FFC-4190-8B7C-CCD437FEDB11}"/>
    <cellStyle name="Notas 2 4 6 2" xfId="23823" xr:uid="{AF9FE305-8C49-45A4-BB69-1B2CB7C944E0}"/>
    <cellStyle name="Notas 2 4 7" xfId="19999" xr:uid="{F23EBB91-E66A-42D2-A7D7-F95676C14D53}"/>
    <cellStyle name="Notas 2 5" xfId="3897" xr:uid="{76C277AF-4252-4122-B7A2-849E69DE0EA1}"/>
    <cellStyle name="Notas 2 5 2" xfId="4979" xr:uid="{CF79E997-51E2-4627-BE6D-5A67A3F90DB4}"/>
    <cellStyle name="Notas 2 5 2 2" xfId="9699" xr:uid="{77ECF27F-2A07-4E9E-89F6-61C00D7349E4}"/>
    <cellStyle name="Notas 2 5 2 2 2" xfId="19208" xr:uid="{520EEBF5-DCFB-4102-BA5A-AA25400E62F8}"/>
    <cellStyle name="Notas 2 5 2 2 2 2" xfId="26123" xr:uid="{6A8B24AC-2611-42DE-8992-933EE4DFD1C5}"/>
    <cellStyle name="Notas 2 5 2 2 2 3" xfId="22519" xr:uid="{696905B8-6B7A-4CB0-A70C-9ED503D0330E}"/>
    <cellStyle name="Notas 2 5 2 2 3" xfId="24414" xr:uid="{5E9598E4-3EC1-4F90-9716-B7EBCBC53132}"/>
    <cellStyle name="Notas 2 5 2 2 4" xfId="20594" xr:uid="{2D513069-8EEF-4451-821D-7049F715BFFF}"/>
    <cellStyle name="Notas 2 5 2 3" xfId="14494" xr:uid="{E9B0A2D3-3513-4025-955D-2FE2EB2AA144}"/>
    <cellStyle name="Notas 2 5 2 3 2" xfId="24837" xr:uid="{69F4373D-580E-4A7E-BFF0-C102A701013A}"/>
    <cellStyle name="Notas 2 5 2 3 3" xfId="21017" xr:uid="{B9F637EC-CCB3-4C64-963A-0A87F02F74AC}"/>
    <cellStyle name="Notas 2 5 2 4" xfId="23971" xr:uid="{E43D248F-8576-41E9-8FB8-22D1DD9A791E}"/>
    <cellStyle name="Notas 2 5 2 5" xfId="20148" xr:uid="{3B589AC3-2460-4687-B1D0-95CC6A1050BB}"/>
    <cellStyle name="Notas 2 5 3" xfId="4724" xr:uid="{6CC80B3A-BCA3-48D7-8EE4-6212D2A9C23C}"/>
    <cellStyle name="Notas 2 5 3 2" xfId="9454" xr:uid="{EC647231-328B-47C4-B960-BECEC4D12CF5}"/>
    <cellStyle name="Notas 2 5 3 2 2" xfId="18963" xr:uid="{7EBAFF4A-FBE2-41EE-8DA0-D96AF2AB79F8}"/>
    <cellStyle name="Notas 2 5 3 2 2 2" xfId="25995" xr:uid="{36341432-5754-4C4E-AA7A-CA6B05FF2B21}"/>
    <cellStyle name="Notas 2 5 3 2 3" xfId="22391" xr:uid="{9525DA78-3899-494B-A9C8-4FA85B463FDB}"/>
    <cellStyle name="Notas 2 5 3 3" xfId="14249" xr:uid="{EE6F7526-5BAD-41ED-AB4F-68CC9D52FA9D}"/>
    <cellStyle name="Notas 2 5 3 3 2" xfId="24283" xr:uid="{C5CAFF22-ADD1-4A71-835A-3E0425DCB27B}"/>
    <cellStyle name="Notas 2 5 3 4" xfId="20463" xr:uid="{AFC4F9A1-8E62-43A2-B8E8-11FF6CE99951}"/>
    <cellStyle name="Notas 2 5 4" xfId="8694" xr:uid="{174A83E2-7D54-41E9-88D1-C02DF00D29A8}"/>
    <cellStyle name="Notas 2 5 4 2" xfId="18204" xr:uid="{D98102DE-ED23-4066-93E2-903002ADF6EC}"/>
    <cellStyle name="Notas 2 5 4 2 2" xfId="24706" xr:uid="{F3A1BC17-F2E7-4ED4-BB91-D532A89373AF}"/>
    <cellStyle name="Notas 2 5 4 3" xfId="20886" xr:uid="{6E8A89CC-6CD1-41E3-9E7B-14A345B9CC9D}"/>
    <cellStyle name="Notas 2 5 5" xfId="13490" xr:uid="{CEED88B2-9B2B-47DC-9544-4775C1F19D87}"/>
    <cellStyle name="Notas 2 5 5 2" xfId="23840" xr:uid="{A93343BB-A40B-4B7E-842C-DB78D832C075}"/>
    <cellStyle name="Notas 2 5 6" xfId="20017" xr:uid="{1751F83A-E499-48E5-ABD6-4B3C488CB58C}"/>
    <cellStyle name="Notas 2 6" xfId="3722" xr:uid="{5D4FCDB3-B281-4384-8CE8-2A51139D5DAA}"/>
    <cellStyle name="Notas 2 6 2" xfId="22009" xr:uid="{BDD720E3-8D16-443F-A4CA-C45C9F6B76F2}"/>
    <cellStyle name="Notas 2 6 3" xfId="21573" xr:uid="{5C148D5F-22DC-48D9-BAFF-AF7FE0A3FD35}"/>
    <cellStyle name="Notas 2 6 3 2" xfId="25380" xr:uid="{01CE40BC-35DC-4C02-A695-3D3B3E5FD026}"/>
    <cellStyle name="Notas 2 7" xfId="20329" xr:uid="{C43E2E25-3B9C-4E90-A27B-3E4DB5466460}"/>
    <cellStyle name="Notas 2 7 2" xfId="22361" xr:uid="{ED67F578-8275-41D4-9A9A-CCA617CA33B4}"/>
    <cellStyle name="Notas 2 7 2 2" xfId="25965" xr:uid="{DDA238D9-30DE-460C-9F39-28A2B516F9C9}"/>
    <cellStyle name="Notas 2 7 3" xfId="24149" xr:uid="{D4D9AA8F-6E2D-4B00-A2DA-B0D7AA05AED9}"/>
    <cellStyle name="Notas 2 8" xfId="21873" xr:uid="{9F4D0B1F-FD0A-473B-9A8F-0FEA7FF85B2E}"/>
    <cellStyle name="Notas 2 9" xfId="23706" xr:uid="{EE757FF6-ECD4-42E1-9D77-2DEDD3A42D6A}"/>
    <cellStyle name="Notas 3" xfId="492" xr:uid="{00000000-0005-0000-0000-0000F7040000}"/>
    <cellStyle name="Notas 3 10" xfId="19885" xr:uid="{88998E6D-FC84-4ED9-B315-5B49B1254337}"/>
    <cellStyle name="Notas 3 2" xfId="3799" xr:uid="{1FB2511E-518F-444A-BBF7-379F2C793963}"/>
    <cellStyle name="Notas 3 2 2" xfId="3939" xr:uid="{E26838FC-D25E-45EF-BEED-8B5CCA99CDB5}"/>
    <cellStyle name="Notas 3 2 2 2" xfId="5020" xr:uid="{421BFA3F-519A-4137-A41C-B6FF32C1842B}"/>
    <cellStyle name="Notas 3 2 2 2 2" xfId="9740" xr:uid="{E260A000-7608-41AA-8DAB-EFA3D7D8B6AA}"/>
    <cellStyle name="Notas 3 2 2 2 2 2" xfId="19249" xr:uid="{AE57FA36-52E0-45A4-AD8F-2B562E12EB08}"/>
    <cellStyle name="Notas 3 2 2 2 2 2 2" xfId="26165" xr:uid="{07798700-0C0B-45D2-BBDF-6CBFF9C86AF0}"/>
    <cellStyle name="Notas 3 2 2 2 2 2 3" xfId="22561" xr:uid="{1E42D389-E886-4896-BC9A-4634AB8B6EBB}"/>
    <cellStyle name="Notas 3 2 2 2 2 3" xfId="24456" xr:uid="{618010B9-8FD8-4CAB-AC70-93A62462A3F9}"/>
    <cellStyle name="Notas 3 2 2 2 2 4" xfId="20636" xr:uid="{BBABE3FE-BD44-44E7-8D7F-48C930477EFA}"/>
    <cellStyle name="Notas 3 2 2 2 3" xfId="14535" xr:uid="{6DD04304-7EDE-44BC-9581-4BF3B6827B49}"/>
    <cellStyle name="Notas 3 2 2 2 3 2" xfId="24879" xr:uid="{694D8D3E-7ED9-4A97-9B1E-7C3BF7144EEC}"/>
    <cellStyle name="Notas 3 2 2 2 3 3" xfId="21059" xr:uid="{F5BC9F14-2BFF-478B-812D-9A81061EF8D2}"/>
    <cellStyle name="Notas 3 2 2 2 4" xfId="24013" xr:uid="{2F89EF11-0191-4B72-AE6F-AC43123B36D8}"/>
    <cellStyle name="Notas 3 2 2 2 5" xfId="20190" xr:uid="{977120D3-DBEF-4CBB-AC8D-D7625D707576}"/>
    <cellStyle name="Notas 3 2 2 3" xfId="4766" xr:uid="{31D5F3DD-25A4-4A54-9E00-3C8F167623AB}"/>
    <cellStyle name="Notas 3 2 2 3 2" xfId="9496" xr:uid="{51980C20-2A8B-44A7-8684-7CBE53114156}"/>
    <cellStyle name="Notas 3 2 2 3 2 2" xfId="19005" xr:uid="{227BC678-A082-4D24-AD40-BE08D2C51D12}"/>
    <cellStyle name="Notas 3 2 2 3 2 2 2" xfId="26048" xr:uid="{ABAEF687-B7F0-42A5-BCF3-42F820B71B83}"/>
    <cellStyle name="Notas 3 2 2 3 2 3" xfId="22444" xr:uid="{FE1DF6D5-FA24-462D-94E2-FFCD7B0F907E}"/>
    <cellStyle name="Notas 3 2 2 3 3" xfId="14291" xr:uid="{7F0C6924-2B24-4F4C-A208-541298CDA6C3}"/>
    <cellStyle name="Notas 3 2 2 3 3 2" xfId="24325" xr:uid="{AB2C9DD5-3BA3-4718-BEC7-6892C1DA50A2}"/>
    <cellStyle name="Notas 3 2 2 3 4" xfId="20505" xr:uid="{EB2092D7-0BBB-4B74-BC15-E14CC7168AA5}"/>
    <cellStyle name="Notas 3 2 2 4" xfId="8736" xr:uid="{2CECBF6F-5825-4F97-8A3C-7DB01BA7FD60}"/>
    <cellStyle name="Notas 3 2 2 4 2" xfId="18246" xr:uid="{B42BF08A-9EB9-4085-8175-071402E49046}"/>
    <cellStyle name="Notas 3 2 2 4 2 2" xfId="24748" xr:uid="{48A81196-5474-43E7-8964-2AEC23313248}"/>
    <cellStyle name="Notas 3 2 2 4 3" xfId="20928" xr:uid="{9EDC0D42-79CA-44FA-BE17-61FF2134E463}"/>
    <cellStyle name="Notas 3 2 2 5" xfId="13532" xr:uid="{54E981E4-E250-4FE6-89F9-BF28B0D8C089}"/>
    <cellStyle name="Notas 3 2 2 5 2" xfId="23882" xr:uid="{5BBBC6FF-EA56-4C6F-AA8E-5B98E5746523}"/>
    <cellStyle name="Notas 3 2 2 6" xfId="20059" xr:uid="{E6650C50-8273-4D75-9EF0-FCCF2615027D}"/>
    <cellStyle name="Notas 3 2 3" xfId="4937" xr:uid="{78CCE3BA-5A3A-490E-8925-CFE1FBC8BA4C}"/>
    <cellStyle name="Notas 3 2 3 2" xfId="9659" xr:uid="{EB607C9F-3B2A-43F6-BD13-1EACF9A66B35}"/>
    <cellStyle name="Notas 3 2 3 2 2" xfId="19168" xr:uid="{BBEF3001-7472-43ED-8191-B7AAB6367537}"/>
    <cellStyle name="Notas 3 2 3 2 2 2" xfId="26089" xr:uid="{D1E76825-9F1E-4BA8-B253-8EA4C04533B9}"/>
    <cellStyle name="Notas 3 2 3 2 2 3" xfId="22485" xr:uid="{1D19F5EB-024E-4B67-A359-8871BA8D8ACB}"/>
    <cellStyle name="Notas 3 2 3 2 3" xfId="24373" xr:uid="{A63A1714-6692-4E3C-A03B-A829A7723FA4}"/>
    <cellStyle name="Notas 3 2 3 2 4" xfId="20553" xr:uid="{ECFBFC3F-F0FC-439C-A4A2-7F5088602658}"/>
    <cellStyle name="Notas 3 2 3 3" xfId="14454" xr:uid="{747BB8F3-89FA-4716-83B7-C586F417D444}"/>
    <cellStyle name="Notas 3 2 3 3 2" xfId="24796" xr:uid="{6EE7A876-BDBF-4A56-B581-1D3D623EF304}"/>
    <cellStyle name="Notas 3 2 3 3 3" xfId="20976" xr:uid="{3A6BC506-9989-4D71-9045-F206458E9D43}"/>
    <cellStyle name="Notas 3 2 3 4" xfId="23930" xr:uid="{64BA7AE2-A904-482B-870C-BD9C39FCB87C}"/>
    <cellStyle name="Notas 3 2 3 5" xfId="20107" xr:uid="{1F6EB6C8-06D9-4714-BAC0-500D22636BBC}"/>
    <cellStyle name="Notas 3 2 4" xfId="4683" xr:uid="{917502AA-B4BE-4D02-9ADD-EEC04AF70DD2}"/>
    <cellStyle name="Notas 3 2 4 2" xfId="9413" xr:uid="{C9A56554-88D7-4C9F-9BC7-33175CDEA563}"/>
    <cellStyle name="Notas 3 2 4 2 2" xfId="18922" xr:uid="{07F2DFE3-9854-4094-B4B2-76F34FA64BD1}"/>
    <cellStyle name="Notas 3 2 4 2 2 2" xfId="25977" xr:uid="{3AD4B3A7-6488-40DA-B922-B35B50CC29A1}"/>
    <cellStyle name="Notas 3 2 4 2 3" xfId="22373" xr:uid="{7E96455D-9576-4468-AD56-F3849A8014A7}"/>
    <cellStyle name="Notas 3 2 4 3" xfId="14208" xr:uid="{3F9733A5-06D9-475B-BE88-B771028EC562}"/>
    <cellStyle name="Notas 3 2 4 3 2" xfId="24270" xr:uid="{5AD00E72-CF8F-4A62-8B45-F37664F9A55D}"/>
    <cellStyle name="Notas 3 2 4 4" xfId="20450" xr:uid="{01E83332-AAB4-4882-AD7F-182DD637D4A0}"/>
    <cellStyle name="Notas 3 2 5" xfId="8653" xr:uid="{E3C9234F-F6F7-4F4C-93DD-9A217FA9A8E9}"/>
    <cellStyle name="Notas 3 2 5 2" xfId="18163" xr:uid="{EBDBADC8-4DAB-4217-B6F9-D760F357DC8E}"/>
    <cellStyle name="Notas 3 2 5 2 2" xfId="24693" xr:uid="{753FF8AB-9F88-40FB-BBD3-D182B480CF17}"/>
    <cellStyle name="Notas 3 2 5 3" xfId="20873" xr:uid="{B24FBF3B-ECC6-4725-898E-935A1FD51D49}"/>
    <cellStyle name="Notas 3 2 6" xfId="13449" xr:uid="{D8B08823-A3BE-4727-8DF5-58255F306FBB}"/>
    <cellStyle name="Notas 3 2 6 2" xfId="23827" xr:uid="{2BEC317B-488D-4ADE-81FC-EA767534AB24}"/>
    <cellStyle name="Notas 3 2 7" xfId="20004" xr:uid="{ECF4ACA6-9AA4-40A2-8FDF-FB5F6AC40452}"/>
    <cellStyle name="Notas 3 3" xfId="3903" xr:uid="{A510DD2D-7EAE-429E-91E9-C82C59AAD86C}"/>
    <cellStyle name="Notas 3 3 2" xfId="4985" xr:uid="{983C9C8F-76BD-442A-9E69-4AECAA77DED4}"/>
    <cellStyle name="Notas 3 3 2 2" xfId="9705" xr:uid="{F6E667E4-959E-48C1-A480-617FEBBEE306}"/>
    <cellStyle name="Notas 3 3 2 2 2" xfId="19214" xr:uid="{28D336CB-11A6-4CE6-B5C2-9A171CDF95C7}"/>
    <cellStyle name="Notas 3 3 2 2 2 2" xfId="26129" xr:uid="{73558A04-E973-4C5E-818A-8F49F89033DF}"/>
    <cellStyle name="Notas 3 3 2 2 2 3" xfId="22525" xr:uid="{83E8EF99-09ED-46DC-9B1A-9183D8DAA88C}"/>
    <cellStyle name="Notas 3 3 2 2 3" xfId="24420" xr:uid="{5978EB12-B979-47C4-A7D1-BE12EA12A166}"/>
    <cellStyle name="Notas 3 3 2 2 4" xfId="20600" xr:uid="{DEC4E595-1042-4FD6-8196-48583599398F}"/>
    <cellStyle name="Notas 3 3 2 3" xfId="14500" xr:uid="{10E5D1C2-20E1-4C4C-A8AD-607DB66F9D99}"/>
    <cellStyle name="Notas 3 3 2 3 2" xfId="24843" xr:uid="{7C6BEC66-C128-4E7B-B6D1-F6032D17403F}"/>
    <cellStyle name="Notas 3 3 2 3 3" xfId="21023" xr:uid="{33DF58EF-5C66-4EAF-809C-B0B9530C30C1}"/>
    <cellStyle name="Notas 3 3 2 4" xfId="23977" xr:uid="{287A207F-B2D7-4275-91EE-A1C30A1AE9E6}"/>
    <cellStyle name="Notas 3 3 2 5" xfId="20154" xr:uid="{C8DF4D28-E6CB-412B-8EA6-F5EA1A15ABAA}"/>
    <cellStyle name="Notas 3 3 3" xfId="4730" xr:uid="{256453F0-EAB4-4D20-9A72-C10845543AF5}"/>
    <cellStyle name="Notas 3 3 3 2" xfId="9460" xr:uid="{7AD880E8-E997-466A-A049-6180BEFF90A7}"/>
    <cellStyle name="Notas 3 3 3 2 2" xfId="18969" xr:uid="{5CEB697C-A30B-4ACC-A8A1-4CD460D3BB4C}"/>
    <cellStyle name="Notas 3 3 3 2 2 2" xfId="26013" xr:uid="{33E0E387-8212-4A4E-8D85-50B90B2E7B21}"/>
    <cellStyle name="Notas 3 3 3 2 3" xfId="22409" xr:uid="{52FF5C91-60B7-4856-B478-D2EE98098BF3}"/>
    <cellStyle name="Notas 3 3 3 3" xfId="14255" xr:uid="{DAEBCB1C-2511-4D13-BA9E-14ABE233C425}"/>
    <cellStyle name="Notas 3 3 3 3 2" xfId="24289" xr:uid="{1D1C9529-2C64-4AE8-94AB-9B917CAFDD16}"/>
    <cellStyle name="Notas 3 3 3 4" xfId="20469" xr:uid="{466CDFA5-3D70-4B7B-A9E2-518E2135595E}"/>
    <cellStyle name="Notas 3 3 4" xfId="8700" xr:uid="{E3989E57-13F6-4E64-BA93-B4ED8095DFFC}"/>
    <cellStyle name="Notas 3 3 4 2" xfId="18210" xr:uid="{F5C3B751-FD80-4907-B52F-836A30CE1A75}"/>
    <cellStyle name="Notas 3 3 4 2 2" xfId="24712" xr:uid="{9AB57402-1A0C-45F5-827B-9B1D9C9D8E6B}"/>
    <cellStyle name="Notas 3 3 4 3" xfId="20892" xr:uid="{D44FD5D8-DCBC-4046-8BDE-116D1CC9490C}"/>
    <cellStyle name="Notas 3 3 5" xfId="13496" xr:uid="{DBF9FDEE-9B0B-4BC5-93E3-2850634CC9A9}"/>
    <cellStyle name="Notas 3 3 5 2" xfId="23846" xr:uid="{D92B055F-60F5-4FE3-B5D4-E14EC962B24E}"/>
    <cellStyle name="Notas 3 3 6" xfId="20023" xr:uid="{088E3ED7-DD58-4835-9C82-71514BEA4C01}"/>
    <cellStyle name="Notas 3 4" xfId="3886" xr:uid="{60B49ECD-10ED-43FF-B980-B620CA31EED7}"/>
    <cellStyle name="Notas 3 4 2" xfId="21747" xr:uid="{EA36B962-F12E-4A0C-9DBA-0A42B6452EAA}"/>
    <cellStyle name="Notas 3 4 3" xfId="21641" xr:uid="{0E4A1C1D-CE9E-4403-9669-E555913B37EB}"/>
    <cellStyle name="Notas 3 4 3 2" xfId="25440" xr:uid="{CDA241F4-8F8D-48EE-86AE-5A0AD518B3DE}"/>
    <cellStyle name="Notas 3 5" xfId="3861" xr:uid="{4622A655-2EE6-458A-9FB6-7583BDDF7918}"/>
    <cellStyle name="Notas 3 5 2" xfId="4958" xr:uid="{CB5BE4AD-065F-4BDE-9080-A3E2C5EB1E8F}"/>
    <cellStyle name="Notas 3 5 2 2" xfId="9679" xr:uid="{282238D7-2CA7-4D1A-B932-AA650C3E23BD}"/>
    <cellStyle name="Notas 3 5 2 2 2" xfId="19188" xr:uid="{51212741-6379-47FA-A415-568C957766CE}"/>
    <cellStyle name="Notas 3 5 2 2 2 2" xfId="26110" xr:uid="{680A83FD-0DCB-4469-BA6E-D35EF88C15F5}"/>
    <cellStyle name="Notas 3 5 2 2 3" xfId="22506" xr:uid="{2AB31D26-1307-4050-8CC9-E146256A5138}"/>
    <cellStyle name="Notas 3 5 2 3" xfId="14474" xr:uid="{719351D9-6740-4F1D-8807-51B99725287C}"/>
    <cellStyle name="Notas 3 5 2 3 2" xfId="24394" xr:uid="{00A2CB14-0077-43A3-BD56-4C27E6881C4B}"/>
    <cellStyle name="Notas 3 5 2 4" xfId="20574" xr:uid="{83CE27C1-E4F0-4B5E-BDD7-48A4A695A7D0}"/>
    <cellStyle name="Notas 3 5 3" xfId="8674" xr:uid="{6B1E9A45-A017-44F2-B79F-8527B0E4A672}"/>
    <cellStyle name="Notas 3 5 3 2" xfId="18184" xr:uid="{E93EF07D-04EC-4AB3-8FFE-3395A31CA9B3}"/>
    <cellStyle name="Notas 3 5 3 2 2" xfId="24817" xr:uid="{48D9FB65-3114-494C-9CAC-600A0C35047A}"/>
    <cellStyle name="Notas 3 5 3 3" xfId="20997" xr:uid="{7D2F1CB5-1018-408E-BA0F-9E1635FD3891}"/>
    <cellStyle name="Notas 3 5 4" xfId="13470" xr:uid="{4F46F815-EAB2-4958-86AC-047C778EECDB}"/>
    <cellStyle name="Notas 3 5 4 2" xfId="23951" xr:uid="{4943CF69-C483-486B-B637-4298546BF403}"/>
    <cellStyle name="Notas 3 5 5" xfId="20128" xr:uid="{DE2FC98B-A99B-49CC-A94F-AA197C36C0A4}"/>
    <cellStyle name="Notas 3 6" xfId="4704" xr:uid="{3A48BF69-7836-44B8-AD5D-92EA5BA3BE37}"/>
    <cellStyle name="Notas 3 6 2" xfId="9434" xr:uid="{F2A3D4AA-814F-4650-8B08-59ECA3EAB720}"/>
    <cellStyle name="Notas 3 6 2 2" xfId="18943" xr:uid="{060AD383-994E-4300-A9A5-7E937298F4A4}"/>
    <cellStyle name="Notas 3 6 2 2 2" xfId="25699" xr:uid="{ED060FFB-1773-4320-9A5F-F85F1E55250A}"/>
    <cellStyle name="Notas 3 6 2 3" xfId="22094" xr:uid="{17730DB4-318B-4405-80DD-AA230E00B535}"/>
    <cellStyle name="Notas 3 6 3" xfId="14229" xr:uid="{35E27314-4E2A-468E-8BBA-9A93580C307D}"/>
    <cellStyle name="Notas 3 6 4" xfId="19970" xr:uid="{F61D1596-B25A-4569-976B-9830A37C9404}"/>
    <cellStyle name="Notas 3 7" xfId="20371" xr:uid="{F2BFB40D-4EC9-4126-84D7-5A1D877137DD}"/>
    <cellStyle name="Notas 3 7 2" xfId="23450" xr:uid="{A8A94421-C4C1-456A-98CC-A03515C67A74}"/>
    <cellStyle name="Notas 3 7 2 2" xfId="27045" xr:uid="{A46E4F3A-4447-4633-B900-DD4F46824133}"/>
    <cellStyle name="Notas 3 7 3" xfId="21936" xr:uid="{BC698519-7006-43BB-9310-B804EDAFFE8A}"/>
    <cellStyle name="Notas 3 7 4" xfId="24191" xr:uid="{7717F2E5-539B-4A69-A042-AB387755425F}"/>
    <cellStyle name="Notas 3 8" xfId="20794" xr:uid="{2CCA3862-2B55-4355-9B86-5C1AD844816E}"/>
    <cellStyle name="Notas 3 8 2" xfId="24614" xr:uid="{FFD56F91-3D5A-4F7F-ACC4-4BC12D776492}"/>
    <cellStyle name="Notas 3 9" xfId="23748" xr:uid="{D0D63456-14D3-4137-93AC-CDB77AB6614C}"/>
    <cellStyle name="Notas 4" xfId="493" xr:uid="{00000000-0005-0000-0000-0000F8040000}"/>
    <cellStyle name="Notas 4 2" xfId="4911" xr:uid="{CEADDCE7-B8C1-4B4F-9C80-9C10E1A8A45B}"/>
    <cellStyle name="Notas 4 2 2" xfId="9633" xr:uid="{0E46C40F-EFEB-423D-A87A-AC6A543561C0}"/>
    <cellStyle name="Notas 4 2 2 2" xfId="19142" xr:uid="{D9AFC1B5-EF3D-4D1D-9E62-1A7A89544BDA}"/>
    <cellStyle name="Notas 4 2 2 2 2" xfId="25441" xr:uid="{5C40E641-82E1-439B-B6B6-50747C0CD167}"/>
    <cellStyle name="Notas 4 2 2 3" xfId="21642" xr:uid="{AB6B464C-1620-4898-A989-48E52D65EA3F}"/>
    <cellStyle name="Notas 4 2 3" xfId="14428" xr:uid="{76F63FAC-7182-49A8-9712-16A703538037}"/>
    <cellStyle name="Notas 4 2 3 2" xfId="24347" xr:uid="{2A79D720-90D9-4D63-90B6-2C3C9F3780EB}"/>
    <cellStyle name="Notas 4 2 4" xfId="20527" xr:uid="{32F8A69C-29E4-42AA-BA1E-BC924FBAE92D}"/>
    <cellStyle name="Notas 4 3" xfId="20950" xr:uid="{3EB12F7A-D6B8-4601-A627-AAC999369A54}"/>
    <cellStyle name="Notas 4 3 2" xfId="24770" xr:uid="{60D52381-3375-4BCC-9AE9-E8E561D04F66}"/>
    <cellStyle name="Notas 4 4" xfId="23904" xr:uid="{8C6051B5-DB2F-4B22-A150-5CF198A60A3A}"/>
    <cellStyle name="Notas 4 5" xfId="20081" xr:uid="{7E5C5D0D-8FBF-49DE-9415-D22A05268C29}"/>
    <cellStyle name="Notas 5" xfId="544" xr:uid="{00000000-0005-0000-0000-0000F9040000}"/>
    <cellStyle name="Notas 5 2" xfId="764" xr:uid="{00000000-0005-0000-0000-0000FA040000}"/>
    <cellStyle name="Notas 5 2 2" xfId="1175" xr:uid="{00000000-0005-0000-0000-0000FB040000}"/>
    <cellStyle name="Notas 5 2 2 2" xfId="1946" xr:uid="{00000000-0005-0000-0000-0000FB040000}"/>
    <cellStyle name="Notas 5 2 2 2 2" xfId="3467" xr:uid="{D8B0FBA3-AD5E-4238-B137-3C9A3041BC6C}"/>
    <cellStyle name="Notas 5 2 2 2 2 2" xfId="8433" xr:uid="{886E9009-A3A4-462E-AD5A-F52D79F2A2DA}"/>
    <cellStyle name="Notas 5 2 2 2 2 2 2" xfId="17943" xr:uid="{0BF36822-195C-4C82-A546-89110599D0CC}"/>
    <cellStyle name="Notas 5 2 2 2 2 3" xfId="13229" xr:uid="{9CB5904D-100A-49C2-9C55-4868C535F40C}"/>
    <cellStyle name="Notas 5 2 2 2 3" xfId="6916" xr:uid="{EFD7B8BC-89F0-4BE2-9127-CD6AFC1947FD}"/>
    <cellStyle name="Notas 5 2 2 2 3 2" xfId="16426" xr:uid="{91DEF34E-8361-4682-8ED2-B0CDFEA904AA}"/>
    <cellStyle name="Notas 5 2 2 2 4" xfId="11712" xr:uid="{63DDA9D0-1C93-4E8F-BDA8-DF64FD03DCF7}"/>
    <cellStyle name="Notas 5 2 2 2 5" xfId="25468" xr:uid="{FB7383BD-C412-4FA4-B121-A23493AA1BD2}"/>
    <cellStyle name="Notas 5 2 2 3" xfId="2699" xr:uid="{1404866A-840D-48C5-AF22-CEC82AC596C1}"/>
    <cellStyle name="Notas 5 2 2 3 2" xfId="7667" xr:uid="{34BE6C47-4650-4CDB-81B3-319DC93BFA60}"/>
    <cellStyle name="Notas 5 2 2 3 2 2" xfId="17177" xr:uid="{7B4F702B-9515-4F65-89B5-3CA894F469A4}"/>
    <cellStyle name="Notas 5 2 2 3 3" xfId="12463" xr:uid="{EA2F14FE-54FF-4A04-810C-2CB5B3A7FB09}"/>
    <cellStyle name="Notas 5 2 2 4" xfId="6150" xr:uid="{2599E800-4F00-4905-A8F2-EA0D053DE078}"/>
    <cellStyle name="Notas 5 2 2 4 2" xfId="15660" xr:uid="{7379312A-E566-4C95-9FCE-BCE1BEA3D00E}"/>
    <cellStyle name="Notas 5 2 2 5" xfId="10946" xr:uid="{786E01DA-8C79-49FE-A8E3-8AE9018B40B1}"/>
    <cellStyle name="Notas 5 2 2 6" xfId="21669" xr:uid="{E624E13E-0464-45CE-B1BE-32BC931F1D52}"/>
    <cellStyle name="Notas 5 2 3" xfId="1570" xr:uid="{00000000-0005-0000-0000-0000FA040000}"/>
    <cellStyle name="Notas 5 2 3 2" xfId="3091" xr:uid="{B50D63CB-88B7-4844-A1EF-E420F7C5334B}"/>
    <cellStyle name="Notas 5 2 3 2 2" xfId="8057" xr:uid="{3CFD49D1-BB61-44CE-9547-F40E74AF40CB}"/>
    <cellStyle name="Notas 5 2 3 2 2 2" xfId="17567" xr:uid="{288877E2-FC3B-44C4-BC69-81176232C88F}"/>
    <cellStyle name="Notas 5 2 3 2 3" xfId="12853" xr:uid="{B440A578-E3FB-449E-ACA1-F7AED175460D}"/>
    <cellStyle name="Notas 5 2 3 3" xfId="6540" xr:uid="{B08078F8-9402-4E5D-A821-3C4CB643AA48}"/>
    <cellStyle name="Notas 5 2 3 3 2" xfId="16050" xr:uid="{5D64CF04-1473-49D2-9012-F25F27ADCD72}"/>
    <cellStyle name="Notas 5 2 3 4" xfId="11336" xr:uid="{63A9FBB9-89C6-4A0F-B5C0-1C75260768F6}"/>
    <cellStyle name="Notas 5 2 3 5" xfId="24151" xr:uid="{DC09B0F4-35BD-4E9F-9D0D-E92FEC6CCF75}"/>
    <cellStyle name="Notas 5 2 4" xfId="2323" xr:uid="{6BD3C5B9-9F47-48D5-9060-C403F8022560}"/>
    <cellStyle name="Notas 5 2 4 2" xfId="7291" xr:uid="{FBCA41F5-AD68-4F9F-9185-3D1AFB109B10}"/>
    <cellStyle name="Notas 5 2 4 2 2" xfId="16801" xr:uid="{7025ECAC-D46F-4597-8DCF-C85CFA7B1210}"/>
    <cellStyle name="Notas 5 2 4 3" xfId="12087" xr:uid="{8350625D-260B-4E38-A5D0-5CE027D20604}"/>
    <cellStyle name="Notas 5 2 5" xfId="4247" xr:uid="{92AA6F2C-1711-4A52-9AF3-E8BC96B07F11}"/>
    <cellStyle name="Notas 5 2 5 2" xfId="8987" xr:uid="{7C449119-CDDB-4BA7-B717-B7944E2755D2}"/>
    <cellStyle name="Notas 5 2 5 2 2" xfId="18497" xr:uid="{4F94592E-3E48-4632-9A9A-2A5351BCB3E0}"/>
    <cellStyle name="Notas 5 2 5 3" xfId="13783" xr:uid="{062CD7F2-680D-4859-AD42-F951A37A91C6}"/>
    <cellStyle name="Notas 5 2 6" xfId="5774" xr:uid="{2BE63B3A-0D9E-43AB-B60E-7D7B8AF04717}"/>
    <cellStyle name="Notas 5 2 6 2" xfId="15284" xr:uid="{8733EB63-8D52-49C7-A1EB-289D3681DBD5}"/>
    <cellStyle name="Notas 5 2 7" xfId="10566" xr:uid="{080EE5D8-8BA4-4093-A7B5-30E9F879127E}"/>
    <cellStyle name="Notas 5 2 8" xfId="20331" xr:uid="{5EFEDAA9-3189-4AA6-9B90-8071F31EE59A}"/>
    <cellStyle name="Notas 5 3" xfId="1023" xr:uid="{00000000-0005-0000-0000-0000FC040000}"/>
    <cellStyle name="Notas 5 3 2" xfId="1794" xr:uid="{00000000-0005-0000-0000-0000FC040000}"/>
    <cellStyle name="Notas 5 3 2 2" xfId="3315" xr:uid="{B2DB1953-4CFA-4537-A154-B314ECCE17AB}"/>
    <cellStyle name="Notas 5 3 2 2 2" xfId="8281" xr:uid="{A9D1B3AD-FFE1-496F-B029-912BA02F71C1}"/>
    <cellStyle name="Notas 5 3 2 2 2 2" xfId="17791" xr:uid="{1C7CDA95-9990-4068-8442-F769FF67EDFD}"/>
    <cellStyle name="Notas 5 3 2 2 3" xfId="13077" xr:uid="{0197CC9F-6FC7-4AE0-9066-0294C6ECEA40}"/>
    <cellStyle name="Notas 5 3 2 3" xfId="6764" xr:uid="{0D582251-337B-4827-B575-52FC4DE0ACD7}"/>
    <cellStyle name="Notas 5 3 2 3 2" xfId="16274" xr:uid="{35726F63-FAE0-4B29-9017-02352631B3D2}"/>
    <cellStyle name="Notas 5 3 2 4" xfId="11560" xr:uid="{B4F1887A-39B3-453D-B386-CDAB94016925}"/>
    <cellStyle name="Notas 5 3 2 5" xfId="25407" xr:uid="{1A3290BB-D0F3-40BC-9227-4B976CBBE234}"/>
    <cellStyle name="Notas 5 3 3" xfId="2547" xr:uid="{BF6F6FF4-613C-4D55-B9D8-78514701CDF5}"/>
    <cellStyle name="Notas 5 3 3 2" xfId="7515" xr:uid="{0AA7F5C5-1C8D-4A42-8EE8-3DB7633F01DE}"/>
    <cellStyle name="Notas 5 3 3 2 2" xfId="17025" xr:uid="{37875A15-D288-40B8-B5EA-F2AC773314C9}"/>
    <cellStyle name="Notas 5 3 3 3" xfId="12311" xr:uid="{32E70934-C362-4CFA-BB56-1965B65327B0}"/>
    <cellStyle name="Notas 5 3 4" xfId="5998" xr:uid="{47323F04-D6E9-4A0D-8240-BA22464991AE}"/>
    <cellStyle name="Notas 5 3 4 2" xfId="15508" xr:uid="{449BBEE6-921A-4E2A-A64B-4D8A343448E1}"/>
    <cellStyle name="Notas 5 3 5" xfId="10794" xr:uid="{25ADF9FD-0F94-4649-9EF4-8808BC1262C3}"/>
    <cellStyle name="Notas 5 3 6" xfId="21606" xr:uid="{745A1F45-B3EE-4328-945F-960A662D29D7}"/>
    <cellStyle name="Notas 5 4" xfId="1418" xr:uid="{00000000-0005-0000-0000-0000F9040000}"/>
    <cellStyle name="Notas 5 4 2" xfId="2939" xr:uid="{9CA909D6-1BA2-4524-A407-B60D370496E6}"/>
    <cellStyle name="Notas 5 4 2 2" xfId="7905" xr:uid="{28E24505-5695-41DD-9B54-8ED707653B90}"/>
    <cellStyle name="Notas 5 4 2 2 2" xfId="17415" xr:uid="{DFB08AB8-AB54-4AE5-A871-5AA703FC77FE}"/>
    <cellStyle name="Notas 5 4 2 3" xfId="12701" xr:uid="{FC51F196-9D83-4EF7-8044-5A5BF469BB2E}"/>
    <cellStyle name="Notas 5 4 3" xfId="6388" xr:uid="{7004E06F-B57B-4951-BD1A-04CA311C485B}"/>
    <cellStyle name="Notas 5 4 3 2" xfId="15898" xr:uid="{9ED65FA3-DC8C-4D1D-AAC8-341114774BF7}"/>
    <cellStyle name="Notas 5 4 4" xfId="11184" xr:uid="{17ACBC51-F89B-481F-A7A4-7DB10A359008}"/>
    <cellStyle name="Notas 5 4 5" xfId="23708" xr:uid="{A79D170D-03C1-44B3-8739-409C279597E4}"/>
    <cellStyle name="Notas 5 5" xfId="2171" xr:uid="{7A4ED26D-16E8-4D92-98AE-18EC8D56BC01}"/>
    <cellStyle name="Notas 5 5 2" xfId="7139" xr:uid="{4C9A6741-769A-43B5-9EC4-3E84B2E25B5A}"/>
    <cellStyle name="Notas 5 5 2 2" xfId="16649" xr:uid="{8BC69ED2-790E-49D0-9FB2-4039FA12141E}"/>
    <cellStyle name="Notas 5 5 3" xfId="11935" xr:uid="{F07E381D-8E17-4525-ABC8-DAD32CFF74A7}"/>
    <cellStyle name="Notas 5 6" xfId="4094" xr:uid="{ED4E2B92-7E2C-4BE8-93B5-389A52598852}"/>
    <cellStyle name="Notas 5 6 2" xfId="8835" xr:uid="{FD5650FF-E23F-4291-8A9E-6631E8B3A5A3}"/>
    <cellStyle name="Notas 5 6 2 2" xfId="18345" xr:uid="{9297F178-A07A-4713-9C5A-CC57368485E6}"/>
    <cellStyle name="Notas 5 6 3" xfId="13631" xr:uid="{8647DA3A-772B-47F3-B947-FAEDB94F5CD7}"/>
    <cellStyle name="Notas 5 7" xfId="5622" xr:uid="{03C440C2-A42C-4171-B2DE-5174FA9CFBAB}"/>
    <cellStyle name="Notas 5 7 2" xfId="15132" xr:uid="{53194828-657A-45ED-9C76-EA4751C42D78}"/>
    <cellStyle name="Notas 5 8" xfId="10414" xr:uid="{66859439-D15D-4AA5-98C4-F4C86EBA6410}"/>
    <cellStyle name="Notas 5 9" xfId="19841" xr:uid="{B2DA42BC-B148-4E0E-80AD-096455F62485}"/>
    <cellStyle name="Notas 6" xfId="3663" xr:uid="{BC6A85C1-42C0-4CA1-9C47-AC43F0E18BE0}"/>
    <cellStyle name="Notas 6 2" xfId="4078" xr:uid="{982F02EF-018D-4D3D-80AA-6167CC776343}"/>
    <cellStyle name="Notas 6 2 2" xfId="25482" xr:uid="{A35DF047-1FF0-4989-920D-EB1671276988}"/>
    <cellStyle name="Notas 6 2 3" xfId="21683" xr:uid="{5E4F2F78-6960-4A7D-874A-936A43812879}"/>
    <cellStyle name="Notas 6 3" xfId="8627" xr:uid="{4BD76C93-9647-4602-87ED-AB70985734DC}"/>
    <cellStyle name="Notas 6 3 2" xfId="18137" xr:uid="{089A13CA-B35F-4E45-B11B-FB9840B5CB45}"/>
    <cellStyle name="Notas 6 3 3" xfId="21812" xr:uid="{DF00819D-2800-4469-83DD-EE88BA7DEFA8}"/>
    <cellStyle name="Notas 6 4" xfId="13423" xr:uid="{874F462F-D038-4C60-AAE7-6A7E75D65087}"/>
    <cellStyle name="Notas 6 4 2" xfId="25409" xr:uid="{807690F2-102F-4418-A043-AD2832754DD4}"/>
    <cellStyle name="Notas 6 5" xfId="21608" xr:uid="{DBCB8F1F-9243-40BA-B40E-5EA8ED42775E}"/>
    <cellStyle name="Notas 7" xfId="4657" xr:uid="{BFA7006F-3A1E-4A04-8EA6-795E90683620}"/>
    <cellStyle name="Notas 7 2" xfId="9387" xr:uid="{E3FA44BC-6FF5-47EF-9F3C-27E0872940D6}"/>
    <cellStyle name="Notas 7 2 2" xfId="18896" xr:uid="{B03FD06D-17AB-4CC4-BDA2-DBB6FA3CF2A6}"/>
    <cellStyle name="Notas 7 2 3" xfId="24574" xr:uid="{8F6DEE28-4BDC-45D1-99C7-AB02C7770DEC}"/>
    <cellStyle name="Notas 7 3" xfId="14182" xr:uid="{89900A28-0A0B-4A52-A833-5F3C6627DEB8}"/>
    <cellStyle name="Notas 7 4" xfId="20754" xr:uid="{F01DE134-2E58-4952-B5D8-8DFE2EE14056}"/>
    <cellStyle name="Notas 8" xfId="5587" xr:uid="{0DC08E39-8684-4E7C-9DFD-0DE679CEBD46}"/>
    <cellStyle name="Notas 9" xfId="10398" xr:uid="{18A1BFDD-8EBD-4684-AB38-A8559A2B5E19}"/>
    <cellStyle name="Percent 2" xfId="85" xr:uid="{00000000-0005-0000-0000-0000FD040000}"/>
    <cellStyle name="Percent 2 2" xfId="494" xr:uid="{00000000-0005-0000-0000-0000FE040000}"/>
    <cellStyle name="Percent 2 3" xfId="955" xr:uid="{00000000-0005-0000-0000-0000FF040000}"/>
    <cellStyle name="Porcentaje 10" xfId="4656" xr:uid="{CD8CE397-F1F0-4927-BDCD-690C9C8D8F76}"/>
    <cellStyle name="Porcentaje 10 2" xfId="9386" xr:uid="{9588EC3F-DA37-4C99-BAD6-6D4420078A6E}"/>
    <cellStyle name="Porcentaje 10 2 2" xfId="18895" xr:uid="{5BF29F4E-6B3B-4266-A1E9-8137C2CD3581}"/>
    <cellStyle name="Porcentaje 10 3" xfId="14181" xr:uid="{C188B7FD-1169-485A-B425-3604B61B8790}"/>
    <cellStyle name="Porcentaje 2" xfId="109" xr:uid="{00000000-0005-0000-0000-000001050000}"/>
    <cellStyle name="Porcentaje 2 2" xfId="495" xr:uid="{00000000-0005-0000-0000-000002050000}"/>
    <cellStyle name="Porcentaje 2 2 2" xfId="22051" xr:uid="{6C53D797-D20C-443C-88C0-C6F6A92338CC}"/>
    <cellStyle name="Porcentaje 2 3" xfId="958" xr:uid="{00000000-0005-0000-0000-000003050000}"/>
    <cellStyle name="Porcentaje 2 4" xfId="3782" xr:uid="{2214B3EF-DB87-4E32-BF9C-F139176A4F4A}"/>
    <cellStyle name="Porcentaje 2 4 2" xfId="23669" xr:uid="{A24613C5-6B23-47D1-BF84-7F4F19EED345}"/>
    <cellStyle name="Porcentaje 3" xfId="703" xr:uid="{00000000-0005-0000-0000-000004050000}"/>
    <cellStyle name="Porcentaje 3 10" xfId="10512" xr:uid="{B02F38A8-579C-47AD-980C-035C3B33244D}"/>
    <cellStyle name="Porcentaje 3 11" xfId="20076" xr:uid="{77AB741D-5604-4D82-B85F-420525E40688}"/>
    <cellStyle name="Porcentaje 3 2" xfId="862" xr:uid="{00000000-0005-0000-0000-000005050000}"/>
    <cellStyle name="Porcentaje 3 2 2" xfId="1273" xr:uid="{00000000-0005-0000-0000-000006050000}"/>
    <cellStyle name="Porcentaje 3 2 2 2" xfId="2044" xr:uid="{00000000-0005-0000-0000-000006050000}"/>
    <cellStyle name="Porcentaje 3 2 2 2 2" xfId="3565" xr:uid="{1E53C634-F98D-465C-9A98-1332F07BAFAC}"/>
    <cellStyle name="Porcentaje 3 2 2 2 2 2" xfId="8531" xr:uid="{C37B3E87-F311-4FC8-A4AC-15D205032F4B}"/>
    <cellStyle name="Porcentaje 3 2 2 2 2 2 2" xfId="18041" xr:uid="{311EE62B-BBF6-4D72-BDCB-A7F67C617B94}"/>
    <cellStyle name="Porcentaje 3 2 2 2 2 3" xfId="13327" xr:uid="{597C40B4-AAFF-4315-80CD-ABA944393B5D}"/>
    <cellStyle name="Porcentaje 3 2 2 2 2 4" xfId="26182" xr:uid="{C8C38C7C-318E-4EE8-AEBA-90381E953BDB}"/>
    <cellStyle name="Porcentaje 3 2 2 2 3" xfId="7014" xr:uid="{F2563B52-D6F4-49B4-9B5C-D9907029ED3F}"/>
    <cellStyle name="Porcentaje 3 2 2 2 3 2" xfId="16524" xr:uid="{9E81C834-68E4-4094-B121-FD005A0683A6}"/>
    <cellStyle name="Porcentaje 3 2 2 2 4" xfId="11810" xr:uid="{025863B7-7174-4390-8D0B-5C2BA4A0B53F}"/>
    <cellStyle name="Porcentaje 3 2 2 2 5" xfId="22578" xr:uid="{8CD342AD-5393-42ED-8684-5523EF8CA53E}"/>
    <cellStyle name="Porcentaje 3 2 2 3" xfId="2797" xr:uid="{C5994607-59F0-4C0B-A7CA-6EB274240C37}"/>
    <cellStyle name="Porcentaje 3 2 2 3 2" xfId="7765" xr:uid="{6DBAC98A-1E83-4AC3-8699-FD22E29A5A9F}"/>
    <cellStyle name="Porcentaje 3 2 2 3 2 2" xfId="17275" xr:uid="{06AB9805-D67A-491D-83C7-2D5158A725EC}"/>
    <cellStyle name="Porcentaje 3 2 2 3 3" xfId="12561" xr:uid="{4F54C470-766F-4A29-AD61-E920E14C6E6C}"/>
    <cellStyle name="Porcentaje 3 2 2 3 4" xfId="24473" xr:uid="{44E0CA15-1461-4DB0-87C4-14DBA78AFCFA}"/>
    <cellStyle name="Porcentaje 3 2 2 4" xfId="6248" xr:uid="{DEBCD9FC-B054-4EFD-BF42-16E633CECA73}"/>
    <cellStyle name="Porcentaje 3 2 2 4 2" xfId="15758" xr:uid="{00F7CD2A-461F-436A-BCB0-89DB95638888}"/>
    <cellStyle name="Porcentaje 3 2 2 5" xfId="11044" xr:uid="{AAC5B2A8-16A1-4EE7-8FE2-BEC25687F1C9}"/>
    <cellStyle name="Porcentaje 3 2 2 6" xfId="20653" xr:uid="{80357BAD-D244-4333-B23D-AADCE73692CA}"/>
    <cellStyle name="Porcentaje 3 2 3" xfId="1668" xr:uid="{00000000-0005-0000-0000-000005050000}"/>
    <cellStyle name="Porcentaje 3 2 3 2" xfId="3189" xr:uid="{29F52D08-77C3-41FF-936E-DE1BB265DC5C}"/>
    <cellStyle name="Porcentaje 3 2 3 2 2" xfId="8155" xr:uid="{5F189DD7-2C44-4514-B190-13B25AE8D616}"/>
    <cellStyle name="Porcentaje 3 2 3 2 2 2" xfId="17665" xr:uid="{485D3DC9-1455-406A-8342-592E3F4D260D}"/>
    <cellStyle name="Porcentaje 3 2 3 2 3" xfId="12951" xr:uid="{A5A76130-5F81-4E6E-88F0-95D0150ACC88}"/>
    <cellStyle name="Porcentaje 3 2 3 2 4" xfId="24896" xr:uid="{2C86750E-8454-4578-AF8A-ECFA83A60978}"/>
    <cellStyle name="Porcentaje 3 2 3 3" xfId="6638" xr:uid="{49CD26DA-ADE8-4811-B618-8033073E81F3}"/>
    <cellStyle name="Porcentaje 3 2 3 3 2" xfId="16148" xr:uid="{6FBCDE9E-17BA-42E7-940A-783A5B05A97A}"/>
    <cellStyle name="Porcentaje 3 2 3 4" xfId="11434" xr:uid="{F887853B-9A78-42A2-B208-1781401C3AA0}"/>
    <cellStyle name="Porcentaje 3 2 3 5" xfId="21076" xr:uid="{0ED479E6-F14E-4E7F-A5D9-B2B66FBDAB02}"/>
    <cellStyle name="Porcentaje 3 2 4" xfId="2421" xr:uid="{FFF495B5-D442-4127-AAA4-B2049366CE03}"/>
    <cellStyle name="Porcentaje 3 2 4 2" xfId="7389" xr:uid="{F4D79372-CBB5-496E-A9B1-668A63C21640}"/>
    <cellStyle name="Porcentaje 3 2 4 2 2" xfId="16899" xr:uid="{E7ED08EF-B1ED-4B5F-BA40-2A9B43B0EB32}"/>
    <cellStyle name="Porcentaje 3 2 4 3" xfId="12185" xr:uid="{3843BFCD-8907-4571-9886-15779DA52E43}"/>
    <cellStyle name="Porcentaje 3 2 4 4" xfId="24030" xr:uid="{1EB81FD4-FBC0-4106-BA4A-91D809E73DE0}"/>
    <cellStyle name="Porcentaje 3 2 5" xfId="4345" xr:uid="{8FCBD802-AAF4-46F9-9B16-010253D02FCD}"/>
    <cellStyle name="Porcentaje 3 2 5 2" xfId="9085" xr:uid="{129CC363-D7B0-40EC-9C50-61DF52D68AD6}"/>
    <cellStyle name="Porcentaje 3 2 5 2 2" xfId="18595" xr:uid="{600AA072-CD60-40D1-8F33-7A11C00D7C7D}"/>
    <cellStyle name="Porcentaje 3 2 5 3" xfId="13881" xr:uid="{52AC1D44-D661-44C4-9BE0-76E8A2A93CD1}"/>
    <cellStyle name="Porcentaje 3 2 6" xfId="5037" xr:uid="{E1D1483E-3BE7-4B5D-9C9D-02BE0803B067}"/>
    <cellStyle name="Porcentaje 3 2 6 2" xfId="9757" xr:uid="{DB374632-B19B-459A-AAC4-CE86056C9788}"/>
    <cellStyle name="Porcentaje 3 2 6 2 2" xfId="19266" xr:uid="{256141DC-0A97-4651-B691-696DC8B9FBCF}"/>
    <cellStyle name="Porcentaje 3 2 6 3" xfId="14552" xr:uid="{2320BA2A-9510-428E-B9AB-C3FAE502327B}"/>
    <cellStyle name="Porcentaje 3 2 7" xfId="5872" xr:uid="{2CE26E62-CD8B-48A6-9339-92472AFC5A42}"/>
    <cellStyle name="Porcentaje 3 2 7 2" xfId="15382" xr:uid="{B41BFF31-6549-48CB-BCEF-28CE9791924C}"/>
    <cellStyle name="Porcentaje 3 2 8" xfId="10664" xr:uid="{19CAB72D-5905-428C-A567-4D74D6B7E7D9}"/>
    <cellStyle name="Porcentaje 3 2 9" xfId="20207" xr:uid="{3D99D356-033F-497F-83EB-F9929785C31A}"/>
    <cellStyle name="Porcentaje 3 3" xfId="1121" xr:uid="{00000000-0005-0000-0000-000007050000}"/>
    <cellStyle name="Porcentaje 3 3 2" xfId="1892" xr:uid="{00000000-0005-0000-0000-000007050000}"/>
    <cellStyle name="Porcentaje 3 3 2 2" xfId="3413" xr:uid="{982F9AE5-F33B-49CE-8CD3-1B11C1B7C6D4}"/>
    <cellStyle name="Porcentaje 3 3 2 2 2" xfId="8379" xr:uid="{7C36B56F-E229-4284-A594-2607745AB00E}"/>
    <cellStyle name="Porcentaje 3 3 2 2 2 2" xfId="17889" xr:uid="{C96FC853-BED5-43B1-B47C-823065DAB7FF}"/>
    <cellStyle name="Porcentaje 3 3 2 2 3" xfId="13175" xr:uid="{264139FB-38FB-4974-9689-11A3D9AD8D8D}"/>
    <cellStyle name="Porcentaje 3 3 2 2 4" xfId="26065" xr:uid="{58C681E4-EEAD-4BAA-AA51-72DA9427B001}"/>
    <cellStyle name="Porcentaje 3 3 2 3" xfId="6862" xr:uid="{63085ED4-0991-49ED-B2FE-37B2133A6F45}"/>
    <cellStyle name="Porcentaje 3 3 2 3 2" xfId="16372" xr:uid="{9E46905B-2663-4193-9A18-F92864E14DDC}"/>
    <cellStyle name="Porcentaje 3 3 2 4" xfId="11658" xr:uid="{B48DB8D9-CA20-4FAE-8016-0EB88312D9DE}"/>
    <cellStyle name="Porcentaje 3 3 2 5" xfId="22461" xr:uid="{5280E723-A9C7-49D2-952A-41201195EFB2}"/>
    <cellStyle name="Porcentaje 3 3 3" xfId="2645" xr:uid="{AD246CA2-A232-4F05-A511-54D5F144D3A7}"/>
    <cellStyle name="Porcentaje 3 3 3 2" xfId="7613" xr:uid="{8BDC8EF4-EE2D-44D2-A3DB-95D49DEC89AB}"/>
    <cellStyle name="Porcentaje 3 3 3 2 2" xfId="17123" xr:uid="{7F212F1F-3DA5-4BF1-8F76-6C46763706EC}"/>
    <cellStyle name="Porcentaje 3 3 3 3" xfId="12409" xr:uid="{39BA0FA2-F04B-4254-A4BE-421D8CE9DA38}"/>
    <cellStyle name="Porcentaje 3 3 3 4" xfId="24342" xr:uid="{99815413-6109-475E-AEA4-E062D94B8C0A}"/>
    <cellStyle name="Porcentaje 3 3 4" xfId="6096" xr:uid="{7C5DB769-A938-45C3-8B75-3B91CDD3CE87}"/>
    <cellStyle name="Porcentaje 3 3 4 2" xfId="15606" xr:uid="{86EFF487-654A-4B7E-94B7-FD8DD9CDDE74}"/>
    <cellStyle name="Porcentaje 3 3 5" xfId="10892" xr:uid="{9D5DEA58-8334-4068-89C7-E4EB3434CE09}"/>
    <cellStyle name="Porcentaje 3 3 6" xfId="20522" xr:uid="{F703CD77-D074-49F9-8F08-0A8F09CFE644}"/>
    <cellStyle name="Porcentaje 3 4" xfId="1516" xr:uid="{00000000-0005-0000-0000-000004050000}"/>
    <cellStyle name="Porcentaje 3 4 2" xfId="3037" xr:uid="{6B76A6AC-FD11-46A1-AC54-9EC04117181F}"/>
    <cellStyle name="Porcentaje 3 4 2 2" xfId="8003" xr:uid="{406C7D9B-11CA-4796-A035-1145E6538ACB}"/>
    <cellStyle name="Porcentaje 3 4 2 2 2" xfId="17513" xr:uid="{C712D10B-845D-4B50-B617-28792F16E11F}"/>
    <cellStyle name="Porcentaje 3 4 2 3" xfId="12799" xr:uid="{FB3F1BA5-9351-44D9-8610-4BE79A069CE0}"/>
    <cellStyle name="Porcentaje 3 4 2 4" xfId="24765" xr:uid="{2B12CB54-9583-4206-8955-4DF3CCE5D922}"/>
    <cellStyle name="Porcentaje 3 4 3" xfId="6486" xr:uid="{457B6CE4-58F1-40D7-AC74-ED2CAE6C993B}"/>
    <cellStyle name="Porcentaje 3 4 3 2" xfId="15996" xr:uid="{51A7C080-CDA2-4FDA-BED6-5C800DB5C233}"/>
    <cellStyle name="Porcentaje 3 4 4" xfId="11282" xr:uid="{8864EDAF-9E2B-4CA8-8477-B3FBCF6ADE0A}"/>
    <cellStyle name="Porcentaje 3 4 5" xfId="20945" xr:uid="{D9C816F5-8EBD-4711-BD2E-403D89888741}"/>
    <cellStyle name="Porcentaje 3 5" xfId="2269" xr:uid="{67F193E7-E34E-4DBB-AE2B-BBB5BB9B6F19}"/>
    <cellStyle name="Porcentaje 3 5 2" xfId="7237" xr:uid="{42F0EB6B-9EA7-4B59-BEC3-2AFACC9AD723}"/>
    <cellStyle name="Porcentaje 3 5 2 2" xfId="16747" xr:uid="{448FD975-FA05-472D-B1F9-15FBF85C5841}"/>
    <cellStyle name="Porcentaje 3 5 3" xfId="12033" xr:uid="{35AD7333-8C8B-4C89-B71D-C5882B9C45C1}"/>
    <cellStyle name="Porcentaje 3 5 4" xfId="23899" xr:uid="{E80E8FF7-1B32-4AF9-96C6-D9E903CDDDDC}"/>
    <cellStyle name="Porcentaje 3 6" xfId="3956" xr:uid="{BAC36EEB-437F-476E-9A79-9D3CD3CC6B30}"/>
    <cellStyle name="Porcentaje 3 6 2" xfId="8753" xr:uid="{A4F7DF40-E1EE-4C21-A0C2-AF60322C3B58}"/>
    <cellStyle name="Porcentaje 3 6 2 2" xfId="18263" xr:uid="{E71C3A80-FC78-4FF8-8F67-955B0A191BC8}"/>
    <cellStyle name="Porcentaje 3 6 3" xfId="13549" xr:uid="{85F5E5C8-0BFC-4B7D-9DD8-4348FC70E29E}"/>
    <cellStyle name="Porcentaje 3 7" xfId="4193" xr:uid="{22AB19D5-B2C0-4CDD-8DFE-3D0086B61B7F}"/>
    <cellStyle name="Porcentaje 3 7 2" xfId="8933" xr:uid="{081639CB-9DA1-461F-97D1-D8D1F6959E92}"/>
    <cellStyle name="Porcentaje 3 7 2 2" xfId="18443" xr:uid="{F6A1174A-17D7-42DF-A51D-332ACB2DEF66}"/>
    <cellStyle name="Porcentaje 3 7 3" xfId="13729" xr:uid="{9471B902-07DA-4CBA-B587-6B9787D73DE8}"/>
    <cellStyle name="Porcentaje 3 8" xfId="4783" xr:uid="{E21E1B4C-CA60-4824-A9FD-4C9A3B814669}"/>
    <cellStyle name="Porcentaje 3 8 2" xfId="9513" xr:uid="{3EA4B7F4-7CC6-4044-93CC-4535C572B27B}"/>
    <cellStyle name="Porcentaje 3 8 2 2" xfId="19022" xr:uid="{B3FD9561-8E65-480F-8FA3-48B0514ACC1D}"/>
    <cellStyle name="Porcentaje 3 8 3" xfId="14308" xr:uid="{7F1C0B7C-A44A-4BA8-9C43-8EDE460C6777}"/>
    <cellStyle name="Porcentaje 3 9" xfId="5720" xr:uid="{F72ADA86-37CF-4530-8F96-64DFA092ADEA}"/>
    <cellStyle name="Porcentaje 3 9 2" xfId="15230" xr:uid="{7EE68C52-023C-4AE4-B305-197C2FC74F60}"/>
    <cellStyle name="Porcentaje 4" xfId="898" xr:uid="{00000000-0005-0000-0000-000008050000}"/>
    <cellStyle name="Porcentaje 4 2" xfId="3958" xr:uid="{D9103F9C-8D3A-4690-BE05-60359CFFAEC8}"/>
    <cellStyle name="Porcentaje 5" xfId="902" xr:uid="{00000000-0005-0000-0000-000009050000}"/>
    <cellStyle name="Porcentaje 5 2" xfId="1302" xr:uid="{00000000-0005-0000-0000-00000A050000}"/>
    <cellStyle name="Porcentaje 5 2 2" xfId="2070" xr:uid="{00000000-0005-0000-0000-00000A050000}"/>
    <cellStyle name="Porcentaje 5 2 2 2" xfId="3591" xr:uid="{A17BF310-A2AE-4048-AC7B-EFCE08B06A76}"/>
    <cellStyle name="Porcentaje 5 2 2 2 2" xfId="8557" xr:uid="{7B6535AD-FD99-46F2-BBBB-8E1A2801A5BF}"/>
    <cellStyle name="Porcentaje 5 2 2 2 2 2" xfId="18067" xr:uid="{1D4BCCF2-ED89-4ED3-B64B-652967A4C697}"/>
    <cellStyle name="Porcentaje 5 2 2 2 3" xfId="13353" xr:uid="{37C67284-4805-4529-979C-209C2DB179C3}"/>
    <cellStyle name="Porcentaje 5 2 2 2 4" xfId="26069" xr:uid="{A345A398-3A51-4E9F-80DB-1B4E271C77BC}"/>
    <cellStyle name="Porcentaje 5 2 2 3" xfId="7040" xr:uid="{8B2EDC48-F04C-4158-A500-1E343BF6E136}"/>
    <cellStyle name="Porcentaje 5 2 2 3 2" xfId="16550" xr:uid="{E7CE0676-CAA5-44C5-9113-78AD952C4A68}"/>
    <cellStyle name="Porcentaje 5 2 2 4" xfId="11836" xr:uid="{7B2EC5F4-1C3A-4B61-BE62-EB7662D2EDC5}"/>
    <cellStyle name="Porcentaje 5 2 2 5" xfId="22465" xr:uid="{E6A29AB0-1D42-4CBC-B222-287C3FD68D5C}"/>
    <cellStyle name="Porcentaje 5 2 3" xfId="2823" xr:uid="{E7E29D0A-B37A-4858-A2A0-45A18254C39D}"/>
    <cellStyle name="Porcentaje 5 2 3 2" xfId="7791" xr:uid="{AE877483-B0D3-4683-BC08-219D888A6167}"/>
    <cellStyle name="Porcentaje 5 2 3 2 2" xfId="17301" xr:uid="{0466B68C-D3E3-40C5-B8E2-A82397AF405F}"/>
    <cellStyle name="Porcentaje 5 2 3 3" xfId="12587" xr:uid="{7EC80B6B-5056-4007-A8F1-47DED2389B74}"/>
    <cellStyle name="Porcentaje 5 2 3 4" xfId="24346" xr:uid="{41CAAD32-C94C-4694-B452-8C7B14F229EE}"/>
    <cellStyle name="Porcentaje 5 2 4" xfId="6274" xr:uid="{65DCE3A4-1796-4A63-8E50-DBD2E9900901}"/>
    <cellStyle name="Porcentaje 5 2 4 2" xfId="15784" xr:uid="{B8369855-CCB2-4B22-B525-27A228621834}"/>
    <cellStyle name="Porcentaje 5 2 5" xfId="11070" xr:uid="{E6E780B6-D0A1-4601-91A5-76AB0B9DA631}"/>
    <cellStyle name="Porcentaje 5 2 6" xfId="20526" xr:uid="{E48BCF29-4D49-4170-A0C3-54273F659EC9}"/>
    <cellStyle name="Porcentaje 5 3" xfId="1690" xr:uid="{00000000-0005-0000-0000-000009050000}"/>
    <cellStyle name="Porcentaje 5 3 2" xfId="3211" xr:uid="{6E9E83F9-97EC-4908-94B9-0D761B9008BF}"/>
    <cellStyle name="Porcentaje 5 3 2 2" xfId="8177" xr:uid="{06C539C3-4EEA-4977-9294-01AF579D58AF}"/>
    <cellStyle name="Porcentaje 5 3 2 2 2" xfId="17687" xr:uid="{574966C8-798B-4D3D-98A6-5D3F63177B72}"/>
    <cellStyle name="Porcentaje 5 3 2 3" xfId="12973" xr:uid="{CE28FEA6-DD59-495C-AF23-B659AF3D9607}"/>
    <cellStyle name="Porcentaje 5 3 2 4" xfId="24769" xr:uid="{12209D9E-C126-40D5-9DCF-E7519BA99B05}"/>
    <cellStyle name="Porcentaje 5 3 3" xfId="6660" xr:uid="{D32999F6-812F-4B01-8D44-237C4F6E0EE7}"/>
    <cellStyle name="Porcentaje 5 3 3 2" xfId="16170" xr:uid="{A73768A5-89C6-41A1-8418-6E07F27E7F56}"/>
    <cellStyle name="Porcentaje 5 3 4" xfId="11456" xr:uid="{D5604675-E508-4C9A-947A-2D417764DACD}"/>
    <cellStyle name="Porcentaje 5 3 5" xfId="20949" xr:uid="{16F68FD8-D365-493F-A39D-7C9BE9E0A5E6}"/>
    <cellStyle name="Porcentaje 5 4" xfId="2443" xr:uid="{29F50AEF-AC6D-4C84-9725-5E9812C5FDB7}"/>
    <cellStyle name="Porcentaje 5 4 2" xfId="7411" xr:uid="{9980C52C-A018-4BCC-A53E-6E91B2933A9D}"/>
    <cellStyle name="Porcentaje 5 4 2 2" xfId="16921" xr:uid="{507836BD-EEC5-44C1-BBAA-46F5BB8F1A71}"/>
    <cellStyle name="Porcentaje 5 4 3" xfId="12207" xr:uid="{6B6EF136-9028-45E1-82E2-D1DBD014AD27}"/>
    <cellStyle name="Porcentaje 5 4 4" xfId="23903" xr:uid="{374B0C75-7022-4D17-A734-221C7457F9E8}"/>
    <cellStyle name="Porcentaje 5 5" xfId="4910" xr:uid="{213EFAEA-F58A-4052-9686-B5BE149FFE1C}"/>
    <cellStyle name="Porcentaje 5 5 2" xfId="9632" xr:uid="{2C6D4532-DFD2-41D8-8EAD-8D7694A8EAEC}"/>
    <cellStyle name="Porcentaje 5 5 2 2" xfId="19141" xr:uid="{3FE7D594-00D0-459C-9DF9-3A850EAB3739}"/>
    <cellStyle name="Porcentaje 5 5 3" xfId="14427" xr:uid="{0B1934DA-7A26-4E6A-82CE-41ECBC349307}"/>
    <cellStyle name="Porcentaje 5 6" xfId="5894" xr:uid="{E3DF4249-0BD7-43DA-8D86-83D58D0BCF0D}"/>
    <cellStyle name="Porcentaje 5 6 2" xfId="15404" xr:uid="{C3A91962-7009-4168-8AD5-50B38ABFDB81}"/>
    <cellStyle name="Porcentaje 5 7" xfId="10690" xr:uid="{51325EC1-E227-4999-B1B8-DF8860332E6F}"/>
    <cellStyle name="Porcentaje 5 8" xfId="20080" xr:uid="{4528E440-C5FB-40CB-9F75-79F045A0A5B5}"/>
    <cellStyle name="Porcentaje 6" xfId="1377" xr:uid="{00000000-0005-0000-0000-00006B050000}"/>
    <cellStyle name="Porcentaje 6 2" xfId="2898" xr:uid="{705938AC-DD28-4DE7-B74B-6AFEA90879A6}"/>
    <cellStyle name="Porcentaje 6 2 2" xfId="7865" xr:uid="{BF84870B-4A32-43D1-B54C-846FB178F4F4}"/>
    <cellStyle name="Porcentaje 6 2 2 2" xfId="17375" xr:uid="{D00CC489-F8AC-4F85-9D9A-0E3937A2E8CD}"/>
    <cellStyle name="Porcentaje 6 2 2 3" xfId="25603" xr:uid="{930272F4-98C1-469D-9386-D9A70960B754}"/>
    <cellStyle name="Porcentaje 6 2 3" xfId="12661" xr:uid="{ADF25FBD-F115-4931-9556-2EC8941A78CC}"/>
    <cellStyle name="Porcentaje 6 2 4" xfId="21949" xr:uid="{AAA8D714-CFA1-438D-B9B6-0FB3B9F7A662}"/>
    <cellStyle name="Porcentaje 6 3" xfId="6348" xr:uid="{F63CAEDE-8F38-468B-A9B5-179A6B112D03}"/>
    <cellStyle name="Porcentaje 6 3 2" xfId="15858" xr:uid="{E4EF62AE-C8D9-446B-8801-C683AC2DA6F6}"/>
    <cellStyle name="Porcentaje 6 4" xfId="11144" xr:uid="{9F0BA6C3-41D1-4F17-8CCD-79A75B38B78C}"/>
    <cellStyle name="Porcentaje 6 5" xfId="20215" xr:uid="{48EAA09D-4C76-40F7-B045-E49A2229546F}"/>
    <cellStyle name="Porcentaje 7" xfId="2139" xr:uid="{791E1C59-F434-4674-A5B8-F67D4C1F4FDA}"/>
    <cellStyle name="Porcentaje 7 2" xfId="7108" xr:uid="{704A2678-2C97-4B23-91EA-C5F00B1818E5}"/>
    <cellStyle name="Porcentaje 7 2 2" xfId="16618" xr:uid="{36FB11E0-F7CC-4831-9D9D-06F7DC20EE6D}"/>
    <cellStyle name="Porcentaje 7 3" xfId="11904" xr:uid="{1D1D3D3C-28B2-46AF-8D21-F3392A6E44AD}"/>
    <cellStyle name="Porcentaje 8" xfId="3661" xr:uid="{1550A7DD-2438-4779-8369-37F2F32AF859}"/>
    <cellStyle name="Porcentaje 8 2" xfId="8626" xr:uid="{7D54D694-CA12-4F97-A167-EA8782EC6AFB}"/>
    <cellStyle name="Porcentaje 8 2 2" xfId="18136" xr:uid="{A339E47A-E6FE-46FC-9066-360DBF57F6B3}"/>
    <cellStyle name="Porcentaje 8 3" xfId="13422" xr:uid="{DD514253-EA20-4EE8-AD9B-8D33E0B61A8E}"/>
    <cellStyle name="Porcentaje 9" xfId="3969" xr:uid="{49B43D45-DBB1-48AA-B404-F2E9FC488AB8}"/>
    <cellStyle name="Porcentaje 9 2" xfId="8763" xr:uid="{53ED90DB-F195-43A7-9AC8-0315E2204FA1}"/>
    <cellStyle name="Porcentaje 9 2 2" xfId="18273" xr:uid="{289511EA-688C-4B6D-9287-F2E13C6B71E2}"/>
    <cellStyle name="Porcentaje 9 3" xfId="13559" xr:uid="{C37EFF42-D090-4BD1-9E45-7C0125A43139}"/>
    <cellStyle name="Porcentual 2" xfId="496" xr:uid="{00000000-0005-0000-0000-00000B050000}"/>
    <cellStyle name="Porcentual 2 2" xfId="497" xr:uid="{00000000-0005-0000-0000-00000C050000}"/>
    <cellStyle name="Porcentual 2 2 2" xfId="498" xr:uid="{00000000-0005-0000-0000-00000D050000}"/>
    <cellStyle name="Porcentual 2 2 2 2" xfId="597" xr:uid="{00000000-0005-0000-0000-00000E050000}"/>
    <cellStyle name="Porcentual 2 2 3" xfId="643" xr:uid="{00000000-0005-0000-0000-00000F050000}"/>
    <cellStyle name="Porcentual 2 2 4" xfId="653" xr:uid="{00000000-0005-0000-0000-000010050000}"/>
    <cellStyle name="Porcentual 2 2 5" xfId="664" xr:uid="{00000000-0005-0000-0000-000011050000}"/>
    <cellStyle name="Porcentual 2 2 6" xfId="674" xr:uid="{00000000-0005-0000-0000-000012050000}"/>
    <cellStyle name="Porcentual 2 2 7" xfId="681" xr:uid="{00000000-0005-0000-0000-000013050000}"/>
    <cellStyle name="Porcentual 2 2 8" xfId="25600" xr:uid="{5123EE82-6034-47AE-AD8B-B479DE993891}"/>
    <cellStyle name="Porcentual 2 3" xfId="630" xr:uid="{00000000-0005-0000-0000-000014050000}"/>
    <cellStyle name="Porcentual 2 4" xfId="628" xr:uid="{00000000-0005-0000-0000-000015050000}"/>
    <cellStyle name="Porcentual 2 5" xfId="626" xr:uid="{00000000-0005-0000-0000-000016050000}"/>
    <cellStyle name="Porcentual 2 6" xfId="647" xr:uid="{00000000-0005-0000-0000-000017050000}"/>
    <cellStyle name="Porcentual 2 7" xfId="657" xr:uid="{00000000-0005-0000-0000-000018050000}"/>
    <cellStyle name="Porcentual 2 8" xfId="21937" xr:uid="{BF8AEB2A-AC92-413C-8C24-3B385B8949E3}"/>
    <cellStyle name="Porcentual 3" xfId="585" xr:uid="{00000000-0005-0000-0000-000019050000}"/>
    <cellStyle name="Porcentual 3 10" xfId="10437" xr:uid="{3009DB26-3331-4B74-B90D-79D02ADF930C}"/>
    <cellStyle name="Porcentual 3 2" xfId="601" xr:uid="{00000000-0005-0000-0000-00001A050000}"/>
    <cellStyle name="Porcentual 3 2 2" xfId="798" xr:uid="{00000000-0005-0000-0000-00001B050000}"/>
    <cellStyle name="Porcentual 3 2 2 2" xfId="1209" xr:uid="{00000000-0005-0000-0000-00001C050000}"/>
    <cellStyle name="Porcentual 3 2 2 2 2" xfId="1980" xr:uid="{00000000-0005-0000-0000-00001C050000}"/>
    <cellStyle name="Porcentual 3 2 2 2 2 2" xfId="3501" xr:uid="{D5B8A1CD-8A27-4DAE-B9A0-5F0D31C2976F}"/>
    <cellStyle name="Porcentual 3 2 2 2 2 2 2" xfId="8467" xr:uid="{902EB69D-D8FA-4331-9D13-47008D894590}"/>
    <cellStyle name="Porcentual 3 2 2 2 2 2 2 2" xfId="17977" xr:uid="{C90258AD-7E6D-4517-B35F-ED2A2F3DAC8B}"/>
    <cellStyle name="Porcentual 3 2 2 2 2 2 3" xfId="13263" xr:uid="{3EAA5126-D3A7-4492-B1C9-163DEE02CF5A}"/>
    <cellStyle name="Porcentual 3 2 2 2 2 3" xfId="6950" xr:uid="{A2576234-420A-4C93-BE97-854F7BAF7C31}"/>
    <cellStyle name="Porcentual 3 2 2 2 2 3 2" xfId="16460" xr:uid="{E898FD20-3FB3-4973-8741-422EB1F9726F}"/>
    <cellStyle name="Porcentual 3 2 2 2 2 4" xfId="11746" xr:uid="{C22DEDD2-71FE-4B22-B83A-A355BBC24C6C}"/>
    <cellStyle name="Porcentual 3 2 2 2 3" xfId="2733" xr:uid="{4797CBE8-4186-427C-B432-B4ACC1D5ABBD}"/>
    <cellStyle name="Porcentual 3 2 2 2 3 2" xfId="7701" xr:uid="{1896B975-732A-4775-93BB-25D1DCED56D3}"/>
    <cellStyle name="Porcentual 3 2 2 2 3 2 2" xfId="17211" xr:uid="{FF698728-26F5-4C9E-BEE4-3261294D40FE}"/>
    <cellStyle name="Porcentual 3 2 2 2 3 3" xfId="12497" xr:uid="{54155809-CFCA-482D-B2DB-19A73463FDDB}"/>
    <cellStyle name="Porcentual 3 2 2 2 4" xfId="6184" xr:uid="{C857E4BB-643E-4443-9EF3-482E093CBA2A}"/>
    <cellStyle name="Porcentual 3 2 2 2 4 2" xfId="15694" xr:uid="{61E1C3D6-FAA5-45E1-B1C9-6AD67CECA28B}"/>
    <cellStyle name="Porcentual 3 2 2 2 5" xfId="10980" xr:uid="{A01E01F0-E332-4647-8C03-EDA9C17D1AF7}"/>
    <cellStyle name="Porcentual 3 2 2 3" xfId="1604" xr:uid="{00000000-0005-0000-0000-00001B050000}"/>
    <cellStyle name="Porcentual 3 2 2 3 2" xfId="3125" xr:uid="{3E2779F0-E39F-4E5A-9196-985C5CDE212E}"/>
    <cellStyle name="Porcentual 3 2 2 3 2 2" xfId="8091" xr:uid="{1269C1FA-FFBC-45F4-9BCB-7B9C2EC8E9DE}"/>
    <cellStyle name="Porcentual 3 2 2 3 2 2 2" xfId="17601" xr:uid="{6DAFB2FA-1272-40DF-8308-793512C1C670}"/>
    <cellStyle name="Porcentual 3 2 2 3 2 3" xfId="12887" xr:uid="{CA2FDD4D-089E-4D25-9AA2-2F6FAB1F219D}"/>
    <cellStyle name="Porcentual 3 2 2 3 3" xfId="6574" xr:uid="{2A29FBB0-AEC5-48E7-A956-FCA1F4889F5E}"/>
    <cellStyle name="Porcentual 3 2 2 3 3 2" xfId="16084" xr:uid="{04C96552-7192-4640-B373-100BA428D735}"/>
    <cellStyle name="Porcentual 3 2 2 3 4" xfId="11370" xr:uid="{564E21C0-8E43-4B88-A020-677C72FCAE74}"/>
    <cellStyle name="Porcentual 3 2 2 4" xfId="2357" xr:uid="{000F2A9D-D8EB-40E1-9662-F76D6382C79C}"/>
    <cellStyle name="Porcentual 3 2 2 4 2" xfId="7325" xr:uid="{E30BC453-9EBF-4277-9038-E7AEBD304F28}"/>
    <cellStyle name="Porcentual 3 2 2 4 2 2" xfId="16835" xr:uid="{13EB571A-9F95-4346-B809-E99F22596272}"/>
    <cellStyle name="Porcentual 3 2 2 4 3" xfId="12121" xr:uid="{69B51B32-F04B-4F4C-8187-150B7FCB981A}"/>
    <cellStyle name="Porcentual 3 2 2 5" xfId="4281" xr:uid="{FC8D14A2-3845-473F-9BC4-BBAC10EE4827}"/>
    <cellStyle name="Porcentual 3 2 2 5 2" xfId="9021" xr:uid="{54E0D020-F915-4181-8CD6-523B8100A335}"/>
    <cellStyle name="Porcentual 3 2 2 5 2 2" xfId="18531" xr:uid="{AA72DD01-0452-4D9E-BE1B-D3BC27D65468}"/>
    <cellStyle name="Porcentual 3 2 2 5 3" xfId="13817" xr:uid="{99F1EDD9-BC23-4CA2-9A25-19BCDBC18815}"/>
    <cellStyle name="Porcentual 3 2 2 6" xfId="5808" xr:uid="{7D5150D7-ECE6-4E72-97E2-4625F43828BB}"/>
    <cellStyle name="Porcentual 3 2 2 6 2" xfId="15318" xr:uid="{91538384-3E19-42CF-A45A-EC918B1B1CD1}"/>
    <cellStyle name="Porcentual 3 2 2 7" xfId="10600" xr:uid="{91911C05-2643-4D71-9C60-394DD8611D70}"/>
    <cellStyle name="Porcentual 3 2 3" xfId="1057" xr:uid="{00000000-0005-0000-0000-00001D050000}"/>
    <cellStyle name="Porcentual 3 2 3 2" xfId="1828" xr:uid="{00000000-0005-0000-0000-00001D050000}"/>
    <cellStyle name="Porcentual 3 2 3 2 2" xfId="3349" xr:uid="{AF3EF4DB-F29E-4D19-AD9B-E4D78FD8CB63}"/>
    <cellStyle name="Porcentual 3 2 3 2 2 2" xfId="8315" xr:uid="{8517E658-B54A-4503-99ED-775FCA0C59B1}"/>
    <cellStyle name="Porcentual 3 2 3 2 2 2 2" xfId="17825" xr:uid="{31E8C44E-9FCD-4A20-8244-4C686009DDF2}"/>
    <cellStyle name="Porcentual 3 2 3 2 2 3" xfId="13111" xr:uid="{905F7035-F3A2-48B5-8DBE-16ECFB89A9F4}"/>
    <cellStyle name="Porcentual 3 2 3 2 3" xfId="6798" xr:uid="{4A1E4A8E-591B-4CD0-88B2-1FBBF2143385}"/>
    <cellStyle name="Porcentual 3 2 3 2 3 2" xfId="16308" xr:uid="{A6D38CE6-9885-4190-A96E-3E7AD4D9120B}"/>
    <cellStyle name="Porcentual 3 2 3 2 4" xfId="11594" xr:uid="{7B9C2B40-B893-4E10-9FBD-F5DB62A2B067}"/>
    <cellStyle name="Porcentual 3 2 3 3" xfId="2581" xr:uid="{0DA68E8D-A00B-4972-AE5F-61E38E3BFA3F}"/>
    <cellStyle name="Porcentual 3 2 3 3 2" xfId="7549" xr:uid="{EC554688-EFB6-4ECB-98B9-783C57E7ECB2}"/>
    <cellStyle name="Porcentual 3 2 3 3 2 2" xfId="17059" xr:uid="{0ED14D33-BE7E-4D39-9D65-A1963753A947}"/>
    <cellStyle name="Porcentual 3 2 3 3 3" xfId="12345" xr:uid="{17EFDE0A-5049-4998-9C88-7C5DF8CACB6F}"/>
    <cellStyle name="Porcentual 3 2 3 4" xfId="6032" xr:uid="{B10E307F-78ED-446D-8F5F-376E706EA53B}"/>
    <cellStyle name="Porcentual 3 2 3 4 2" xfId="15542" xr:uid="{69A6F31D-3807-48B1-8595-558491412033}"/>
    <cellStyle name="Porcentual 3 2 3 5" xfId="10828" xr:uid="{7A9C5A79-96F8-4B37-816E-4D5B3AD185EC}"/>
    <cellStyle name="Porcentual 3 2 4" xfId="1452" xr:uid="{00000000-0005-0000-0000-00001A050000}"/>
    <cellStyle name="Porcentual 3 2 4 2" xfId="2973" xr:uid="{840AC3FE-8C5A-405C-B796-963B0272700B}"/>
    <cellStyle name="Porcentual 3 2 4 2 2" xfId="7939" xr:uid="{9666BA92-97F2-44A9-9DC7-068FCAA5F00A}"/>
    <cellStyle name="Porcentual 3 2 4 2 2 2" xfId="17449" xr:uid="{5DA8FBF4-1B0E-4FFB-AA3C-BF527C53C854}"/>
    <cellStyle name="Porcentual 3 2 4 2 3" xfId="12735" xr:uid="{B12EE53F-79FF-4873-BBC5-C50DB335B9B4}"/>
    <cellStyle name="Porcentual 3 2 4 3" xfId="6422" xr:uid="{9BF41915-A4D8-4EFE-B71B-853A592040E3}"/>
    <cellStyle name="Porcentual 3 2 4 3 2" xfId="15932" xr:uid="{802E62F3-8CED-48EE-BBEF-A71D5D93EDD4}"/>
    <cellStyle name="Porcentual 3 2 4 4" xfId="11218" xr:uid="{26CFE58A-25BC-409C-BCFB-8FB32B14BC2F}"/>
    <cellStyle name="Porcentual 3 2 5" xfId="2205" xr:uid="{4141580B-8002-4816-9867-39360806840F}"/>
    <cellStyle name="Porcentual 3 2 5 2" xfId="7173" xr:uid="{EDE4FEB2-E736-4ACB-A795-8CBE500E51F4}"/>
    <cellStyle name="Porcentual 3 2 5 2 2" xfId="16683" xr:uid="{25A114DE-7E65-4B61-B684-EC33587DE67D}"/>
    <cellStyle name="Porcentual 3 2 5 3" xfId="11969" xr:uid="{B75B1569-B5BA-4351-92AE-0A561D5A9ABA}"/>
    <cellStyle name="Porcentual 3 2 6" xfId="4129" xr:uid="{B25CFEF2-37AE-4E80-B9A2-33EB9FF5F873}"/>
    <cellStyle name="Porcentual 3 2 6 2" xfId="8869" xr:uid="{9BEA52B3-E178-4A49-9133-2D4A1760FC06}"/>
    <cellStyle name="Porcentual 3 2 6 2 2" xfId="18379" xr:uid="{4344FF3C-5CF1-46A8-A09E-677282956A30}"/>
    <cellStyle name="Porcentual 3 2 6 3" xfId="13665" xr:uid="{B8C8917E-1763-469B-BAF8-08D54DA8B5DC}"/>
    <cellStyle name="Porcentual 3 2 7" xfId="5656" xr:uid="{CE214997-4BE8-4287-AB95-881457862BE9}"/>
    <cellStyle name="Porcentual 3 2 7 2" xfId="15166" xr:uid="{05F4A03C-EE33-4CF7-A375-903FD7B6D3D3}"/>
    <cellStyle name="Porcentual 3 2 8" xfId="10448" xr:uid="{1CECD446-FCCF-427F-9506-B22A2165019B}"/>
    <cellStyle name="Porcentual 3 3" xfId="787" xr:uid="{00000000-0005-0000-0000-00001E050000}"/>
    <cellStyle name="Porcentual 3 3 2" xfId="1198" xr:uid="{00000000-0005-0000-0000-00001F050000}"/>
    <cellStyle name="Porcentual 3 3 2 2" xfId="1969" xr:uid="{00000000-0005-0000-0000-00001F050000}"/>
    <cellStyle name="Porcentual 3 3 2 2 2" xfId="3490" xr:uid="{CD14B2CA-219E-4942-B56A-7F2C64644E53}"/>
    <cellStyle name="Porcentual 3 3 2 2 2 2" xfId="8456" xr:uid="{1F0C2FEF-6AE2-4332-B18B-D51B499EB7BC}"/>
    <cellStyle name="Porcentual 3 3 2 2 2 2 2" xfId="17966" xr:uid="{F2AF3EFB-AE98-44B3-8DEF-3CC99D62F837}"/>
    <cellStyle name="Porcentual 3 3 2 2 2 3" xfId="13252" xr:uid="{8FED2C02-7DEE-45E7-BB1F-06C5945D537E}"/>
    <cellStyle name="Porcentual 3 3 2 2 3" xfId="6939" xr:uid="{8DCBC842-8F4A-47F7-821F-FF5BDCD6BC70}"/>
    <cellStyle name="Porcentual 3 3 2 2 3 2" xfId="16449" xr:uid="{BA7A35A7-5AB1-4F68-AAD7-97AC1A430A4B}"/>
    <cellStyle name="Porcentual 3 3 2 2 4" xfId="11735" xr:uid="{CCFCB224-1D84-436A-9C4D-B2A7EE840199}"/>
    <cellStyle name="Porcentual 3 3 2 3" xfId="2722" xr:uid="{0DC2195D-B893-4FEB-8030-9EB651B0DE6A}"/>
    <cellStyle name="Porcentual 3 3 2 3 2" xfId="7690" xr:uid="{5AAFCD65-7844-48D6-A9F5-CBD0419F4F21}"/>
    <cellStyle name="Porcentual 3 3 2 3 2 2" xfId="17200" xr:uid="{788ED12B-4F90-4F90-BDB7-0E14634E91B4}"/>
    <cellStyle name="Porcentual 3 3 2 3 3" xfId="12486" xr:uid="{DDEF78D7-CC6C-49F1-820E-D360988DBF26}"/>
    <cellStyle name="Porcentual 3 3 2 4" xfId="6173" xr:uid="{0D5DBA9E-5BFA-4B78-8248-0BFD9C013F9A}"/>
    <cellStyle name="Porcentual 3 3 2 4 2" xfId="15683" xr:uid="{79372875-961C-4B86-A39C-83B70A3FA4D1}"/>
    <cellStyle name="Porcentual 3 3 2 5" xfId="10969" xr:uid="{7E449DE0-43AF-453E-BA3A-B9E75D8D4419}"/>
    <cellStyle name="Porcentual 3 3 3" xfId="1593" xr:uid="{00000000-0005-0000-0000-00001E050000}"/>
    <cellStyle name="Porcentual 3 3 3 2" xfId="3114" xr:uid="{DBAC6AEA-1F28-455D-BAFF-67D4143E72F1}"/>
    <cellStyle name="Porcentual 3 3 3 2 2" xfId="8080" xr:uid="{A9DF369B-85B2-451E-A274-8EF5976B020D}"/>
    <cellStyle name="Porcentual 3 3 3 2 2 2" xfId="17590" xr:uid="{7348A533-8F24-4372-A808-CCC0DDAEF3A6}"/>
    <cellStyle name="Porcentual 3 3 3 2 3" xfId="12876" xr:uid="{64FB2FED-D910-4DAC-859D-04C3FEF1D830}"/>
    <cellStyle name="Porcentual 3 3 3 3" xfId="6563" xr:uid="{429E5033-E5EF-4FDC-8E3F-B4286CB959E7}"/>
    <cellStyle name="Porcentual 3 3 3 3 2" xfId="16073" xr:uid="{5AE09532-B6BF-4A7A-B6A2-BE59874F9F0D}"/>
    <cellStyle name="Porcentual 3 3 3 4" xfId="11359" xr:uid="{81B01166-2DA5-44D8-9CEE-3A0412911A8C}"/>
    <cellStyle name="Porcentual 3 3 4" xfId="2346" xr:uid="{BB452CD1-1754-4E32-9193-849AEEFFAE2C}"/>
    <cellStyle name="Porcentual 3 3 4 2" xfId="7314" xr:uid="{B3DF8ED7-5417-43E9-BECB-E15F0C20FCCB}"/>
    <cellStyle name="Porcentual 3 3 4 2 2" xfId="16824" xr:uid="{92CEDED1-9578-4E16-9D63-FDF66D93589C}"/>
    <cellStyle name="Porcentual 3 3 4 3" xfId="12110" xr:uid="{37DA593B-7C5E-4B21-9FEF-E01C9CDBCEF4}"/>
    <cellStyle name="Porcentual 3 3 5" xfId="4270" xr:uid="{35D44999-B58E-4159-B009-70B993E3E7D2}"/>
    <cellStyle name="Porcentual 3 3 5 2" xfId="9010" xr:uid="{34435DF6-0872-446B-83CC-26EB14074923}"/>
    <cellStyle name="Porcentual 3 3 5 2 2" xfId="18520" xr:uid="{0A088F42-D41F-4BC6-B131-F4FBABA39C70}"/>
    <cellStyle name="Porcentual 3 3 5 3" xfId="13806" xr:uid="{04A3112B-7BBB-4041-8D46-83F6E34D2789}"/>
    <cellStyle name="Porcentual 3 3 6" xfId="5797" xr:uid="{E3491CF2-81D0-43CA-9E25-F75B84042DD2}"/>
    <cellStyle name="Porcentual 3 3 6 2" xfId="15307" xr:uid="{AD586AD9-2592-4BE4-AAB4-D746E99E13E2}"/>
    <cellStyle name="Porcentual 3 3 7" xfId="10589" xr:uid="{7C1CC36B-424B-4BCB-82F4-49308D7D19BE}"/>
    <cellStyle name="Porcentual 3 4" xfId="1046" xr:uid="{00000000-0005-0000-0000-000020050000}"/>
    <cellStyle name="Porcentual 3 4 2" xfId="1817" xr:uid="{00000000-0005-0000-0000-000020050000}"/>
    <cellStyle name="Porcentual 3 4 2 2" xfId="3338" xr:uid="{1633F9A5-F81B-469F-B25D-9496E5DC9EB9}"/>
    <cellStyle name="Porcentual 3 4 2 2 2" xfId="8304" xr:uid="{867CEF33-28F4-4503-A986-3179A0261B85}"/>
    <cellStyle name="Porcentual 3 4 2 2 2 2" xfId="17814" xr:uid="{7D77D2DD-7B31-4F13-B0DC-CAFCC3B13975}"/>
    <cellStyle name="Porcentual 3 4 2 2 3" xfId="13100" xr:uid="{1C98B352-8A9A-43E9-A0BD-20995F9E75BD}"/>
    <cellStyle name="Porcentual 3 4 2 3" xfId="6787" xr:uid="{A0358420-EE1C-4A90-A7C7-6D43A4A74476}"/>
    <cellStyle name="Porcentual 3 4 2 3 2" xfId="16297" xr:uid="{74B5DC2B-EECC-4A35-B35C-42D72156A86F}"/>
    <cellStyle name="Porcentual 3 4 2 4" xfId="11583" xr:uid="{6D1A7F5B-7770-415C-ACC8-96D43A9646A0}"/>
    <cellStyle name="Porcentual 3 4 3" xfId="2570" xr:uid="{61F79AE9-8981-481B-A3D1-200AC9826899}"/>
    <cellStyle name="Porcentual 3 4 3 2" xfId="7538" xr:uid="{7D20D655-7BAB-4055-95A1-081659930324}"/>
    <cellStyle name="Porcentual 3 4 3 2 2" xfId="17048" xr:uid="{7B0BB969-CD86-4734-8C2E-92AE2EF1BA9F}"/>
    <cellStyle name="Porcentual 3 4 3 3" xfId="12334" xr:uid="{15E6A691-E732-4656-AC75-7769AF36E070}"/>
    <cellStyle name="Porcentual 3 4 4" xfId="6021" xr:uid="{011784C6-10C6-4103-935A-0C538BBF6F42}"/>
    <cellStyle name="Porcentual 3 4 4 2" xfId="15531" xr:uid="{CE5AAA42-DCE5-4B9F-8A79-DA8D191496D5}"/>
    <cellStyle name="Porcentual 3 4 5" xfId="10817" xr:uid="{60B0505C-4F39-48F8-8B16-AD51C3C22831}"/>
    <cellStyle name="Porcentual 3 5" xfId="1441" xr:uid="{00000000-0005-0000-0000-000019050000}"/>
    <cellStyle name="Porcentual 3 5 2" xfId="2962" xr:uid="{48FB32AB-319D-4FEF-A180-DDF27C924128}"/>
    <cellStyle name="Porcentual 3 5 2 2" xfId="7928" xr:uid="{9160C69F-6F69-47AB-B624-DC42B818BE01}"/>
    <cellStyle name="Porcentual 3 5 2 2 2" xfId="17438" xr:uid="{DB52016F-12CD-4326-852C-5AE996F591A6}"/>
    <cellStyle name="Porcentual 3 5 2 3" xfId="12724" xr:uid="{41AA4B6B-DA42-4E47-B2E2-25930D2D5F74}"/>
    <cellStyle name="Porcentual 3 5 3" xfId="6411" xr:uid="{E711C4C3-F7CB-4A1B-B2D1-C8521B4BB3E6}"/>
    <cellStyle name="Porcentual 3 5 3 2" xfId="15921" xr:uid="{ADFBB313-F5CF-4DD7-8D35-05E90B9D38A9}"/>
    <cellStyle name="Porcentual 3 5 4" xfId="11207" xr:uid="{9D5B74D6-837F-4F19-B3BA-A5372AB707B9}"/>
    <cellStyle name="Porcentual 3 6" xfId="2194" xr:uid="{FF0349FD-B691-4E28-88B3-7A31AAF0866F}"/>
    <cellStyle name="Porcentual 3 6 2" xfId="7162" xr:uid="{22E9C0BA-FB32-4FD0-8B8F-A10CD2EEFB02}"/>
    <cellStyle name="Porcentual 3 6 2 2" xfId="16672" xr:uid="{073B3FBE-278D-49B8-9EBC-93219DC9F0A8}"/>
    <cellStyle name="Porcentual 3 6 3" xfId="11958" xr:uid="{DE79EBEA-19E7-4CBE-8A08-0C43166E1572}"/>
    <cellStyle name="Porcentual 3 7" xfId="4117" xr:uid="{AAC39243-827E-4CEF-9A05-541038D2C0B9}"/>
    <cellStyle name="Porcentual 3 7 2" xfId="8858" xr:uid="{F55737EF-0C4D-43FD-9E39-46B5E6A137D0}"/>
    <cellStyle name="Porcentual 3 7 2 2" xfId="18368" xr:uid="{223B975B-D2D6-4FC8-BA41-51DCA1B94CEC}"/>
    <cellStyle name="Porcentual 3 7 3" xfId="13654" xr:uid="{A4E595A2-0796-4697-ADC2-B08A00C1DBBC}"/>
    <cellStyle name="Porcentual 3 8" xfId="5590" xr:uid="{AAC90144-2AE2-43C9-893C-7B355A802987}"/>
    <cellStyle name="Porcentual 3 9" xfId="5645" xr:uid="{C96324AC-80D1-4463-9A7D-3BE3659A3BA1}"/>
    <cellStyle name="Porcentual 3 9 2" xfId="15155" xr:uid="{E7FE7C2E-02D0-40D1-82F0-CC7D300D4449}"/>
    <cellStyle name="Porcentual 4" xfId="606" xr:uid="{00000000-0005-0000-0000-000021050000}"/>
    <cellStyle name="Porcentual 4 2" xfId="803" xr:uid="{00000000-0005-0000-0000-000022050000}"/>
    <cellStyle name="Porcentual 4 2 2" xfId="1214" xr:uid="{00000000-0005-0000-0000-000023050000}"/>
    <cellStyle name="Porcentual 4 2 2 2" xfId="1985" xr:uid="{00000000-0005-0000-0000-000023050000}"/>
    <cellStyle name="Porcentual 4 2 2 2 2" xfId="3506" xr:uid="{799AF63E-BE95-4FE3-B5F6-50CBEC5E0728}"/>
    <cellStyle name="Porcentual 4 2 2 2 2 2" xfId="8472" xr:uid="{217CF441-4538-4545-B8F8-F2C84762D591}"/>
    <cellStyle name="Porcentual 4 2 2 2 2 2 2" xfId="17982" xr:uid="{DD647F96-3B25-4451-A930-3029BD117234}"/>
    <cellStyle name="Porcentual 4 2 2 2 2 3" xfId="13268" xr:uid="{E6F6F3C7-162E-41BB-990A-624C6DB9F360}"/>
    <cellStyle name="Porcentual 4 2 2 2 3" xfId="6955" xr:uid="{B02F82FA-4011-4265-A180-8E695A28AD85}"/>
    <cellStyle name="Porcentual 4 2 2 2 3 2" xfId="16465" xr:uid="{0D0DA136-EFBE-46B7-B435-C80DF8F4338E}"/>
    <cellStyle name="Porcentual 4 2 2 2 4" xfId="11751" xr:uid="{FACCCE6F-BE27-4174-92A3-05F803A54ADE}"/>
    <cellStyle name="Porcentual 4 2 2 3" xfId="2738" xr:uid="{882F7E02-0E30-449C-AB1F-A682EDE3F9FE}"/>
    <cellStyle name="Porcentual 4 2 2 3 2" xfId="7706" xr:uid="{9A58FF73-0954-4AC2-BA62-A896C87BEB42}"/>
    <cellStyle name="Porcentual 4 2 2 3 2 2" xfId="17216" xr:uid="{1D86B3D5-7F69-42C1-B6AB-0FFCEC5D47C2}"/>
    <cellStyle name="Porcentual 4 2 2 3 3" xfId="12502" xr:uid="{A658F812-DE44-4C70-A237-D21D9981FB5F}"/>
    <cellStyle name="Porcentual 4 2 2 4" xfId="6189" xr:uid="{B5FA53DE-5737-4641-B273-AE7A54EF3D9C}"/>
    <cellStyle name="Porcentual 4 2 2 4 2" xfId="15699" xr:uid="{17A0AA29-14EF-4934-8A70-9885E7E9CFB9}"/>
    <cellStyle name="Porcentual 4 2 2 5" xfId="10985" xr:uid="{88B71B68-5DFA-448A-8CDF-FDF49667BDCF}"/>
    <cellStyle name="Porcentual 4 2 3" xfId="1609" xr:uid="{00000000-0005-0000-0000-000022050000}"/>
    <cellStyle name="Porcentual 4 2 3 2" xfId="3130" xr:uid="{23B429E5-5584-4418-B922-AB47865FFC60}"/>
    <cellStyle name="Porcentual 4 2 3 2 2" xfId="8096" xr:uid="{75A217CF-59E8-4FE0-94F5-1F2C41226EAD}"/>
    <cellStyle name="Porcentual 4 2 3 2 2 2" xfId="17606" xr:uid="{DFE6E7BD-BB04-43CB-8BD1-CC87833ADF05}"/>
    <cellStyle name="Porcentual 4 2 3 2 3" xfId="12892" xr:uid="{8294143F-4313-4D38-AD9D-A6DA4B394F1E}"/>
    <cellStyle name="Porcentual 4 2 3 3" xfId="6579" xr:uid="{957A9DF7-6104-4A27-BCC8-973159B995D7}"/>
    <cellStyle name="Porcentual 4 2 3 3 2" xfId="16089" xr:uid="{9C4D2717-C9A6-40C6-AE53-86319F1C3B41}"/>
    <cellStyle name="Porcentual 4 2 3 4" xfId="11375" xr:uid="{6E804D66-4F28-4913-99A2-06F31F642BA9}"/>
    <cellStyle name="Porcentual 4 2 4" xfId="2362" xr:uid="{107EB12A-E14A-4B4C-AF68-9C23629912F7}"/>
    <cellStyle name="Porcentual 4 2 4 2" xfId="7330" xr:uid="{315A5B10-6E2B-4F77-A118-F60422619B21}"/>
    <cellStyle name="Porcentual 4 2 4 2 2" xfId="16840" xr:uid="{6363732F-0B13-446F-8354-57CA7F0DCE20}"/>
    <cellStyle name="Porcentual 4 2 4 3" xfId="12126" xr:uid="{08E457AA-A12D-40C8-A399-54813241E483}"/>
    <cellStyle name="Porcentual 4 2 5" xfId="4286" xr:uid="{8217DFFA-2315-4897-9F6F-4E821959A6C7}"/>
    <cellStyle name="Porcentual 4 2 5 2" xfId="9026" xr:uid="{7354E7DF-E8F1-4BDA-BE1E-0D5A8F5B7DAE}"/>
    <cellStyle name="Porcentual 4 2 5 2 2" xfId="18536" xr:uid="{192AC8A6-0854-43F5-BAED-0808FC7C5816}"/>
    <cellStyle name="Porcentual 4 2 5 3" xfId="13822" xr:uid="{CD3DA88B-0723-46B1-B7D6-B323E9D44C9E}"/>
    <cellStyle name="Porcentual 4 2 6" xfId="5813" xr:uid="{598EBFFF-0AA1-4287-A85B-286CE6D42552}"/>
    <cellStyle name="Porcentual 4 2 6 2" xfId="15323" xr:uid="{AB6E11E7-D80A-454E-89FA-774B1306A27C}"/>
    <cellStyle name="Porcentual 4 2 7" xfId="10605" xr:uid="{75C8D450-DF0F-42A6-8C47-2D2BD3F26850}"/>
    <cellStyle name="Porcentual 4 3" xfId="1062" xr:uid="{00000000-0005-0000-0000-000024050000}"/>
    <cellStyle name="Porcentual 4 3 2" xfId="1833" xr:uid="{00000000-0005-0000-0000-000024050000}"/>
    <cellStyle name="Porcentual 4 3 2 2" xfId="3354" xr:uid="{C3E0834D-2B57-4BB3-90BE-588B65C57902}"/>
    <cellStyle name="Porcentual 4 3 2 2 2" xfId="8320" xr:uid="{34BB36E2-7D72-41F4-98F8-5207C9022D39}"/>
    <cellStyle name="Porcentual 4 3 2 2 2 2" xfId="17830" xr:uid="{CF3E4BA2-27FB-4FF0-B0EC-AB820AD061E0}"/>
    <cellStyle name="Porcentual 4 3 2 2 3" xfId="13116" xr:uid="{79E24714-F32E-43DB-9202-C9F6E4096469}"/>
    <cellStyle name="Porcentual 4 3 2 3" xfId="6803" xr:uid="{85D3F2C4-7B50-42AB-90C4-903FE4E8269E}"/>
    <cellStyle name="Porcentual 4 3 2 3 2" xfId="16313" xr:uid="{7EF90326-2534-4A04-B02F-3AF1187F1270}"/>
    <cellStyle name="Porcentual 4 3 2 4" xfId="11599" xr:uid="{ED0A8302-1E28-4B80-8FE8-1C97495325AA}"/>
    <cellStyle name="Porcentual 4 3 3" xfId="2586" xr:uid="{B392CF88-1459-431E-B79C-AFBEE632A2EE}"/>
    <cellStyle name="Porcentual 4 3 3 2" xfId="7554" xr:uid="{C2E1F418-D3C7-4B77-8636-89B68BF4A0BE}"/>
    <cellStyle name="Porcentual 4 3 3 2 2" xfId="17064" xr:uid="{FAA5FD58-B2BC-4C90-BBA0-65AE6F2B73B1}"/>
    <cellStyle name="Porcentual 4 3 3 3" xfId="12350" xr:uid="{E1C170E6-C9E0-483F-A203-7740348B189E}"/>
    <cellStyle name="Porcentual 4 3 4" xfId="6037" xr:uid="{3A1C5789-E5FA-4DB7-A4AE-66953E938EDA}"/>
    <cellStyle name="Porcentual 4 3 4 2" xfId="15547" xr:uid="{1EB02DF5-938C-4947-AE3D-EF0ED3294839}"/>
    <cellStyle name="Porcentual 4 3 5" xfId="10833" xr:uid="{5FA490B0-B2C1-42E5-A805-B7576B40DEB2}"/>
    <cellStyle name="Porcentual 4 4" xfId="1457" xr:uid="{00000000-0005-0000-0000-000021050000}"/>
    <cellStyle name="Porcentual 4 4 2" xfId="2978" xr:uid="{5474805B-9846-4573-9A54-6F340667FD48}"/>
    <cellStyle name="Porcentual 4 4 2 2" xfId="7944" xr:uid="{967B13FB-839C-45D1-9F49-A2BEAC89ACB9}"/>
    <cellStyle name="Porcentual 4 4 2 2 2" xfId="17454" xr:uid="{F23ECB52-4F84-4BD8-9BD1-F05EB1A165A0}"/>
    <cellStyle name="Porcentual 4 4 2 3" xfId="12740" xr:uid="{6A6B32AA-72CF-4CE3-8633-E9FFAF9BA05D}"/>
    <cellStyle name="Porcentual 4 4 3" xfId="6427" xr:uid="{0775A7C5-C38F-448F-BD2A-610F4A0D66B7}"/>
    <cellStyle name="Porcentual 4 4 3 2" xfId="15937" xr:uid="{F680609A-EE5F-4100-B1AD-B646C6DAE1B7}"/>
    <cellStyle name="Porcentual 4 4 4" xfId="11223" xr:uid="{B3A48B8C-9148-4C0B-87E6-B92E24B1E688}"/>
    <cellStyle name="Porcentual 4 5" xfId="2210" xr:uid="{58CAF622-37AC-4F7B-88DB-83E50C90B0D6}"/>
    <cellStyle name="Porcentual 4 5 2" xfId="7178" xr:uid="{54F6E965-4E2F-43AC-BFC2-F903957DBD97}"/>
    <cellStyle name="Porcentual 4 5 2 2" xfId="16688" xr:uid="{FFA28E16-6A7D-476E-A384-300E21FA174D}"/>
    <cellStyle name="Porcentual 4 5 3" xfId="11974" xr:uid="{CD863AD0-B065-46D2-AC79-D52CB38F87D8}"/>
    <cellStyle name="Porcentual 4 6" xfId="4134" xr:uid="{F8FA58EF-8876-46F4-83E0-9DD14B0815EA}"/>
    <cellStyle name="Porcentual 4 6 2" xfId="8874" xr:uid="{2AE406A3-0998-4D6A-8A40-C652F415C049}"/>
    <cellStyle name="Porcentual 4 6 2 2" xfId="18384" xr:uid="{D707A503-106F-4746-9B3F-22EAAF7ACCB5}"/>
    <cellStyle name="Porcentual 4 6 3" xfId="13670" xr:uid="{5DE08899-5E8D-4831-A414-B9BD4AA7826A}"/>
    <cellStyle name="Porcentual 4 7" xfId="5661" xr:uid="{66914F40-93E5-49CA-92EE-DD6F97BCD7C1}"/>
    <cellStyle name="Porcentual 4 7 2" xfId="15171" xr:uid="{2FB4AE7D-D0E7-4FE1-82FF-DC08B1A4046C}"/>
    <cellStyle name="Porcentual 4 8" xfId="10453" xr:uid="{2F8FD6C6-A001-4748-B85A-F5D8164A5241}"/>
    <cellStyle name="Porcentual 6" xfId="574" xr:uid="{00000000-0005-0000-0000-000025050000}"/>
    <cellStyle name="Salida" xfId="499" xr:uid="{00000000-0005-0000-0000-000026050000}"/>
    <cellStyle name="Salida 2" xfId="500" xr:uid="{00000000-0005-0000-0000-000027050000}"/>
    <cellStyle name="Salida 2 2" xfId="3784" xr:uid="{0E26571E-D7EC-4295-B137-E91E33297D26}"/>
    <cellStyle name="Salida 2 3" xfId="3804" xr:uid="{03791D10-BEA1-42D2-A001-1C7CAB07C3B0}"/>
    <cellStyle name="Salida 2 4" xfId="3723" xr:uid="{D3491CE6-2008-4ED3-A0DE-2065B037C1AC}"/>
    <cellStyle name="Salida 2 4 2" xfId="22010" xr:uid="{12E9923F-79E1-4AAF-BD6B-3BAC77FCE3FA}"/>
    <cellStyle name="Salida 2 4 3" xfId="19965" xr:uid="{178EAE98-5BE7-4723-86CB-504C23F891B4}"/>
    <cellStyle name="Salida 2 5" xfId="21874" xr:uid="{3F050B39-F965-4124-945D-746DD2762EE6}"/>
    <cellStyle name="Salida 3" xfId="539" xr:uid="{00000000-0005-0000-0000-000028050000}"/>
    <cellStyle name="Salida 3 2" xfId="21938" xr:uid="{FF65D025-70CB-4DA0-A843-68B007C26F46}"/>
    <cellStyle name="Salida 4" xfId="4079" xr:uid="{20FE33F4-EE1C-479C-9D6A-CE58A44FC4D7}"/>
    <cellStyle name="Salida 4 2" xfId="21956" xr:uid="{6C2174A4-4DCE-4754-9305-D11CB081A7DF}"/>
    <cellStyle name="Salida 5" xfId="10399" xr:uid="{F48E47FD-0B0C-4518-B67E-13CB506C2A46}"/>
    <cellStyle name="Salida 5 2" xfId="21807" xr:uid="{0994471C-1BD7-4BFF-91C4-A6195911C0DA}"/>
    <cellStyle name="SAPBEXaggData" xfId="3724" xr:uid="{104BF07C-6124-4376-89B1-A2BF9226D1E5}"/>
    <cellStyle name="SAPBEXaggDataEmph" xfId="3725" xr:uid="{584E29A2-62B7-476F-AF4D-F9477CED7B5B}"/>
    <cellStyle name="SAPBEXaggItem" xfId="3726" xr:uid="{57505307-BA7F-4412-8AD1-038D5E0D5038}"/>
    <cellStyle name="SAPBEXaggItemX" xfId="3727" xr:uid="{F94AD2AF-106E-459F-A621-B48D71A0BB76}"/>
    <cellStyle name="SAPBEXchaText" xfId="3728" xr:uid="{87AC1955-03BD-4DAD-8C83-0A112B57704B}"/>
    <cellStyle name="SAPBEXexcBad7" xfId="3729" xr:uid="{DB1E9686-64DF-4801-A5C2-2C81CE5F106A}"/>
    <cellStyle name="SAPBEXexcBad8" xfId="3730" xr:uid="{81A6DDD6-D5CC-453E-BCD8-C131CF3FDB67}"/>
    <cellStyle name="SAPBEXexcBad9" xfId="3731" xr:uid="{052D16CE-66DC-4A43-9A08-46D4B9F95E91}"/>
    <cellStyle name="SAPBEXexcCritical4" xfId="3732" xr:uid="{CCB8B1C1-CC40-49B8-905D-74E77499585F}"/>
    <cellStyle name="SAPBEXexcCritical5" xfId="3733" xr:uid="{42482EC3-BD39-4176-908D-F7C3331FE465}"/>
    <cellStyle name="SAPBEXexcCritical6" xfId="3734" xr:uid="{2BB35C59-F5E9-4B53-A106-C8ACA638A7B7}"/>
    <cellStyle name="SAPBEXexcGood1" xfId="3735" xr:uid="{5D83EB44-8514-47F1-8C4B-5974629EE107}"/>
    <cellStyle name="SAPBEXexcGood2" xfId="3736" xr:uid="{99D0BD0E-0E9E-4330-9EC9-46356CF7DD0D}"/>
    <cellStyle name="SAPBEXexcGood3" xfId="3737" xr:uid="{DE5BEBC2-8BA6-4EAA-9F50-F064FF67949D}"/>
    <cellStyle name="SAPBEXfilterDrill" xfId="3738" xr:uid="{EE7534EB-1EA6-4B82-9C2C-5C5837EB697C}"/>
    <cellStyle name="SAPBEXfilterItem" xfId="3739" xr:uid="{CD395213-BACC-42D4-855C-B4BA42C351CD}"/>
    <cellStyle name="SAPBEXfilterText" xfId="3740" xr:uid="{9305B717-FA70-4755-87B9-135FBFD0766C}"/>
    <cellStyle name="SAPBEXformats" xfId="3741" xr:uid="{0480D23D-41CD-42FB-B2BB-51F5C59C5B33}"/>
    <cellStyle name="SAPBEXheaderItem" xfId="3742" xr:uid="{EF9614E9-AD74-4DEB-89E1-AEC484E013AE}"/>
    <cellStyle name="SAPBEXheaderText" xfId="3743" xr:uid="{60DD4E54-D9C4-4161-8CFE-5B366551C4BC}"/>
    <cellStyle name="SAPBEXHLevel0" xfId="3744" xr:uid="{814D46A5-AD74-4943-9B9A-2F1BF0B9BEBB}"/>
    <cellStyle name="SAPBEXHLevel0X" xfId="3745" xr:uid="{CB00D9A2-B328-4296-95AE-D4675CD91F0E}"/>
    <cellStyle name="SAPBEXHLevel1" xfId="3746" xr:uid="{ACAFA9CC-2319-48AE-B379-B22599920EA8}"/>
    <cellStyle name="SAPBEXHLevel1X" xfId="3747" xr:uid="{5764B9DF-D6C4-48E9-8C18-9056C3CDDF82}"/>
    <cellStyle name="SAPBEXHLevel2" xfId="3748" xr:uid="{2E9485ED-8D97-4643-8847-627FF4D77346}"/>
    <cellStyle name="SAPBEXHLevel2X" xfId="3749" xr:uid="{9ED1C996-8175-4B1E-B874-014E4FAA0B5F}"/>
    <cellStyle name="SAPBEXHLevel3" xfId="3750" xr:uid="{1A6F7471-C1F3-4079-9128-CD3DA2D62104}"/>
    <cellStyle name="SAPBEXHLevel3X" xfId="3751" xr:uid="{B4CD31FA-3EDF-4D0B-AB0E-FFC1484657AD}"/>
    <cellStyle name="SAPBEXinputData" xfId="3752" xr:uid="{CCD5E5DD-02E9-41D2-A117-D5EAA2BBE3A2}"/>
    <cellStyle name="SAPBEXItemHeader" xfId="3753" xr:uid="{0A2DAF5C-24A4-464A-A36B-6F4E0324EAF2}"/>
    <cellStyle name="SAPBEXresData" xfId="3754" xr:uid="{B9CEBE8A-060C-4B5F-AC15-74BAD1B3091F}"/>
    <cellStyle name="SAPBEXresDataEmph" xfId="3755" xr:uid="{A411CA89-27A3-433D-8C7B-97AE68E3AF0B}"/>
    <cellStyle name="SAPBEXresItem" xfId="3756" xr:uid="{67594F0D-3867-445E-9ECE-5577ADBCFE89}"/>
    <cellStyle name="SAPBEXresItemX" xfId="3757" xr:uid="{44E6585F-DF00-48FA-A721-113D50FD579E}"/>
    <cellStyle name="SAPBEXstdData" xfId="3758" xr:uid="{EA83F8DD-0419-4C78-A0DB-78E572286E90}"/>
    <cellStyle name="SAPBEXstdDataEmph" xfId="3759" xr:uid="{95F4894D-4ECC-42E3-BA3F-E74F460B9606}"/>
    <cellStyle name="SAPBEXstdItem" xfId="3760" xr:uid="{F10332D2-598F-4D87-AC3A-880766E03F54}"/>
    <cellStyle name="SAPBEXstdItemX" xfId="3761" xr:uid="{9F8F417D-5047-4E90-93A2-C3E07BA84E91}"/>
    <cellStyle name="SAPBEXtitle" xfId="3762" xr:uid="{52517BBB-B51A-4FBE-8502-67923D06A6B3}"/>
    <cellStyle name="SAPBEXunassignedItem" xfId="3763" xr:uid="{236C8EA2-E436-4E90-B179-5E0E52FA22B1}"/>
    <cellStyle name="SAPBEXundefined" xfId="3764" xr:uid="{1C82F546-CCDB-43D8-A05F-827C85D837FD}"/>
    <cellStyle name="Sheet Title" xfId="3765" xr:uid="{49E1B28A-ECA1-4865-9B4F-31BA4F5D4415}"/>
    <cellStyle name="Style 1" xfId="48" xr:uid="{00000000-0005-0000-0000-000029050000}"/>
    <cellStyle name="Style 1 2" xfId="501" xr:uid="{00000000-0005-0000-0000-00002A050000}"/>
    <cellStyle name="Style 1 2 2" xfId="966" xr:uid="{00000000-0005-0000-0000-00002B050000}"/>
    <cellStyle name="Style 1 3" xfId="965" xr:uid="{00000000-0005-0000-0000-00002C050000}"/>
    <cellStyle name="Style 1 3 2" xfId="4010" xr:uid="{9CDFC9FA-38C0-41C6-9CCD-92001EE0008B}"/>
    <cellStyle name="Style 10" xfId="49" xr:uid="{00000000-0005-0000-0000-00002D050000}"/>
    <cellStyle name="Style 11" xfId="50" xr:uid="{00000000-0005-0000-0000-00002E050000}"/>
    <cellStyle name="Style 12" xfId="51" xr:uid="{00000000-0005-0000-0000-00002F050000}"/>
    <cellStyle name="Style 13" xfId="52" xr:uid="{00000000-0005-0000-0000-000030050000}"/>
    <cellStyle name="Style 14" xfId="53" xr:uid="{00000000-0005-0000-0000-000031050000}"/>
    <cellStyle name="Style 15" xfId="54" xr:uid="{00000000-0005-0000-0000-000032050000}"/>
    <cellStyle name="Style 16" xfId="55" xr:uid="{00000000-0005-0000-0000-000033050000}"/>
    <cellStyle name="Style 17" xfId="56" xr:uid="{00000000-0005-0000-0000-000034050000}"/>
    <cellStyle name="Style 18" xfId="57" xr:uid="{00000000-0005-0000-0000-000035050000}"/>
    <cellStyle name="Style 19" xfId="58" xr:uid="{00000000-0005-0000-0000-000036050000}"/>
    <cellStyle name="Style 2" xfId="59" xr:uid="{00000000-0005-0000-0000-000037050000}"/>
    <cellStyle name="Style 2 2" xfId="502" xr:uid="{00000000-0005-0000-0000-000038050000}"/>
    <cellStyle name="Style 20" xfId="60" xr:uid="{00000000-0005-0000-0000-000039050000}"/>
    <cellStyle name="Style 21" xfId="61" xr:uid="{00000000-0005-0000-0000-00003A050000}"/>
    <cellStyle name="Style 22" xfId="62" xr:uid="{00000000-0005-0000-0000-00003B050000}"/>
    <cellStyle name="Style 23" xfId="63" xr:uid="{00000000-0005-0000-0000-00003C050000}"/>
    <cellStyle name="Style 24" xfId="64" xr:uid="{00000000-0005-0000-0000-00003D050000}"/>
    <cellStyle name="Style 25" xfId="65" xr:uid="{00000000-0005-0000-0000-00003E050000}"/>
    <cellStyle name="Style 26" xfId="66" xr:uid="{00000000-0005-0000-0000-00003F050000}"/>
    <cellStyle name="Style 27" xfId="67" xr:uid="{00000000-0005-0000-0000-000040050000}"/>
    <cellStyle name="Style 28" xfId="68" xr:uid="{00000000-0005-0000-0000-000041050000}"/>
    <cellStyle name="Style 29" xfId="69" xr:uid="{00000000-0005-0000-0000-000042050000}"/>
    <cellStyle name="Style 3" xfId="70" xr:uid="{00000000-0005-0000-0000-000043050000}"/>
    <cellStyle name="Style 30" xfId="71" xr:uid="{00000000-0005-0000-0000-000044050000}"/>
    <cellStyle name="Style 31" xfId="72" xr:uid="{00000000-0005-0000-0000-000045050000}"/>
    <cellStyle name="Style 32" xfId="73" xr:uid="{00000000-0005-0000-0000-000046050000}"/>
    <cellStyle name="Style 4" xfId="74" xr:uid="{00000000-0005-0000-0000-000047050000}"/>
    <cellStyle name="Style 5" xfId="75" xr:uid="{00000000-0005-0000-0000-000048050000}"/>
    <cellStyle name="Style 6" xfId="76" xr:uid="{00000000-0005-0000-0000-000049050000}"/>
    <cellStyle name="Style 7" xfId="77" xr:uid="{00000000-0005-0000-0000-00004A050000}"/>
    <cellStyle name="Style 8" xfId="78" xr:uid="{00000000-0005-0000-0000-00004B050000}"/>
    <cellStyle name="Style 9" xfId="79" xr:uid="{00000000-0005-0000-0000-00004C050000}"/>
    <cellStyle name="TableStyleLight1" xfId="21328" xr:uid="{F4141F7F-ECB0-4C00-BE1A-5B7B66FABF1E}"/>
    <cellStyle name="Texto de advertencia" xfId="503" xr:uid="{00000000-0005-0000-0000-00004D050000}"/>
    <cellStyle name="Texto de advertencia 2" xfId="504" xr:uid="{00000000-0005-0000-0000-00004E050000}"/>
    <cellStyle name="Texto de advertencia 2 2" xfId="3888" xr:uid="{BDA065AE-D4F9-4B29-9144-B67EDD800088}"/>
    <cellStyle name="Texto de advertencia 2 3" xfId="3885" xr:uid="{97717302-4913-4628-ACE5-851D44309457}"/>
    <cellStyle name="Texto de advertencia 2 4" xfId="3766" xr:uid="{8F7F1AA6-3525-4E0F-BBC3-A26844C09E39}"/>
    <cellStyle name="Texto de advertencia 2 4 2" xfId="22038" xr:uid="{F0F4499F-3262-4B86-A230-38EDA2DE2ADE}"/>
    <cellStyle name="Texto de advertencia 2 4 3" xfId="19969" xr:uid="{AFDC5E11-D4EE-4314-B8EC-1E1BAC2C77E8}"/>
    <cellStyle name="Texto de advertencia 2 5" xfId="21875" xr:uid="{BB9FD1D9-BB2C-4446-929B-2F99A91B5B8A}"/>
    <cellStyle name="Texto de advertencia 3" xfId="543" xr:uid="{00000000-0005-0000-0000-00004F050000}"/>
    <cellStyle name="Texto de advertencia 3 2" xfId="21939" xr:uid="{4011DB4C-5E32-40AD-86CA-CD8AA943F549}"/>
    <cellStyle name="Texto de advertencia 4" xfId="4080" xr:uid="{A4DB0344-8CE7-47BC-9820-C503597C7EDD}"/>
    <cellStyle name="Texto de advertencia 4 2" xfId="21960" xr:uid="{3B193798-E3E4-4AF3-AC67-D7779B7C21B4}"/>
    <cellStyle name="Texto de advertencia 5" xfId="10400" xr:uid="{819AD13C-B572-4E99-B1CC-37F6BC33B8F3}"/>
    <cellStyle name="Texto de advertencia 5 2" xfId="21811" xr:uid="{BA29E595-4296-4E5D-B9E8-4D7A52522896}"/>
    <cellStyle name="Texto explicativo" xfId="505" xr:uid="{00000000-0005-0000-0000-000050050000}"/>
    <cellStyle name="Texto explicativo 2" xfId="506" xr:uid="{00000000-0005-0000-0000-000051050000}"/>
    <cellStyle name="Texto explicativo 2 2" xfId="3838" xr:uid="{CEC8780D-AB0A-42BB-A8DD-1B308501EEA3}"/>
    <cellStyle name="Texto explicativo 2 3" xfId="21876" xr:uid="{ED9E8230-63DE-459C-A2BD-ED18B3DF3624}"/>
    <cellStyle name="Texto explicativo 3" xfId="545" xr:uid="{00000000-0005-0000-0000-000052050000}"/>
    <cellStyle name="Texto explicativo 3 2" xfId="21940" xr:uid="{FBB182E9-567D-40FF-B4EB-152A8455C2ED}"/>
    <cellStyle name="Texto explicativo 4" xfId="4081" xr:uid="{7B2C6B4F-0169-4E6E-90DD-05B11A998C20}"/>
    <cellStyle name="Texto explicativo 4 2" xfId="21962" xr:uid="{7A79ED06-2BA4-40E2-8BA9-624C648A5C72}"/>
    <cellStyle name="Texto explicativo 5" xfId="10401" xr:uid="{9C5A5EE7-3CF6-44A8-9778-AB3F0755559C}"/>
    <cellStyle name="Texto explicativo 5 2" xfId="21813" xr:uid="{7ACB3442-772F-4920-8623-327C422C938A}"/>
    <cellStyle name="Título" xfId="507" xr:uid="{00000000-0005-0000-0000-000053050000}"/>
    <cellStyle name="Título 1" xfId="5588" xr:uid="{DAB4D777-BC0B-4788-A1E1-803C8E47ED1F}"/>
    <cellStyle name="Título 1 2" xfId="509" xr:uid="{00000000-0005-0000-0000-000054050000}"/>
    <cellStyle name="Título 1 2 2" xfId="3767" xr:uid="{A24870E7-2933-4E00-B8CB-305A64302CAE}"/>
    <cellStyle name="Título 1 2 3" xfId="21941" xr:uid="{BDD0E7A4-9433-413D-B6E4-7CFC4CA915F8}"/>
    <cellStyle name="Título 1 3" xfId="21942" xr:uid="{076BDD05-5B82-4D98-9A51-D669B9EE29A8}"/>
    <cellStyle name="Título 2" xfId="510" xr:uid="{00000000-0005-0000-0000-000055050000}"/>
    <cellStyle name="Título 2 2" xfId="511" xr:uid="{00000000-0005-0000-0000-000056050000}"/>
    <cellStyle name="Título 2 2 2" xfId="3889" xr:uid="{92514796-182A-410B-9538-155B2E796B9E}"/>
    <cellStyle name="Título 2 2 3" xfId="3884" xr:uid="{51F9E009-CC2A-488C-96A2-05CF169F1141}"/>
    <cellStyle name="Título 2 2 4" xfId="3768" xr:uid="{D0BEFEB6-135A-49F3-BB63-3313CB17F487}"/>
    <cellStyle name="Título 2 2 4 2" xfId="22039" xr:uid="{8657FB6A-8C58-487F-A0EF-01EF8322F9E5}"/>
    <cellStyle name="Título 2 2 4 3" xfId="19959" xr:uid="{343FBA84-FFE0-45BD-9850-DAA42A812FA7}"/>
    <cellStyle name="Título 2 2 5" xfId="21878" xr:uid="{295A86E6-CC49-4F9A-AB94-B067038FB188}"/>
    <cellStyle name="Título 2 3" xfId="533" xr:uid="{00000000-0005-0000-0000-000057050000}"/>
    <cellStyle name="Título 2 3 2" xfId="21943" xr:uid="{3E4E8826-CBC6-4785-A955-F9020C3D4A02}"/>
    <cellStyle name="Título 2 4" xfId="4084" xr:uid="{60D26A75-1B3D-4716-BA44-E583868183CD}"/>
    <cellStyle name="Título 2 4 2" xfId="21950" xr:uid="{A216FE3C-4707-4800-83B1-264EDB4828F1}"/>
    <cellStyle name="Título 2 5" xfId="10404" xr:uid="{5C83D342-0AA1-4711-B97B-192348D3F191}"/>
    <cellStyle name="Título 2 5 2" xfId="21800" xr:uid="{0FA7A614-902D-42D9-9170-2BD0747DC1E4}"/>
    <cellStyle name="Título 3" xfId="512" xr:uid="{00000000-0005-0000-0000-000058050000}"/>
    <cellStyle name="Título 3 2" xfId="513" xr:uid="{00000000-0005-0000-0000-000059050000}"/>
    <cellStyle name="Título 3 2 2" xfId="3890" xr:uid="{E9B4F784-7845-4093-AB22-2DB86155C7DE}"/>
    <cellStyle name="Título 3 2 3" xfId="3815" xr:uid="{FB91B76B-2511-4AE1-A79A-999DCAC7B821}"/>
    <cellStyle name="Título 3 2 4" xfId="3769" xr:uid="{942B0471-3A11-45EC-8F40-8C89F8091AA7}"/>
    <cellStyle name="Título 3 2 4 2" xfId="22040" xr:uid="{41E7CD0F-5F86-40AF-8B1B-20394CA46803}"/>
    <cellStyle name="Título 3 2 4 3" xfId="19960" xr:uid="{9E091B77-64F5-419D-9986-71B020BB7FC7}"/>
    <cellStyle name="Título 3 2 5" xfId="21879" xr:uid="{2E80CFEF-5D66-493E-B7B6-FA02CB64E00D}"/>
    <cellStyle name="Título 3 2 6" xfId="23672" xr:uid="{ABEFD3A2-B78A-4F71-9AD7-DE3ABEFBFE02}"/>
    <cellStyle name="Título 3 3" xfId="534" xr:uid="{00000000-0005-0000-0000-00005A050000}"/>
    <cellStyle name="Título 3 3 2" xfId="21944" xr:uid="{782642D7-689E-4EA4-AC5B-E9ADBCA295AE}"/>
    <cellStyle name="Título 3 4" xfId="4085" xr:uid="{CC64D0EE-F1D8-435B-9DCF-1E6A375A65BC}"/>
    <cellStyle name="Título 3 4 2" xfId="21951" xr:uid="{BA2A6B89-A377-4192-8E09-C23D9AFA6464}"/>
    <cellStyle name="Título 3 5" xfId="10405" xr:uid="{532B2AD4-1192-4A01-A175-B659DAFCDD9D}"/>
    <cellStyle name="Título 3 5 2" xfId="21801" xr:uid="{31532A93-D65A-4525-8BDD-E7516D6552F4}"/>
    <cellStyle name="Título 4" xfId="514" xr:uid="{00000000-0005-0000-0000-00005B050000}"/>
    <cellStyle name="Título 4 2" xfId="3676" xr:uid="{6DF4B7D1-A6E2-42B7-BFBC-6EE8E03330DD}"/>
    <cellStyle name="Título 4 3" xfId="21877" xr:uid="{62A6CE1C-1653-439A-A68D-D22414F654EE}"/>
    <cellStyle name="Título 5" xfId="532" xr:uid="{00000000-0005-0000-0000-00005C050000}"/>
    <cellStyle name="Título 5 2" xfId="4807" xr:uid="{674B09A1-0715-4893-8AA1-C784F7523234}"/>
    <cellStyle name="Título 5 3" xfId="21945" xr:uid="{FAC7A645-B231-4A89-8E38-72CFD64B69B4}"/>
    <cellStyle name="Título 6" xfId="3783" xr:uid="{88BD6ECF-256C-4BBE-828B-CC4554F3D78D}"/>
    <cellStyle name="Título 6 2" xfId="4082" xr:uid="{B3DBBBD5-F640-4D91-BC16-74CC793660C2}"/>
    <cellStyle name="Título 7" xfId="10402" xr:uid="{9261457D-9CF2-4EC6-AC53-3BEDC1F84BB3}"/>
    <cellStyle name="Total" xfId="530" builtinId="25" customBuiltin="1"/>
    <cellStyle name="Total 2" xfId="515" xr:uid="{00000000-0005-0000-0000-00005E050000}"/>
    <cellStyle name="Total 2 2" xfId="3891" xr:uid="{1DC1B5E3-F53F-4B13-AF42-CCB116A7DC19}"/>
    <cellStyle name="Total 2 3" xfId="3828" xr:uid="{A5741569-A5C8-4B9D-B569-9EE622F70F3E}"/>
    <cellStyle name="Total 2 4" xfId="3770" xr:uid="{8D981694-27F9-48C3-A3E2-9CECBF01A71B}"/>
    <cellStyle name="Total 2 4 2" xfId="22041" xr:uid="{8A4FCC7F-1B74-4422-A87D-8044AD61315C}"/>
    <cellStyle name="Total 2 4 3" xfId="19971" xr:uid="{43A65B5B-F1E5-413C-BCD9-84A3DB300E2A}"/>
    <cellStyle name="Total 2 5" xfId="21880" xr:uid="{08E3F49A-FC87-4FA9-8673-2A4A61E118C9}"/>
    <cellStyle name="Total 3" xfId="5589" xr:uid="{7B1033BD-6F20-4654-9CD0-1D356F2E9261}"/>
    <cellStyle name="Total 4" xfId="21963" xr:uid="{895579BB-7DEC-4779-8858-D7558454AA11}"/>
    <cellStyle name="Total 5" xfId="21814" xr:uid="{7EBAAD06-C888-42CB-A78E-B1C965E52946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F5E93-0592-43E6-854B-4475D31BB54E}">
  <dimension ref="A1:BT562"/>
  <sheetViews>
    <sheetView tabSelected="1" workbookViewId="0">
      <pane ySplit="2" topLeftCell="A3" activePane="bottomLeft" state="frozen"/>
      <selection pane="bottomLeft" activeCell="A2" sqref="A2"/>
    </sheetView>
  </sheetViews>
  <sheetFormatPr baseColWidth="10" defaultRowHeight="12.75" x14ac:dyDescent="0.2"/>
  <cols>
    <col min="1" max="1" width="6.28515625" style="30" customWidth="1"/>
    <col min="2" max="2" width="14" style="30" customWidth="1"/>
    <col min="3" max="3" width="13.42578125" style="30" customWidth="1"/>
    <col min="4" max="4" width="12.85546875" style="30" customWidth="1"/>
    <col min="5" max="5" width="12.28515625" style="30" customWidth="1"/>
    <col min="6" max="6" width="8.5703125" style="30" customWidth="1"/>
    <col min="7" max="7" width="10" style="30" customWidth="1"/>
    <col min="8" max="8" width="10.85546875" style="30" customWidth="1"/>
    <col min="9" max="9" width="11.140625" style="30" customWidth="1"/>
    <col min="10" max="10" width="11.42578125" style="30" customWidth="1"/>
    <col min="11" max="11" width="11.7109375" style="30" customWidth="1"/>
    <col min="12" max="12" width="9.85546875" style="30" customWidth="1"/>
    <col min="13" max="13" width="11.140625" style="30" customWidth="1"/>
    <col min="14" max="15" width="11.85546875" style="30" customWidth="1"/>
    <col min="16" max="16" width="10.7109375" style="30" customWidth="1"/>
    <col min="17" max="17" width="9.7109375" style="30" customWidth="1"/>
    <col min="18" max="20" width="10.85546875" style="30" customWidth="1"/>
    <col min="21" max="21" width="11" style="30" customWidth="1"/>
    <col min="22" max="22" width="9.42578125" style="30" customWidth="1"/>
    <col min="23" max="23" width="9.5703125" style="30" customWidth="1"/>
    <col min="24" max="24" width="11.140625" style="30" customWidth="1"/>
    <col min="25" max="25" width="9.5703125" style="30" customWidth="1"/>
    <col min="26" max="26" width="14" style="30" customWidth="1"/>
    <col min="27" max="27" width="11.28515625" style="30" customWidth="1"/>
    <col min="28" max="29" width="14.140625" style="30" customWidth="1"/>
    <col min="30" max="30" width="12.5703125" style="30" customWidth="1"/>
    <col min="31" max="31" width="11" style="30" customWidth="1"/>
    <col min="32" max="32" width="9.7109375" style="30" customWidth="1"/>
    <col min="33" max="33" width="14" style="30" customWidth="1"/>
    <col min="34" max="34" width="13.28515625" style="30" customWidth="1"/>
    <col min="35" max="35" width="11.85546875" style="30" customWidth="1"/>
    <col min="36" max="36" width="13.5703125" style="30" customWidth="1"/>
    <col min="37" max="37" width="13.140625" style="30" customWidth="1"/>
    <col min="38" max="38" width="12.5703125" style="30" customWidth="1"/>
    <col min="39" max="39" width="11.140625" style="30" customWidth="1"/>
    <col min="40" max="40" width="11.85546875" style="30" customWidth="1"/>
    <col min="41" max="41" width="11.7109375" style="30" customWidth="1"/>
    <col min="42" max="42" width="11.5703125" style="30" customWidth="1"/>
    <col min="43" max="44" width="10.140625" style="30" customWidth="1"/>
    <col min="45" max="46" width="10.7109375" style="30" customWidth="1"/>
    <col min="47" max="47" width="12.42578125" style="30" bestFit="1" customWidth="1"/>
    <col min="48" max="48" width="11.42578125" style="30" customWidth="1"/>
    <col min="49" max="49" width="11.5703125" style="30" customWidth="1"/>
    <col min="50" max="51" width="7.140625" style="30" customWidth="1"/>
    <col min="52" max="52" width="11.5703125" style="30" customWidth="1"/>
    <col min="53" max="54" width="13.7109375" style="30" customWidth="1"/>
    <col min="55" max="55" width="8" style="30" customWidth="1"/>
    <col min="56" max="56" width="7.28515625" style="30" customWidth="1"/>
    <col min="57" max="57" width="10.7109375" style="30" customWidth="1"/>
    <col min="58" max="58" width="12.7109375" style="30" customWidth="1"/>
    <col min="59" max="59" width="13.28515625" style="30" customWidth="1"/>
    <col min="60" max="60" width="7.7109375" style="30" customWidth="1"/>
    <col min="61" max="61" width="17.85546875" style="30" customWidth="1"/>
    <col min="62" max="62" width="7.5703125" style="30" customWidth="1"/>
    <col min="63" max="63" width="11.42578125" style="30" customWidth="1"/>
    <col min="64" max="64" width="13.5703125" style="30" customWidth="1"/>
    <col min="65" max="72" width="11.42578125" style="30" customWidth="1"/>
    <col min="73" max="73" width="4.7109375" style="30" customWidth="1"/>
    <col min="74" max="16384" width="11.42578125" style="30"/>
  </cols>
  <sheetData>
    <row r="1" spans="1:72" s="1" customFormat="1" ht="10.7" customHeight="1" x14ac:dyDescent="0.15"/>
    <row r="2" spans="1:72" s="1" customFormat="1" ht="52.5" customHeight="1" x14ac:dyDescent="0.15">
      <c r="A2" s="2" t="s">
        <v>289</v>
      </c>
      <c r="B2" s="2" t="s">
        <v>290</v>
      </c>
      <c r="C2" s="2" t="s">
        <v>291</v>
      </c>
      <c r="D2" s="2" t="s">
        <v>292</v>
      </c>
      <c r="E2" s="2" t="s">
        <v>293</v>
      </c>
      <c r="F2" s="2" t="s">
        <v>294</v>
      </c>
      <c r="G2" s="2" t="s">
        <v>295</v>
      </c>
      <c r="H2" s="2" t="s">
        <v>296</v>
      </c>
      <c r="I2" s="2" t="s">
        <v>297</v>
      </c>
      <c r="J2" s="2" t="s">
        <v>298</v>
      </c>
      <c r="K2" s="2" t="s">
        <v>299</v>
      </c>
      <c r="L2" s="3" t="s">
        <v>300</v>
      </c>
      <c r="M2" s="2" t="s">
        <v>301</v>
      </c>
      <c r="N2" s="2" t="s">
        <v>852</v>
      </c>
      <c r="O2" s="2" t="s">
        <v>302</v>
      </c>
      <c r="P2" s="2" t="s">
        <v>303</v>
      </c>
      <c r="Q2" s="2" t="s">
        <v>304</v>
      </c>
      <c r="R2" s="2" t="s">
        <v>305</v>
      </c>
      <c r="S2" s="2" t="s">
        <v>306</v>
      </c>
      <c r="T2" s="2" t="s">
        <v>307</v>
      </c>
      <c r="U2" s="2" t="s">
        <v>308</v>
      </c>
      <c r="V2" s="2" t="s">
        <v>309</v>
      </c>
      <c r="W2" s="2" t="s">
        <v>310</v>
      </c>
      <c r="X2" s="2" t="s">
        <v>311</v>
      </c>
      <c r="Y2" s="2" t="s">
        <v>312</v>
      </c>
      <c r="Z2" s="2" t="s">
        <v>313</v>
      </c>
      <c r="AA2" s="2" t="s">
        <v>314</v>
      </c>
      <c r="AB2" s="2" t="s">
        <v>315</v>
      </c>
      <c r="AC2" s="2" t="s">
        <v>316</v>
      </c>
      <c r="AD2" s="2" t="s">
        <v>317</v>
      </c>
      <c r="AE2" s="2" t="s">
        <v>318</v>
      </c>
      <c r="AF2" s="2" t="s">
        <v>319</v>
      </c>
      <c r="AG2" s="2" t="s">
        <v>320</v>
      </c>
      <c r="AH2" s="2" t="s">
        <v>321</v>
      </c>
      <c r="AI2" s="2" t="s">
        <v>322</v>
      </c>
      <c r="AJ2" s="2" t="s">
        <v>323</v>
      </c>
      <c r="AK2" s="2" t="s">
        <v>324</v>
      </c>
      <c r="AL2" s="2" t="s">
        <v>325</v>
      </c>
      <c r="AM2" s="2" t="s">
        <v>326</v>
      </c>
      <c r="AN2" s="2" t="s">
        <v>327</v>
      </c>
      <c r="AO2" s="2" t="s">
        <v>328</v>
      </c>
      <c r="AP2" s="2" t="s">
        <v>329</v>
      </c>
      <c r="AQ2" s="2" t="s">
        <v>330</v>
      </c>
      <c r="AR2" s="2" t="s">
        <v>331</v>
      </c>
      <c r="AS2" s="38" t="s">
        <v>332</v>
      </c>
      <c r="AT2" s="38" t="s">
        <v>333</v>
      </c>
      <c r="AU2" s="2" t="s">
        <v>334</v>
      </c>
      <c r="AV2" s="2" t="s">
        <v>335</v>
      </c>
      <c r="AW2" s="2" t="s">
        <v>336</v>
      </c>
      <c r="AX2" s="2" t="s">
        <v>337</v>
      </c>
      <c r="AY2" s="2" t="s">
        <v>338</v>
      </c>
      <c r="AZ2" s="2" t="s">
        <v>339</v>
      </c>
      <c r="BA2" s="2" t="s">
        <v>340</v>
      </c>
      <c r="BB2" s="2" t="s">
        <v>341</v>
      </c>
      <c r="BC2" s="2" t="s">
        <v>342</v>
      </c>
      <c r="BD2" s="2" t="s">
        <v>343</v>
      </c>
      <c r="BE2" s="2" t="s">
        <v>344</v>
      </c>
      <c r="BF2" s="2" t="s">
        <v>345</v>
      </c>
      <c r="BG2" s="2" t="s">
        <v>346</v>
      </c>
      <c r="BH2" s="2" t="s">
        <v>347</v>
      </c>
      <c r="BI2" s="2" t="s">
        <v>348</v>
      </c>
      <c r="BJ2" s="2" t="s">
        <v>349</v>
      </c>
      <c r="BK2" s="2" t="s">
        <v>350</v>
      </c>
      <c r="BL2" s="2" t="s">
        <v>351</v>
      </c>
      <c r="BM2" s="2" t="s">
        <v>352</v>
      </c>
      <c r="BN2" s="2" t="s">
        <v>353</v>
      </c>
      <c r="BO2" s="2" t="s">
        <v>354</v>
      </c>
      <c r="BP2" s="2" t="s">
        <v>355</v>
      </c>
      <c r="BQ2" s="2" t="s">
        <v>356</v>
      </c>
      <c r="BR2" s="3" t="s">
        <v>357</v>
      </c>
      <c r="BS2" s="2" t="s">
        <v>358</v>
      </c>
      <c r="BT2" s="2" t="s">
        <v>359</v>
      </c>
    </row>
    <row r="3" spans="1:72" s="1" customFormat="1" ht="18.2" customHeight="1" x14ac:dyDescent="0.15">
      <c r="A3" s="4">
        <v>1</v>
      </c>
      <c r="B3" s="5" t="s">
        <v>360</v>
      </c>
      <c r="C3" s="5" t="s">
        <v>0</v>
      </c>
      <c r="D3" s="6">
        <v>45352</v>
      </c>
      <c r="E3" s="7" t="s">
        <v>132</v>
      </c>
      <c r="F3" s="8">
        <v>136</v>
      </c>
      <c r="G3" s="8">
        <v>135</v>
      </c>
      <c r="H3" s="9">
        <v>32521.26</v>
      </c>
      <c r="I3" s="9">
        <v>23729.97</v>
      </c>
      <c r="J3" s="9">
        <v>0</v>
      </c>
      <c r="K3" s="9">
        <v>56251.23</v>
      </c>
      <c r="L3" s="9">
        <v>289.66000000000003</v>
      </c>
      <c r="M3" s="9">
        <v>0</v>
      </c>
      <c r="N3" s="9">
        <v>0</v>
      </c>
      <c r="O3" s="9">
        <v>0</v>
      </c>
      <c r="P3" s="9">
        <v>0</v>
      </c>
      <c r="Q3" s="9">
        <v>0</v>
      </c>
      <c r="R3" s="9">
        <v>0</v>
      </c>
      <c r="S3" s="9">
        <v>56251.23</v>
      </c>
      <c r="T3" s="9">
        <v>51779.11</v>
      </c>
      <c r="U3" s="9">
        <v>265.57</v>
      </c>
      <c r="V3" s="9">
        <v>0</v>
      </c>
      <c r="W3" s="9">
        <v>0</v>
      </c>
      <c r="X3" s="9">
        <v>0</v>
      </c>
      <c r="Y3" s="9">
        <v>0</v>
      </c>
      <c r="Z3" s="9">
        <v>0</v>
      </c>
      <c r="AA3" s="9">
        <v>52044.68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9">
        <v>0</v>
      </c>
      <c r="AH3" s="9">
        <v>0</v>
      </c>
      <c r="AI3" s="9">
        <v>0</v>
      </c>
      <c r="AJ3" s="9">
        <v>0</v>
      </c>
      <c r="AK3" s="9">
        <v>0</v>
      </c>
      <c r="AL3" s="9">
        <v>0</v>
      </c>
      <c r="AM3" s="9">
        <v>0</v>
      </c>
      <c r="AN3" s="9">
        <v>0</v>
      </c>
      <c r="AO3" s="9">
        <v>0</v>
      </c>
      <c r="AP3" s="9">
        <v>0</v>
      </c>
      <c r="AQ3" s="9">
        <v>0</v>
      </c>
      <c r="AR3" s="9">
        <v>0</v>
      </c>
      <c r="AS3" s="9">
        <v>0</v>
      </c>
      <c r="AT3" s="9">
        <v>0</v>
      </c>
      <c r="AU3" s="9">
        <f t="shared" ref="AU3:AU66" si="0">AR3-AS3-AT3+AQ3+AP3+AO3+AM3+AJ3+AI3+AH3+AG3+AB3+X3+W3+R3+Q3+P3+O3-J3+AF3</f>
        <v>0</v>
      </c>
      <c r="AV3" s="9">
        <v>24019.63</v>
      </c>
      <c r="AW3" s="9">
        <v>52044.68</v>
      </c>
      <c r="AX3" s="10">
        <v>80</v>
      </c>
      <c r="AY3" s="10">
        <v>360</v>
      </c>
      <c r="AZ3" s="9">
        <v>203915.78</v>
      </c>
      <c r="BA3" s="9">
        <v>64350</v>
      </c>
      <c r="BB3" s="11">
        <v>90</v>
      </c>
      <c r="BC3" s="11">
        <v>78.673048951048997</v>
      </c>
      <c r="BD3" s="11">
        <v>9.8000000000000007</v>
      </c>
      <c r="BE3" s="11"/>
      <c r="BF3" s="7" t="s">
        <v>361</v>
      </c>
      <c r="BG3" s="4"/>
      <c r="BH3" s="7" t="s">
        <v>362</v>
      </c>
      <c r="BI3" s="7" t="s">
        <v>363</v>
      </c>
      <c r="BJ3" s="7" t="s">
        <v>364</v>
      </c>
      <c r="BK3" s="7" t="s">
        <v>365</v>
      </c>
      <c r="BL3" s="5" t="s">
        <v>2</v>
      </c>
      <c r="BM3" s="11">
        <v>456109.94838612003</v>
      </c>
      <c r="BN3" s="5" t="s">
        <v>261</v>
      </c>
      <c r="BO3" s="11"/>
      <c r="BP3" s="12">
        <v>36809</v>
      </c>
      <c r="BQ3" s="12">
        <v>47788</v>
      </c>
      <c r="BR3" s="11">
        <v>22467.31</v>
      </c>
      <c r="BS3" s="11">
        <v>65</v>
      </c>
      <c r="BT3" s="11">
        <v>38.21</v>
      </c>
    </row>
    <row r="4" spans="1:72" s="1" customFormat="1" ht="18.2" customHeight="1" x14ac:dyDescent="0.15">
      <c r="A4" s="13">
        <v>2</v>
      </c>
      <c r="B4" s="14" t="s">
        <v>360</v>
      </c>
      <c r="C4" s="14" t="s">
        <v>0</v>
      </c>
      <c r="D4" s="15">
        <v>45352</v>
      </c>
      <c r="E4" s="16" t="s">
        <v>236</v>
      </c>
      <c r="F4" s="17">
        <v>106</v>
      </c>
      <c r="G4" s="17">
        <v>105</v>
      </c>
      <c r="H4" s="18">
        <v>32521.25</v>
      </c>
      <c r="I4" s="18">
        <v>20487.310000000001</v>
      </c>
      <c r="J4" s="18">
        <v>0</v>
      </c>
      <c r="K4" s="18">
        <v>53008.56</v>
      </c>
      <c r="L4" s="18">
        <v>289.66000000000003</v>
      </c>
      <c r="M4" s="18">
        <v>0</v>
      </c>
      <c r="N4" s="18">
        <v>0</v>
      </c>
      <c r="O4" s="18">
        <v>0</v>
      </c>
      <c r="P4" s="18">
        <v>0</v>
      </c>
      <c r="Q4" s="18">
        <v>0</v>
      </c>
      <c r="R4" s="18">
        <v>0</v>
      </c>
      <c r="S4" s="18">
        <v>53008.56</v>
      </c>
      <c r="T4" s="18">
        <v>38364.89</v>
      </c>
      <c r="U4" s="18">
        <v>265.57</v>
      </c>
      <c r="V4" s="18">
        <v>0</v>
      </c>
      <c r="W4" s="18">
        <v>0</v>
      </c>
      <c r="X4" s="18">
        <v>0</v>
      </c>
      <c r="Y4" s="18">
        <v>0</v>
      </c>
      <c r="Z4" s="18">
        <v>0</v>
      </c>
      <c r="AA4" s="18">
        <v>38630.46</v>
      </c>
      <c r="AB4" s="18">
        <v>0</v>
      </c>
      <c r="AC4" s="18">
        <v>0</v>
      </c>
      <c r="AD4" s="18">
        <v>0</v>
      </c>
      <c r="AE4" s="18">
        <v>0</v>
      </c>
      <c r="AF4" s="18">
        <v>0</v>
      </c>
      <c r="AG4" s="18">
        <v>0</v>
      </c>
      <c r="AH4" s="18">
        <v>0</v>
      </c>
      <c r="AI4" s="18">
        <v>0</v>
      </c>
      <c r="AJ4" s="18">
        <v>0</v>
      </c>
      <c r="AK4" s="18">
        <v>0</v>
      </c>
      <c r="AL4" s="18">
        <v>0</v>
      </c>
      <c r="AM4" s="18">
        <v>0</v>
      </c>
      <c r="AN4" s="18">
        <v>0</v>
      </c>
      <c r="AO4" s="18">
        <v>0</v>
      </c>
      <c r="AP4" s="18">
        <v>0</v>
      </c>
      <c r="AQ4" s="18">
        <v>0</v>
      </c>
      <c r="AR4" s="18">
        <v>0</v>
      </c>
      <c r="AS4" s="18">
        <v>0</v>
      </c>
      <c r="AT4" s="18">
        <v>0</v>
      </c>
      <c r="AU4" s="18">
        <f t="shared" si="0"/>
        <v>0</v>
      </c>
      <c r="AV4" s="18">
        <v>20776.97</v>
      </c>
      <c r="AW4" s="18">
        <v>38630.46</v>
      </c>
      <c r="AX4" s="19">
        <v>80</v>
      </c>
      <c r="AY4" s="19">
        <v>360</v>
      </c>
      <c r="AZ4" s="18">
        <v>204117.49</v>
      </c>
      <c r="BA4" s="18">
        <v>64350</v>
      </c>
      <c r="BB4" s="20">
        <v>90</v>
      </c>
      <c r="BC4" s="20">
        <v>74.137846153846198</v>
      </c>
      <c r="BD4" s="20">
        <v>9.8000000000000007</v>
      </c>
      <c r="BE4" s="20"/>
      <c r="BF4" s="16" t="s">
        <v>361</v>
      </c>
      <c r="BG4" s="13"/>
      <c r="BH4" s="16" t="s">
        <v>362</v>
      </c>
      <c r="BI4" s="16" t="s">
        <v>363</v>
      </c>
      <c r="BJ4" s="16" t="s">
        <v>364</v>
      </c>
      <c r="BK4" s="16" t="s">
        <v>365</v>
      </c>
      <c r="BL4" s="14" t="s">
        <v>2</v>
      </c>
      <c r="BM4" s="20">
        <v>429816.94028063997</v>
      </c>
      <c r="BN4" s="14" t="s">
        <v>261</v>
      </c>
      <c r="BO4" s="20"/>
      <c r="BP4" s="21">
        <v>36822</v>
      </c>
      <c r="BQ4" s="21">
        <v>47788</v>
      </c>
      <c r="BR4" s="20">
        <v>22093.57</v>
      </c>
      <c r="BS4" s="20">
        <v>65</v>
      </c>
      <c r="BT4" s="20">
        <v>28.12</v>
      </c>
    </row>
    <row r="5" spans="1:72" s="1" customFormat="1" ht="18.2" customHeight="1" x14ac:dyDescent="0.15">
      <c r="A5" s="4">
        <v>3</v>
      </c>
      <c r="B5" s="5" t="s">
        <v>360</v>
      </c>
      <c r="C5" s="5" t="s">
        <v>0</v>
      </c>
      <c r="D5" s="6">
        <v>45352</v>
      </c>
      <c r="E5" s="7" t="s">
        <v>366</v>
      </c>
      <c r="F5" s="8">
        <v>0</v>
      </c>
      <c r="G5" s="8">
        <v>0</v>
      </c>
      <c r="H5" s="9">
        <v>28319.49</v>
      </c>
      <c r="I5" s="9">
        <v>321.35000000000002</v>
      </c>
      <c r="J5" s="9">
        <v>0</v>
      </c>
      <c r="K5" s="9">
        <v>28640.84</v>
      </c>
      <c r="L5" s="9">
        <v>323.97000000000003</v>
      </c>
      <c r="M5" s="9">
        <v>0</v>
      </c>
      <c r="N5" s="9">
        <v>0</v>
      </c>
      <c r="O5" s="9">
        <v>321.35000000000002</v>
      </c>
      <c r="P5" s="9">
        <v>323.97000000000003</v>
      </c>
      <c r="Q5" s="9">
        <v>0</v>
      </c>
      <c r="R5" s="9">
        <v>0</v>
      </c>
      <c r="S5" s="9">
        <v>27995.52</v>
      </c>
      <c r="T5" s="9">
        <v>233.88</v>
      </c>
      <c r="U5" s="9">
        <v>231.26</v>
      </c>
      <c r="V5" s="9">
        <v>0</v>
      </c>
      <c r="W5" s="9">
        <v>233.88</v>
      </c>
      <c r="X5" s="9">
        <v>231.26</v>
      </c>
      <c r="Y5" s="9">
        <v>0</v>
      </c>
      <c r="Z5" s="9">
        <v>0</v>
      </c>
      <c r="AA5" s="9">
        <v>0</v>
      </c>
      <c r="AB5" s="9">
        <v>65</v>
      </c>
      <c r="AC5" s="9">
        <v>0</v>
      </c>
      <c r="AD5" s="9">
        <v>0</v>
      </c>
      <c r="AE5" s="9">
        <v>0</v>
      </c>
      <c r="AF5" s="9">
        <v>0</v>
      </c>
      <c r="AG5" s="9">
        <v>0</v>
      </c>
      <c r="AH5" s="9">
        <v>68.23</v>
      </c>
      <c r="AI5" s="9">
        <v>34.85</v>
      </c>
      <c r="AJ5" s="9">
        <v>65</v>
      </c>
      <c r="AK5" s="9">
        <v>0</v>
      </c>
      <c r="AL5" s="9">
        <v>0</v>
      </c>
      <c r="AM5" s="9">
        <v>0</v>
      </c>
      <c r="AN5" s="9">
        <v>0</v>
      </c>
      <c r="AO5" s="9">
        <v>68.23</v>
      </c>
      <c r="AP5" s="9">
        <v>34.770000000000003</v>
      </c>
      <c r="AQ5" s="9">
        <v>6.8000000000000005E-2</v>
      </c>
      <c r="AR5" s="9">
        <v>0</v>
      </c>
      <c r="AS5" s="9">
        <v>0</v>
      </c>
      <c r="AT5" s="9">
        <v>0</v>
      </c>
      <c r="AU5" s="9">
        <f t="shared" si="0"/>
        <v>1446.6080000000002</v>
      </c>
      <c r="AV5" s="9">
        <v>0</v>
      </c>
      <c r="AW5" s="9">
        <v>0</v>
      </c>
      <c r="AX5" s="10">
        <v>80</v>
      </c>
      <c r="AY5" s="10">
        <v>360</v>
      </c>
      <c r="AZ5" s="9">
        <v>204485</v>
      </c>
      <c r="BA5" s="9">
        <v>64350</v>
      </c>
      <c r="BB5" s="11">
        <v>90</v>
      </c>
      <c r="BC5" s="11">
        <v>39.1545734265734</v>
      </c>
      <c r="BD5" s="11">
        <v>9.8000000000000007</v>
      </c>
      <c r="BE5" s="11"/>
      <c r="BF5" s="7" t="s">
        <v>361</v>
      </c>
      <c r="BG5" s="4"/>
      <c r="BH5" s="7" t="s">
        <v>362</v>
      </c>
      <c r="BI5" s="7" t="s">
        <v>363</v>
      </c>
      <c r="BJ5" s="7" t="s">
        <v>364</v>
      </c>
      <c r="BK5" s="7" t="s">
        <v>1</v>
      </c>
      <c r="BL5" s="5" t="s">
        <v>2</v>
      </c>
      <c r="BM5" s="11">
        <v>227000.10617088</v>
      </c>
      <c r="BN5" s="5" t="s">
        <v>261</v>
      </c>
      <c r="BO5" s="11"/>
      <c r="BP5" s="12">
        <v>36830</v>
      </c>
      <c r="BQ5" s="12">
        <v>47788</v>
      </c>
      <c r="BR5" s="11">
        <v>0</v>
      </c>
      <c r="BS5" s="11">
        <v>65</v>
      </c>
      <c r="BT5" s="11">
        <v>0</v>
      </c>
    </row>
    <row r="6" spans="1:72" s="1" customFormat="1" ht="18.2" customHeight="1" x14ac:dyDescent="0.15">
      <c r="A6" s="13">
        <v>4</v>
      </c>
      <c r="B6" s="14" t="s">
        <v>360</v>
      </c>
      <c r="C6" s="14" t="s">
        <v>0</v>
      </c>
      <c r="D6" s="15">
        <v>45352</v>
      </c>
      <c r="E6" s="16" t="s">
        <v>235</v>
      </c>
      <c r="F6" s="17">
        <v>134</v>
      </c>
      <c r="G6" s="17">
        <v>133</v>
      </c>
      <c r="H6" s="18">
        <v>32808.550000000003</v>
      </c>
      <c r="I6" s="18">
        <v>23346.87</v>
      </c>
      <c r="J6" s="18">
        <v>0</v>
      </c>
      <c r="K6" s="18">
        <v>56155.42</v>
      </c>
      <c r="L6" s="18">
        <v>287.31</v>
      </c>
      <c r="M6" s="18">
        <v>0</v>
      </c>
      <c r="N6" s="18">
        <v>0</v>
      </c>
      <c r="O6" s="18">
        <v>0</v>
      </c>
      <c r="P6" s="18">
        <v>0</v>
      </c>
      <c r="Q6" s="18">
        <v>0</v>
      </c>
      <c r="R6" s="18">
        <v>0</v>
      </c>
      <c r="S6" s="18">
        <v>56155.42</v>
      </c>
      <c r="T6" s="18">
        <v>51051.77</v>
      </c>
      <c r="U6" s="18">
        <v>267.92</v>
      </c>
      <c r="V6" s="18">
        <v>0</v>
      </c>
      <c r="W6" s="18">
        <v>0</v>
      </c>
      <c r="X6" s="18">
        <v>0</v>
      </c>
      <c r="Y6" s="18">
        <v>0</v>
      </c>
      <c r="Z6" s="18">
        <v>0</v>
      </c>
      <c r="AA6" s="18">
        <v>51319.69</v>
      </c>
      <c r="AB6" s="18">
        <v>0</v>
      </c>
      <c r="AC6" s="18">
        <v>0</v>
      </c>
      <c r="AD6" s="18">
        <v>0</v>
      </c>
      <c r="AE6" s="18">
        <v>0</v>
      </c>
      <c r="AF6" s="18">
        <v>0</v>
      </c>
      <c r="AG6" s="18">
        <v>0</v>
      </c>
      <c r="AH6" s="18">
        <v>0</v>
      </c>
      <c r="AI6" s="18">
        <v>0</v>
      </c>
      <c r="AJ6" s="18">
        <v>0</v>
      </c>
      <c r="AK6" s="18">
        <v>0</v>
      </c>
      <c r="AL6" s="18">
        <v>0</v>
      </c>
      <c r="AM6" s="18">
        <v>0</v>
      </c>
      <c r="AN6" s="18">
        <v>0</v>
      </c>
      <c r="AO6" s="18">
        <v>0</v>
      </c>
      <c r="AP6" s="18">
        <v>0</v>
      </c>
      <c r="AQ6" s="18">
        <v>0</v>
      </c>
      <c r="AR6" s="18">
        <v>0</v>
      </c>
      <c r="AS6" s="18">
        <v>0</v>
      </c>
      <c r="AT6" s="18">
        <v>0</v>
      </c>
      <c r="AU6" s="18">
        <f t="shared" si="0"/>
        <v>0</v>
      </c>
      <c r="AV6" s="18">
        <v>23634.18</v>
      </c>
      <c r="AW6" s="18">
        <v>51319.69</v>
      </c>
      <c r="AX6" s="19">
        <v>81</v>
      </c>
      <c r="AY6" s="19">
        <v>360</v>
      </c>
      <c r="AZ6" s="18">
        <v>205775.14</v>
      </c>
      <c r="BA6" s="18">
        <v>64350</v>
      </c>
      <c r="BB6" s="20">
        <v>90</v>
      </c>
      <c r="BC6" s="20">
        <v>78.539048951048997</v>
      </c>
      <c r="BD6" s="20">
        <v>9.8000000000000007</v>
      </c>
      <c r="BE6" s="20"/>
      <c r="BF6" s="16" t="s">
        <v>361</v>
      </c>
      <c r="BG6" s="13"/>
      <c r="BH6" s="16" t="s">
        <v>362</v>
      </c>
      <c r="BI6" s="16" t="s">
        <v>363</v>
      </c>
      <c r="BJ6" s="16" t="s">
        <v>364</v>
      </c>
      <c r="BK6" s="16" t="s">
        <v>365</v>
      </c>
      <c r="BL6" s="14" t="s">
        <v>2</v>
      </c>
      <c r="BM6" s="20">
        <v>455333.07836648001</v>
      </c>
      <c r="BN6" s="14" t="s">
        <v>261</v>
      </c>
      <c r="BO6" s="20"/>
      <c r="BP6" s="21">
        <v>36854</v>
      </c>
      <c r="BQ6" s="21">
        <v>47818</v>
      </c>
      <c r="BR6" s="20">
        <v>21604.54</v>
      </c>
      <c r="BS6" s="20">
        <v>65</v>
      </c>
      <c r="BT6" s="20">
        <v>37.97</v>
      </c>
    </row>
    <row r="7" spans="1:72" s="1" customFormat="1" ht="18.2" customHeight="1" x14ac:dyDescent="0.15">
      <c r="A7" s="4">
        <v>5</v>
      </c>
      <c r="B7" s="5" t="s">
        <v>360</v>
      </c>
      <c r="C7" s="5" t="s">
        <v>0</v>
      </c>
      <c r="D7" s="6">
        <v>45352</v>
      </c>
      <c r="E7" s="7" t="s">
        <v>241</v>
      </c>
      <c r="F7" s="8">
        <v>82</v>
      </c>
      <c r="G7" s="8">
        <v>81</v>
      </c>
      <c r="H7" s="9">
        <v>33376.410000000003</v>
      </c>
      <c r="I7" s="9">
        <v>16842.82</v>
      </c>
      <c r="J7" s="9">
        <v>0</v>
      </c>
      <c r="K7" s="9">
        <v>50219.23</v>
      </c>
      <c r="L7" s="9">
        <v>282.67</v>
      </c>
      <c r="M7" s="9">
        <v>0</v>
      </c>
      <c r="N7" s="9">
        <v>0</v>
      </c>
      <c r="O7" s="9">
        <v>0</v>
      </c>
      <c r="P7" s="9">
        <v>0</v>
      </c>
      <c r="Q7" s="9">
        <v>0</v>
      </c>
      <c r="R7" s="9">
        <v>0</v>
      </c>
      <c r="S7" s="9">
        <v>50219.23</v>
      </c>
      <c r="T7" s="9">
        <v>28408.07</v>
      </c>
      <c r="U7" s="9">
        <v>272.56</v>
      </c>
      <c r="V7" s="9">
        <v>0</v>
      </c>
      <c r="W7" s="9">
        <v>0</v>
      </c>
      <c r="X7" s="9">
        <v>0</v>
      </c>
      <c r="Y7" s="9">
        <v>0</v>
      </c>
      <c r="Z7" s="9">
        <v>0</v>
      </c>
      <c r="AA7" s="9">
        <v>28680.63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9">
        <v>0</v>
      </c>
      <c r="AH7" s="9">
        <v>0</v>
      </c>
      <c r="AI7" s="9">
        <v>0</v>
      </c>
      <c r="AJ7" s="9">
        <v>0</v>
      </c>
      <c r="AK7" s="9">
        <v>0</v>
      </c>
      <c r="AL7" s="9">
        <v>0</v>
      </c>
      <c r="AM7" s="9">
        <v>0</v>
      </c>
      <c r="AN7" s="9">
        <v>0</v>
      </c>
      <c r="AO7" s="9">
        <v>0</v>
      </c>
      <c r="AP7" s="9">
        <v>0</v>
      </c>
      <c r="AQ7" s="9">
        <v>0</v>
      </c>
      <c r="AR7" s="9">
        <v>0</v>
      </c>
      <c r="AS7" s="9">
        <v>0</v>
      </c>
      <c r="AT7" s="9">
        <v>0</v>
      </c>
      <c r="AU7" s="9">
        <f t="shared" si="0"/>
        <v>0</v>
      </c>
      <c r="AV7" s="9">
        <v>17125.490000000002</v>
      </c>
      <c r="AW7" s="9">
        <v>28680.63</v>
      </c>
      <c r="AX7" s="10">
        <v>83</v>
      </c>
      <c r="AY7" s="10">
        <v>360</v>
      </c>
      <c r="AZ7" s="9">
        <v>209735.03</v>
      </c>
      <c r="BA7" s="9">
        <v>64350</v>
      </c>
      <c r="BB7" s="11">
        <v>90</v>
      </c>
      <c r="BC7" s="11">
        <v>70.236685314685303</v>
      </c>
      <c r="BD7" s="11">
        <v>9.8000000000000007</v>
      </c>
      <c r="BE7" s="11"/>
      <c r="BF7" s="7" t="s">
        <v>361</v>
      </c>
      <c r="BG7" s="4"/>
      <c r="BH7" s="7" t="s">
        <v>362</v>
      </c>
      <c r="BI7" s="7" t="s">
        <v>363</v>
      </c>
      <c r="BJ7" s="7" t="s">
        <v>364</v>
      </c>
      <c r="BK7" s="7" t="s">
        <v>365</v>
      </c>
      <c r="BL7" s="5" t="s">
        <v>2</v>
      </c>
      <c r="BM7" s="11">
        <v>407199.81417812</v>
      </c>
      <c r="BN7" s="5" t="s">
        <v>261</v>
      </c>
      <c r="BO7" s="11"/>
      <c r="BP7" s="12">
        <v>36545</v>
      </c>
      <c r="BQ7" s="12">
        <v>47880</v>
      </c>
      <c r="BR7" s="11">
        <v>17157.64</v>
      </c>
      <c r="BS7" s="11">
        <v>65</v>
      </c>
      <c r="BT7" s="11">
        <v>29.09</v>
      </c>
    </row>
    <row r="8" spans="1:72" s="1" customFormat="1" ht="18.2" customHeight="1" x14ac:dyDescent="0.15">
      <c r="A8" s="13">
        <v>6</v>
      </c>
      <c r="B8" s="14" t="s">
        <v>360</v>
      </c>
      <c r="C8" s="14" t="s">
        <v>0</v>
      </c>
      <c r="D8" s="15">
        <v>45352</v>
      </c>
      <c r="E8" s="16" t="s">
        <v>369</v>
      </c>
      <c r="F8" s="17">
        <v>0</v>
      </c>
      <c r="G8" s="17">
        <v>0</v>
      </c>
      <c r="H8" s="18">
        <v>33303.43</v>
      </c>
      <c r="I8" s="18">
        <v>278.77</v>
      </c>
      <c r="J8" s="18">
        <v>0</v>
      </c>
      <c r="K8" s="18">
        <v>33582.199999999997</v>
      </c>
      <c r="L8" s="18">
        <v>281.05</v>
      </c>
      <c r="M8" s="18">
        <v>0</v>
      </c>
      <c r="N8" s="18">
        <v>0</v>
      </c>
      <c r="O8" s="18">
        <v>278.77</v>
      </c>
      <c r="P8" s="18">
        <v>281.05</v>
      </c>
      <c r="Q8" s="18">
        <v>0</v>
      </c>
      <c r="R8" s="18">
        <v>0</v>
      </c>
      <c r="S8" s="18">
        <v>33022.379999999997</v>
      </c>
      <c r="T8" s="18">
        <v>276.45999999999998</v>
      </c>
      <c r="U8" s="18">
        <v>274.18</v>
      </c>
      <c r="V8" s="18">
        <v>0</v>
      </c>
      <c r="W8" s="18">
        <v>276.45999999999998</v>
      </c>
      <c r="X8" s="18">
        <v>274.18</v>
      </c>
      <c r="Y8" s="18">
        <v>0</v>
      </c>
      <c r="Z8" s="18">
        <v>0</v>
      </c>
      <c r="AA8" s="18">
        <v>0</v>
      </c>
      <c r="AB8" s="18">
        <v>65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68.23</v>
      </c>
      <c r="AI8" s="18">
        <v>35.11</v>
      </c>
      <c r="AJ8" s="18">
        <v>65</v>
      </c>
      <c r="AK8" s="18">
        <v>0</v>
      </c>
      <c r="AL8" s="18">
        <v>0</v>
      </c>
      <c r="AM8" s="18">
        <v>0</v>
      </c>
      <c r="AN8" s="18">
        <v>0</v>
      </c>
      <c r="AO8" s="18">
        <v>68.23</v>
      </c>
      <c r="AP8" s="18">
        <v>35.020000000000003</v>
      </c>
      <c r="AQ8" s="18">
        <v>9.9000000000000005E-2</v>
      </c>
      <c r="AR8" s="18">
        <v>0</v>
      </c>
      <c r="AS8" s="18">
        <v>0</v>
      </c>
      <c r="AT8" s="18">
        <v>0</v>
      </c>
      <c r="AU8" s="18">
        <f t="shared" si="0"/>
        <v>1447.1489999999999</v>
      </c>
      <c r="AV8" s="18">
        <v>0</v>
      </c>
      <c r="AW8" s="18">
        <v>0</v>
      </c>
      <c r="AX8" s="19">
        <v>84</v>
      </c>
      <c r="AY8" s="19">
        <v>360</v>
      </c>
      <c r="AZ8" s="18">
        <v>210492.14</v>
      </c>
      <c r="BA8" s="18">
        <v>64350</v>
      </c>
      <c r="BB8" s="20">
        <v>90</v>
      </c>
      <c r="BC8" s="20">
        <v>46.185146853146897</v>
      </c>
      <c r="BD8" s="20">
        <v>9.8000000000000007</v>
      </c>
      <c r="BE8" s="20"/>
      <c r="BF8" s="16" t="s">
        <v>361</v>
      </c>
      <c r="BG8" s="13"/>
      <c r="BH8" s="16" t="s">
        <v>362</v>
      </c>
      <c r="BI8" s="16" t="s">
        <v>363</v>
      </c>
      <c r="BJ8" s="16" t="s">
        <v>364</v>
      </c>
      <c r="BK8" s="16" t="s">
        <v>1</v>
      </c>
      <c r="BL8" s="14" t="s">
        <v>2</v>
      </c>
      <c r="BM8" s="20">
        <v>267760.11897672003</v>
      </c>
      <c r="BN8" s="14" t="s">
        <v>261</v>
      </c>
      <c r="BO8" s="20"/>
      <c r="BP8" s="21">
        <v>36931</v>
      </c>
      <c r="BQ8" s="21">
        <v>47908</v>
      </c>
      <c r="BR8" s="20">
        <v>0</v>
      </c>
      <c r="BS8" s="20">
        <v>65</v>
      </c>
      <c r="BT8" s="20">
        <v>0</v>
      </c>
    </row>
    <row r="9" spans="1:72" s="1" customFormat="1" ht="18.2" customHeight="1" x14ac:dyDescent="0.15">
      <c r="A9" s="4">
        <v>7</v>
      </c>
      <c r="B9" s="5" t="s">
        <v>360</v>
      </c>
      <c r="C9" s="5" t="s">
        <v>0</v>
      </c>
      <c r="D9" s="6">
        <v>45352</v>
      </c>
      <c r="E9" s="7" t="s">
        <v>370</v>
      </c>
      <c r="F9" s="8">
        <v>0</v>
      </c>
      <c r="G9" s="8">
        <v>0</v>
      </c>
      <c r="H9" s="9">
        <v>31785.27</v>
      </c>
      <c r="I9" s="9">
        <v>0</v>
      </c>
      <c r="J9" s="9">
        <v>0</v>
      </c>
      <c r="K9" s="9">
        <v>31785.27</v>
      </c>
      <c r="L9" s="9">
        <v>295.67</v>
      </c>
      <c r="M9" s="9">
        <v>0</v>
      </c>
      <c r="N9" s="9">
        <v>0</v>
      </c>
      <c r="O9" s="9">
        <v>0</v>
      </c>
      <c r="P9" s="9">
        <v>295.67</v>
      </c>
      <c r="Q9" s="9">
        <v>0</v>
      </c>
      <c r="R9" s="9">
        <v>0</v>
      </c>
      <c r="S9" s="9">
        <v>31489.599999999999</v>
      </c>
      <c r="T9" s="9">
        <v>0</v>
      </c>
      <c r="U9" s="9">
        <v>259.56</v>
      </c>
      <c r="V9" s="9">
        <v>0</v>
      </c>
      <c r="W9" s="9">
        <v>0</v>
      </c>
      <c r="X9" s="9">
        <v>259.56</v>
      </c>
      <c r="Y9" s="9">
        <v>0</v>
      </c>
      <c r="Z9" s="9">
        <v>0</v>
      </c>
      <c r="AA9" s="9">
        <v>0</v>
      </c>
      <c r="AB9" s="9">
        <v>65</v>
      </c>
      <c r="AC9" s="9">
        <v>0</v>
      </c>
      <c r="AD9" s="9">
        <v>0</v>
      </c>
      <c r="AE9" s="9">
        <v>0</v>
      </c>
      <c r="AF9" s="9">
        <v>0</v>
      </c>
      <c r="AG9" s="9">
        <v>0</v>
      </c>
      <c r="AH9" s="9">
        <v>68.23</v>
      </c>
      <c r="AI9" s="9">
        <v>35.11</v>
      </c>
      <c r="AJ9" s="9">
        <v>0</v>
      </c>
      <c r="AK9" s="9">
        <v>0</v>
      </c>
      <c r="AL9" s="9">
        <v>0</v>
      </c>
      <c r="AM9" s="9">
        <v>0</v>
      </c>
      <c r="AN9" s="9">
        <v>0</v>
      </c>
      <c r="AO9" s="9">
        <v>0</v>
      </c>
      <c r="AP9" s="9">
        <v>0</v>
      </c>
      <c r="AQ9" s="9">
        <v>0.10100000000000001</v>
      </c>
      <c r="AR9" s="9">
        <v>0</v>
      </c>
      <c r="AS9" s="9">
        <v>0</v>
      </c>
      <c r="AT9" s="9">
        <v>0</v>
      </c>
      <c r="AU9" s="9">
        <f t="shared" si="0"/>
        <v>723.67100000000005</v>
      </c>
      <c r="AV9" s="9">
        <v>0</v>
      </c>
      <c r="AW9" s="9">
        <v>0</v>
      </c>
      <c r="AX9" s="10">
        <v>84</v>
      </c>
      <c r="AY9" s="10">
        <v>360</v>
      </c>
      <c r="AZ9" s="9">
        <v>210492.14</v>
      </c>
      <c r="BA9" s="9">
        <v>64350</v>
      </c>
      <c r="BB9" s="11">
        <v>90</v>
      </c>
      <c r="BC9" s="11">
        <v>44.041398601398598</v>
      </c>
      <c r="BD9" s="11">
        <v>9.8000000000000007</v>
      </c>
      <c r="BE9" s="11"/>
      <c r="BF9" s="7" t="s">
        <v>361</v>
      </c>
      <c r="BG9" s="4"/>
      <c r="BH9" s="7" t="s">
        <v>362</v>
      </c>
      <c r="BI9" s="7" t="s">
        <v>363</v>
      </c>
      <c r="BJ9" s="7" t="s">
        <v>364</v>
      </c>
      <c r="BK9" s="7" t="s">
        <v>1</v>
      </c>
      <c r="BL9" s="5" t="s">
        <v>2</v>
      </c>
      <c r="BM9" s="11">
        <v>255331.65818239999</v>
      </c>
      <c r="BN9" s="5" t="s">
        <v>261</v>
      </c>
      <c r="BO9" s="11"/>
      <c r="BP9" s="12">
        <v>36931</v>
      </c>
      <c r="BQ9" s="12">
        <v>47908</v>
      </c>
      <c r="BR9" s="11">
        <v>0</v>
      </c>
      <c r="BS9" s="11">
        <v>65</v>
      </c>
      <c r="BT9" s="11">
        <v>0</v>
      </c>
    </row>
    <row r="10" spans="1:72" s="1" customFormat="1" ht="18.2" customHeight="1" x14ac:dyDescent="0.15">
      <c r="A10" s="13">
        <v>8</v>
      </c>
      <c r="B10" s="14" t="s">
        <v>360</v>
      </c>
      <c r="C10" s="14" t="s">
        <v>0</v>
      </c>
      <c r="D10" s="15">
        <v>45352</v>
      </c>
      <c r="E10" s="16" t="s">
        <v>134</v>
      </c>
      <c r="F10" s="17">
        <v>145</v>
      </c>
      <c r="G10" s="17">
        <v>144</v>
      </c>
      <c r="H10" s="18">
        <v>52251.56</v>
      </c>
      <c r="I10" s="18">
        <v>42424.43</v>
      </c>
      <c r="J10" s="18">
        <v>0</v>
      </c>
      <c r="K10" s="18">
        <v>94675.99</v>
      </c>
      <c r="L10" s="18">
        <v>515.66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18">
        <v>94675.99</v>
      </c>
      <c r="T10" s="18">
        <v>98125.7</v>
      </c>
      <c r="U10" s="18">
        <v>453.68</v>
      </c>
      <c r="V10" s="18">
        <v>0</v>
      </c>
      <c r="W10" s="18">
        <v>0</v>
      </c>
      <c r="X10" s="18">
        <v>0</v>
      </c>
      <c r="Y10" s="18">
        <v>0</v>
      </c>
      <c r="Z10" s="18">
        <v>0</v>
      </c>
      <c r="AA10" s="18">
        <v>98579.38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18">
        <v>0</v>
      </c>
      <c r="AH10" s="18">
        <v>0</v>
      </c>
      <c r="AI10" s="18">
        <v>0</v>
      </c>
      <c r="AJ10" s="18">
        <v>0</v>
      </c>
      <c r="AK10" s="18">
        <v>0</v>
      </c>
      <c r="AL10" s="18">
        <v>0</v>
      </c>
      <c r="AM10" s="18">
        <v>0</v>
      </c>
      <c r="AN10" s="18">
        <v>0</v>
      </c>
      <c r="AO10" s="18">
        <v>0</v>
      </c>
      <c r="AP10" s="18">
        <v>0</v>
      </c>
      <c r="AQ10" s="18">
        <v>0</v>
      </c>
      <c r="AR10" s="18">
        <v>0</v>
      </c>
      <c r="AS10" s="18">
        <v>0</v>
      </c>
      <c r="AT10" s="18">
        <v>0</v>
      </c>
      <c r="AU10" s="18">
        <f t="shared" si="0"/>
        <v>0</v>
      </c>
      <c r="AV10" s="18">
        <v>42940.09</v>
      </c>
      <c r="AW10" s="18">
        <v>98579.38</v>
      </c>
      <c r="AX10" s="19">
        <v>73</v>
      </c>
      <c r="AY10" s="19">
        <v>300</v>
      </c>
      <c r="AZ10" s="18">
        <v>406000</v>
      </c>
      <c r="BA10" s="18">
        <v>103289.17</v>
      </c>
      <c r="BB10" s="20">
        <v>90</v>
      </c>
      <c r="BC10" s="20">
        <v>82.494990520303304</v>
      </c>
      <c r="BD10" s="20">
        <v>10.42</v>
      </c>
      <c r="BE10" s="20"/>
      <c r="BF10" s="16" t="s">
        <v>361</v>
      </c>
      <c r="BG10" s="13"/>
      <c r="BH10" s="16" t="s">
        <v>372</v>
      </c>
      <c r="BI10" s="16" t="s">
        <v>373</v>
      </c>
      <c r="BJ10" s="16" t="s">
        <v>374</v>
      </c>
      <c r="BK10" s="16" t="s">
        <v>365</v>
      </c>
      <c r="BL10" s="14" t="s">
        <v>2</v>
      </c>
      <c r="BM10" s="20">
        <v>767674.96305956005</v>
      </c>
      <c r="BN10" s="14" t="s">
        <v>261</v>
      </c>
      <c r="BO10" s="20"/>
      <c r="BP10" s="21">
        <v>38413</v>
      </c>
      <c r="BQ10" s="21">
        <v>47574</v>
      </c>
      <c r="BR10" s="20">
        <v>18607.39</v>
      </c>
      <c r="BS10" s="20">
        <v>0</v>
      </c>
      <c r="BT10" s="20">
        <v>28.02</v>
      </c>
    </row>
    <row r="11" spans="1:72" s="1" customFormat="1" ht="18.2" customHeight="1" x14ac:dyDescent="0.15">
      <c r="A11" s="4">
        <v>9</v>
      </c>
      <c r="B11" s="5" t="s">
        <v>360</v>
      </c>
      <c r="C11" s="5" t="s">
        <v>0</v>
      </c>
      <c r="D11" s="6">
        <v>45352</v>
      </c>
      <c r="E11" s="7" t="s">
        <v>133</v>
      </c>
      <c r="F11" s="8">
        <v>166</v>
      </c>
      <c r="G11" s="8">
        <v>165</v>
      </c>
      <c r="H11" s="9">
        <v>34063.410000000003</v>
      </c>
      <c r="I11" s="9">
        <v>28069.51</v>
      </c>
      <c r="J11" s="9">
        <v>0</v>
      </c>
      <c r="K11" s="9">
        <v>62132.92</v>
      </c>
      <c r="L11" s="9">
        <v>318.93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62132.92</v>
      </c>
      <c r="T11" s="9">
        <v>73684.259999999995</v>
      </c>
      <c r="U11" s="9">
        <v>294.06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73978.320000000007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</v>
      </c>
      <c r="AT11" s="9">
        <v>0</v>
      </c>
      <c r="AU11" s="9">
        <f t="shared" si="0"/>
        <v>0</v>
      </c>
      <c r="AV11" s="9">
        <v>28388.44</v>
      </c>
      <c r="AW11" s="9">
        <v>73978.320000000007</v>
      </c>
      <c r="AX11" s="10">
        <v>76</v>
      </c>
      <c r="AY11" s="10">
        <v>300</v>
      </c>
      <c r="AZ11" s="9">
        <v>260000</v>
      </c>
      <c r="BA11" s="9">
        <v>65616.84</v>
      </c>
      <c r="BB11" s="11">
        <v>90</v>
      </c>
      <c r="BC11" s="11">
        <v>85.2214583939123</v>
      </c>
      <c r="BD11" s="11">
        <v>10.36</v>
      </c>
      <c r="BE11" s="11"/>
      <c r="BF11" s="7" t="s">
        <v>361</v>
      </c>
      <c r="BG11" s="4"/>
      <c r="BH11" s="7" t="s">
        <v>372</v>
      </c>
      <c r="BI11" s="7" t="s">
        <v>373</v>
      </c>
      <c r="BJ11" s="7" t="s">
        <v>374</v>
      </c>
      <c r="BK11" s="7" t="s">
        <v>365</v>
      </c>
      <c r="BL11" s="5" t="s">
        <v>2</v>
      </c>
      <c r="BM11" s="11">
        <v>503801.30237648002</v>
      </c>
      <c r="BN11" s="5" t="s">
        <v>261</v>
      </c>
      <c r="BO11" s="11"/>
      <c r="BP11" s="12">
        <v>38527</v>
      </c>
      <c r="BQ11" s="12">
        <v>47665</v>
      </c>
      <c r="BR11" s="11">
        <v>15555.2</v>
      </c>
      <c r="BS11" s="11">
        <v>0</v>
      </c>
      <c r="BT11" s="11">
        <v>27.81</v>
      </c>
    </row>
    <row r="12" spans="1:72" s="1" customFormat="1" ht="18.2" customHeight="1" x14ac:dyDescent="0.15">
      <c r="A12" s="13">
        <v>10</v>
      </c>
      <c r="B12" s="14" t="s">
        <v>96</v>
      </c>
      <c r="C12" s="14" t="s">
        <v>0</v>
      </c>
      <c r="D12" s="15">
        <v>45352</v>
      </c>
      <c r="E12" s="16" t="s">
        <v>100</v>
      </c>
      <c r="F12" s="17">
        <v>185</v>
      </c>
      <c r="G12" s="17">
        <v>184</v>
      </c>
      <c r="H12" s="18">
        <v>34208</v>
      </c>
      <c r="I12" s="18">
        <v>26316.03</v>
      </c>
      <c r="J12" s="18">
        <v>0</v>
      </c>
      <c r="K12" s="18">
        <v>60524.03</v>
      </c>
      <c r="L12" s="18">
        <v>278.72000000000003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60524.03</v>
      </c>
      <c r="T12" s="18">
        <v>77661.789999999994</v>
      </c>
      <c r="U12" s="18">
        <v>283.62</v>
      </c>
      <c r="V12" s="18">
        <v>0</v>
      </c>
      <c r="W12" s="18">
        <v>0</v>
      </c>
      <c r="X12" s="18">
        <v>0</v>
      </c>
      <c r="Y12" s="18">
        <v>0</v>
      </c>
      <c r="Z12" s="18">
        <v>0</v>
      </c>
      <c r="AA12" s="18">
        <v>77945.41</v>
      </c>
      <c r="AB12" s="18">
        <v>0</v>
      </c>
      <c r="AC12" s="18">
        <v>0</v>
      </c>
      <c r="AD12" s="18">
        <v>0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18">
        <v>0</v>
      </c>
      <c r="AM12" s="18">
        <v>0</v>
      </c>
      <c r="AN12" s="18">
        <v>0</v>
      </c>
      <c r="AO12" s="18">
        <v>0</v>
      </c>
      <c r="AP12" s="18">
        <v>0</v>
      </c>
      <c r="AQ12" s="18">
        <v>0</v>
      </c>
      <c r="AR12" s="18">
        <v>0</v>
      </c>
      <c r="AS12" s="18">
        <v>0</v>
      </c>
      <c r="AT12" s="18">
        <v>0</v>
      </c>
      <c r="AU12" s="18">
        <f t="shared" si="0"/>
        <v>0</v>
      </c>
      <c r="AV12" s="18">
        <v>26594.75</v>
      </c>
      <c r="AW12" s="18">
        <v>77945.41</v>
      </c>
      <c r="AX12" s="19">
        <v>85</v>
      </c>
      <c r="AY12" s="19">
        <v>360</v>
      </c>
      <c r="AZ12" s="18">
        <v>210559.99</v>
      </c>
      <c r="BA12" s="18">
        <v>64350</v>
      </c>
      <c r="BB12" s="20">
        <v>90</v>
      </c>
      <c r="BC12" s="20">
        <v>84.648993006992995</v>
      </c>
      <c r="BD12" s="20">
        <v>9.9499999999999993</v>
      </c>
      <c r="BE12" s="20"/>
      <c r="BF12" s="16" t="s">
        <v>361</v>
      </c>
      <c r="BG12" s="13"/>
      <c r="BH12" s="16" t="s">
        <v>376</v>
      </c>
      <c r="BI12" s="16" t="s">
        <v>377</v>
      </c>
      <c r="BJ12" s="16" t="s">
        <v>380</v>
      </c>
      <c r="BK12" s="16" t="s">
        <v>365</v>
      </c>
      <c r="BL12" s="14" t="s">
        <v>2</v>
      </c>
      <c r="BM12" s="20">
        <v>490755.70790932002</v>
      </c>
      <c r="BN12" s="14" t="s">
        <v>261</v>
      </c>
      <c r="BO12" s="20"/>
      <c r="BP12" s="21">
        <v>36952</v>
      </c>
      <c r="BQ12" s="21">
        <v>47909</v>
      </c>
      <c r="BR12" s="20">
        <v>27813.06</v>
      </c>
      <c r="BS12" s="20">
        <v>104.5</v>
      </c>
      <c r="BT12" s="20">
        <v>44.19</v>
      </c>
    </row>
    <row r="13" spans="1:72" s="1" customFormat="1" ht="18.2" customHeight="1" x14ac:dyDescent="0.15">
      <c r="A13" s="4">
        <v>11</v>
      </c>
      <c r="B13" s="5" t="s">
        <v>360</v>
      </c>
      <c r="C13" s="5" t="s">
        <v>0</v>
      </c>
      <c r="D13" s="6">
        <v>45352</v>
      </c>
      <c r="E13" s="7" t="s">
        <v>234</v>
      </c>
      <c r="F13" s="8">
        <v>58</v>
      </c>
      <c r="G13" s="8">
        <v>58</v>
      </c>
      <c r="H13" s="9">
        <v>0</v>
      </c>
      <c r="I13" s="9">
        <v>52470.34</v>
      </c>
      <c r="J13" s="9">
        <v>0</v>
      </c>
      <c r="K13" s="9">
        <v>52470.34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52470.34</v>
      </c>
      <c r="T13" s="9">
        <v>13718.81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13718.81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f t="shared" si="0"/>
        <v>0</v>
      </c>
      <c r="AV13" s="9">
        <v>52470.34</v>
      </c>
      <c r="AW13" s="9">
        <v>13718.81</v>
      </c>
      <c r="AX13" s="10">
        <v>0</v>
      </c>
      <c r="AY13" s="10">
        <v>300</v>
      </c>
      <c r="AZ13" s="9">
        <v>780000</v>
      </c>
      <c r="BA13" s="9">
        <v>126832.51</v>
      </c>
      <c r="BB13" s="11">
        <v>55.93</v>
      </c>
      <c r="BC13" s="11">
        <v>23.1381222069957</v>
      </c>
      <c r="BD13" s="11">
        <v>9.74</v>
      </c>
      <c r="BE13" s="11"/>
      <c r="BF13" s="7" t="s">
        <v>361</v>
      </c>
      <c r="BG13" s="4"/>
      <c r="BH13" s="7" t="s">
        <v>381</v>
      </c>
      <c r="BI13" s="7" t="s">
        <v>382</v>
      </c>
      <c r="BJ13" s="7" t="s">
        <v>383</v>
      </c>
      <c r="BK13" s="7" t="s">
        <v>365</v>
      </c>
      <c r="BL13" s="5" t="s">
        <v>2</v>
      </c>
      <c r="BM13" s="11">
        <v>425452.81355095998</v>
      </c>
      <c r="BN13" s="5" t="s">
        <v>261</v>
      </c>
      <c r="BO13" s="11"/>
      <c r="BP13" s="12">
        <v>38240</v>
      </c>
      <c r="BQ13" s="12">
        <v>47392</v>
      </c>
      <c r="BR13" s="11">
        <v>13738.43</v>
      </c>
      <c r="BS13" s="11">
        <v>0</v>
      </c>
      <c r="BT13" s="11">
        <v>52.96</v>
      </c>
    </row>
    <row r="14" spans="1:72" s="1" customFormat="1" ht="18.2" customHeight="1" x14ac:dyDescent="0.15">
      <c r="A14" s="13">
        <v>12</v>
      </c>
      <c r="B14" s="14" t="s">
        <v>91</v>
      </c>
      <c r="C14" s="14" t="s">
        <v>0</v>
      </c>
      <c r="D14" s="15">
        <v>45352</v>
      </c>
      <c r="E14" s="16" t="s">
        <v>384</v>
      </c>
      <c r="F14" s="17">
        <v>1</v>
      </c>
      <c r="G14" s="17">
        <v>1</v>
      </c>
      <c r="H14" s="18">
        <v>43574.35</v>
      </c>
      <c r="I14" s="18">
        <v>723.39</v>
      </c>
      <c r="J14" s="18">
        <v>0</v>
      </c>
      <c r="K14" s="18">
        <v>44297.74</v>
      </c>
      <c r="L14" s="18">
        <v>371.74</v>
      </c>
      <c r="M14" s="18">
        <v>0</v>
      </c>
      <c r="N14" s="18">
        <v>0</v>
      </c>
      <c r="O14" s="18">
        <v>368.34</v>
      </c>
      <c r="P14" s="18">
        <v>0</v>
      </c>
      <c r="Q14" s="18">
        <v>0</v>
      </c>
      <c r="R14" s="18">
        <v>0</v>
      </c>
      <c r="S14" s="18">
        <v>43929.4</v>
      </c>
      <c r="T14" s="18">
        <v>705.9</v>
      </c>
      <c r="U14" s="18">
        <v>341.89</v>
      </c>
      <c r="V14" s="18">
        <v>0</v>
      </c>
      <c r="W14" s="18">
        <v>344.76</v>
      </c>
      <c r="X14" s="18">
        <v>0</v>
      </c>
      <c r="Y14" s="18">
        <v>0</v>
      </c>
      <c r="Z14" s="18">
        <v>0</v>
      </c>
      <c r="AA14" s="18">
        <v>703.03</v>
      </c>
      <c r="AB14" s="18">
        <v>0</v>
      </c>
      <c r="AC14" s="18">
        <v>0</v>
      </c>
      <c r="AD14" s="18">
        <v>0</v>
      </c>
      <c r="AE14" s="18">
        <v>0</v>
      </c>
      <c r="AF14" s="18">
        <v>38.92</v>
      </c>
      <c r="AG14" s="18">
        <v>0</v>
      </c>
      <c r="AH14" s="18">
        <v>0</v>
      </c>
      <c r="AI14" s="18">
        <v>25.14</v>
      </c>
      <c r="AJ14" s="18">
        <v>34.06</v>
      </c>
      <c r="AK14" s="18">
        <v>0</v>
      </c>
      <c r="AL14" s="18">
        <v>0</v>
      </c>
      <c r="AM14" s="18">
        <v>0</v>
      </c>
      <c r="AN14" s="18">
        <v>0</v>
      </c>
      <c r="AO14" s="18">
        <v>41.25</v>
      </c>
      <c r="AP14" s="18">
        <v>2.59</v>
      </c>
      <c r="AQ14" s="18">
        <v>0</v>
      </c>
      <c r="AR14" s="18">
        <v>0</v>
      </c>
      <c r="AS14" s="18">
        <v>1.6032999999999999E-2</v>
      </c>
      <c r="AT14" s="18">
        <v>38.92</v>
      </c>
      <c r="AU14" s="18">
        <f t="shared" si="0"/>
        <v>816.12396699999988</v>
      </c>
      <c r="AV14" s="18">
        <v>726.79</v>
      </c>
      <c r="AW14" s="18">
        <v>703.03</v>
      </c>
      <c r="AX14" s="19">
        <v>82</v>
      </c>
      <c r="AY14" s="19">
        <v>300</v>
      </c>
      <c r="AZ14" s="18">
        <v>429000</v>
      </c>
      <c r="BA14" s="18">
        <v>78787.33</v>
      </c>
      <c r="BB14" s="20">
        <v>66.430000000000007</v>
      </c>
      <c r="BC14" s="20">
        <v>37.039331603190497</v>
      </c>
      <c r="BD14" s="20">
        <v>9.34</v>
      </c>
      <c r="BE14" s="20"/>
      <c r="BF14" s="16" t="s">
        <v>361</v>
      </c>
      <c r="BG14" s="13"/>
      <c r="BH14" s="16" t="s">
        <v>372</v>
      </c>
      <c r="BI14" s="16" t="s">
        <v>385</v>
      </c>
      <c r="BJ14" s="16" t="s">
        <v>386</v>
      </c>
      <c r="BK14" s="16" t="s">
        <v>367</v>
      </c>
      <c r="BL14" s="14" t="s">
        <v>2</v>
      </c>
      <c r="BM14" s="20">
        <v>356199.07985360001</v>
      </c>
      <c r="BN14" s="14" t="s">
        <v>261</v>
      </c>
      <c r="BO14" s="20"/>
      <c r="BP14" s="21">
        <v>38688</v>
      </c>
      <c r="BQ14" s="21">
        <v>47819</v>
      </c>
      <c r="BR14" s="20">
        <v>41.25</v>
      </c>
      <c r="BS14" s="20">
        <v>36.299999999999997</v>
      </c>
      <c r="BT14" s="20">
        <v>0</v>
      </c>
    </row>
    <row r="15" spans="1:72" s="1" customFormat="1" ht="18.2" customHeight="1" x14ac:dyDescent="0.15">
      <c r="A15" s="4">
        <v>13</v>
      </c>
      <c r="B15" s="5" t="s">
        <v>91</v>
      </c>
      <c r="C15" s="5" t="s">
        <v>0</v>
      </c>
      <c r="D15" s="6">
        <v>45352</v>
      </c>
      <c r="E15" s="7" t="s">
        <v>95</v>
      </c>
      <c r="F15" s="8">
        <v>75</v>
      </c>
      <c r="G15" s="8">
        <v>74</v>
      </c>
      <c r="H15" s="9">
        <v>32030.880000000001</v>
      </c>
      <c r="I15" s="9">
        <v>15844.94</v>
      </c>
      <c r="J15" s="9">
        <v>0</v>
      </c>
      <c r="K15" s="9">
        <v>47875.82</v>
      </c>
      <c r="L15" s="9">
        <v>270.66000000000003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47875.82</v>
      </c>
      <c r="T15" s="9">
        <v>25277.86</v>
      </c>
      <c r="U15" s="9">
        <v>237.81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25515.67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f t="shared" si="0"/>
        <v>0</v>
      </c>
      <c r="AV15" s="9">
        <v>16115.6</v>
      </c>
      <c r="AW15" s="9">
        <v>25515.67</v>
      </c>
      <c r="AX15" s="10">
        <v>83</v>
      </c>
      <c r="AY15" s="10">
        <v>300</v>
      </c>
      <c r="AZ15" s="9">
        <v>241000</v>
      </c>
      <c r="BA15" s="9">
        <v>58068.58</v>
      </c>
      <c r="BB15" s="11">
        <v>90</v>
      </c>
      <c r="BC15" s="11">
        <v>74.202327661534</v>
      </c>
      <c r="BD15" s="11">
        <v>8.91</v>
      </c>
      <c r="BE15" s="11"/>
      <c r="BF15" s="7" t="s">
        <v>361</v>
      </c>
      <c r="BG15" s="4"/>
      <c r="BH15" s="7" t="s">
        <v>372</v>
      </c>
      <c r="BI15" s="7" t="s">
        <v>387</v>
      </c>
      <c r="BJ15" s="7" t="s">
        <v>388</v>
      </c>
      <c r="BK15" s="7" t="s">
        <v>365</v>
      </c>
      <c r="BL15" s="5" t="s">
        <v>2</v>
      </c>
      <c r="BM15" s="11">
        <v>388198.40542407997</v>
      </c>
      <c r="BN15" s="5" t="s">
        <v>261</v>
      </c>
      <c r="BO15" s="11"/>
      <c r="BP15" s="12">
        <v>38722</v>
      </c>
      <c r="BQ15" s="12">
        <v>47853</v>
      </c>
      <c r="BR15" s="11">
        <v>7429.19</v>
      </c>
      <c r="BS15" s="11">
        <v>26.47</v>
      </c>
      <c r="BT15" s="11">
        <v>28.8</v>
      </c>
    </row>
    <row r="16" spans="1:72" s="1" customFormat="1" ht="18.2" customHeight="1" x14ac:dyDescent="0.15">
      <c r="A16" s="13">
        <v>14</v>
      </c>
      <c r="B16" s="14" t="s">
        <v>91</v>
      </c>
      <c r="C16" s="14" t="s">
        <v>0</v>
      </c>
      <c r="D16" s="15">
        <v>45352</v>
      </c>
      <c r="E16" s="16" t="s">
        <v>389</v>
      </c>
      <c r="F16" s="17">
        <v>0</v>
      </c>
      <c r="G16" s="17">
        <v>0</v>
      </c>
      <c r="H16" s="18">
        <v>12131.57</v>
      </c>
      <c r="I16" s="18">
        <v>0</v>
      </c>
      <c r="J16" s="18">
        <v>0</v>
      </c>
      <c r="K16" s="18">
        <v>12131.57</v>
      </c>
      <c r="L16" s="18">
        <v>492.06</v>
      </c>
      <c r="M16" s="18">
        <v>0</v>
      </c>
      <c r="N16" s="18">
        <v>0</v>
      </c>
      <c r="O16" s="18">
        <v>0</v>
      </c>
      <c r="P16" s="18">
        <v>492.06</v>
      </c>
      <c r="Q16" s="18">
        <v>0</v>
      </c>
      <c r="R16" s="18">
        <v>0</v>
      </c>
      <c r="S16" s="18">
        <v>11639.51</v>
      </c>
      <c r="T16" s="18">
        <v>0</v>
      </c>
      <c r="U16" s="18">
        <v>96.65</v>
      </c>
      <c r="V16" s="18">
        <v>0</v>
      </c>
      <c r="W16" s="18">
        <v>0</v>
      </c>
      <c r="X16" s="18">
        <v>96.65</v>
      </c>
      <c r="Y16" s="18">
        <v>0</v>
      </c>
      <c r="Z16" s="18">
        <v>0</v>
      </c>
      <c r="AA16" s="18">
        <v>0</v>
      </c>
      <c r="AB16" s="18">
        <v>10.11</v>
      </c>
      <c r="AC16" s="18">
        <v>0</v>
      </c>
      <c r="AD16" s="18">
        <v>0</v>
      </c>
      <c r="AE16" s="18">
        <v>0</v>
      </c>
      <c r="AF16" s="18">
        <v>0</v>
      </c>
      <c r="AG16" s="18">
        <v>0</v>
      </c>
      <c r="AH16" s="18">
        <v>31.24</v>
      </c>
      <c r="AI16" s="18">
        <v>7.58</v>
      </c>
      <c r="AJ16" s="18">
        <v>0</v>
      </c>
      <c r="AK16" s="18">
        <v>0</v>
      </c>
      <c r="AL16" s="18">
        <v>0</v>
      </c>
      <c r="AM16" s="18">
        <v>0</v>
      </c>
      <c r="AN16" s="18">
        <v>0</v>
      </c>
      <c r="AO16" s="18">
        <v>0</v>
      </c>
      <c r="AP16" s="18">
        <v>0</v>
      </c>
      <c r="AQ16" s="18">
        <v>5.7000000000000002E-2</v>
      </c>
      <c r="AR16" s="18">
        <v>0</v>
      </c>
      <c r="AS16" s="18">
        <v>0</v>
      </c>
      <c r="AT16" s="18">
        <v>0</v>
      </c>
      <c r="AU16" s="18">
        <f t="shared" si="0"/>
        <v>637.697</v>
      </c>
      <c r="AV16" s="18">
        <v>0</v>
      </c>
      <c r="AW16" s="18">
        <v>0</v>
      </c>
      <c r="AX16" s="19">
        <v>25</v>
      </c>
      <c r="AY16" s="19">
        <v>240</v>
      </c>
      <c r="AZ16" s="18">
        <v>246000</v>
      </c>
      <c r="BA16" s="18">
        <v>57558.29</v>
      </c>
      <c r="BB16" s="20">
        <v>85.97</v>
      </c>
      <c r="BC16" s="20">
        <v>17.3849618308675</v>
      </c>
      <c r="BD16" s="20">
        <v>9.56</v>
      </c>
      <c r="BE16" s="20"/>
      <c r="BF16" s="16" t="s">
        <v>361</v>
      </c>
      <c r="BG16" s="13"/>
      <c r="BH16" s="16" t="s">
        <v>372</v>
      </c>
      <c r="BI16" s="16" t="s">
        <v>385</v>
      </c>
      <c r="BJ16" s="16" t="s">
        <v>386</v>
      </c>
      <c r="BK16" s="16" t="s">
        <v>1</v>
      </c>
      <c r="BL16" s="14" t="s">
        <v>2</v>
      </c>
      <c r="BM16" s="20">
        <v>94378.315022440001</v>
      </c>
      <c r="BN16" s="14" t="s">
        <v>261</v>
      </c>
      <c r="BO16" s="20"/>
      <c r="BP16" s="21">
        <v>38765</v>
      </c>
      <c r="BQ16" s="21">
        <v>46070</v>
      </c>
      <c r="BR16" s="20">
        <v>0</v>
      </c>
      <c r="BS16" s="20">
        <v>9.6999999999999993</v>
      </c>
      <c r="BT16" s="20">
        <v>0</v>
      </c>
    </row>
    <row r="17" spans="1:72" s="1" customFormat="1" ht="18.2" customHeight="1" x14ac:dyDescent="0.15">
      <c r="A17" s="4">
        <v>15</v>
      </c>
      <c r="B17" s="5" t="s">
        <v>360</v>
      </c>
      <c r="C17" s="5" t="s">
        <v>0</v>
      </c>
      <c r="D17" s="6">
        <v>45352</v>
      </c>
      <c r="E17" s="7" t="s">
        <v>135</v>
      </c>
      <c r="F17" s="8">
        <v>87</v>
      </c>
      <c r="G17" s="8">
        <v>86</v>
      </c>
      <c r="H17" s="9">
        <v>32521.26</v>
      </c>
      <c r="I17" s="9">
        <v>17984.45</v>
      </c>
      <c r="J17" s="9">
        <v>0</v>
      </c>
      <c r="K17" s="9">
        <v>50505.71</v>
      </c>
      <c r="L17" s="9">
        <v>289.66000000000003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50505.71</v>
      </c>
      <c r="T17" s="9">
        <v>30318.37</v>
      </c>
      <c r="U17" s="9">
        <v>265.57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30583.94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f t="shared" si="0"/>
        <v>0</v>
      </c>
      <c r="AV17" s="9">
        <v>18274.11</v>
      </c>
      <c r="AW17" s="9">
        <v>30583.94</v>
      </c>
      <c r="AX17" s="10">
        <v>101</v>
      </c>
      <c r="AY17" s="10">
        <v>360</v>
      </c>
      <c r="AZ17" s="9">
        <v>203428.44</v>
      </c>
      <c r="BA17" s="9">
        <v>64350</v>
      </c>
      <c r="BB17" s="11">
        <v>90</v>
      </c>
      <c r="BC17" s="11">
        <v>70.637356643356597</v>
      </c>
      <c r="BD17" s="11">
        <v>9.8000000000000007</v>
      </c>
      <c r="BE17" s="11"/>
      <c r="BF17" s="7" t="s">
        <v>361</v>
      </c>
      <c r="BG17" s="4"/>
      <c r="BH17" s="7" t="s">
        <v>390</v>
      </c>
      <c r="BI17" s="7" t="s">
        <v>391</v>
      </c>
      <c r="BJ17" s="7" t="s">
        <v>392</v>
      </c>
      <c r="BK17" s="7" t="s">
        <v>365</v>
      </c>
      <c r="BL17" s="5" t="s">
        <v>2</v>
      </c>
      <c r="BM17" s="11">
        <v>409522.72121524002</v>
      </c>
      <c r="BN17" s="5" t="s">
        <v>261</v>
      </c>
      <c r="BO17" s="11"/>
      <c r="BP17" s="12">
        <v>36801</v>
      </c>
      <c r="BQ17" s="12">
        <v>47788</v>
      </c>
      <c r="BR17" s="11">
        <v>18223.46</v>
      </c>
      <c r="BS17" s="11">
        <v>65</v>
      </c>
      <c r="BT17" s="11">
        <v>28.21</v>
      </c>
    </row>
    <row r="18" spans="1:72" s="1" customFormat="1" ht="18.2" customHeight="1" x14ac:dyDescent="0.15">
      <c r="A18" s="13">
        <v>16</v>
      </c>
      <c r="B18" s="14" t="s">
        <v>360</v>
      </c>
      <c r="C18" s="14" t="s">
        <v>0</v>
      </c>
      <c r="D18" s="15">
        <v>45352</v>
      </c>
      <c r="E18" s="16" t="s">
        <v>136</v>
      </c>
      <c r="F18" s="17">
        <v>189</v>
      </c>
      <c r="G18" s="17">
        <v>188</v>
      </c>
      <c r="H18" s="18">
        <v>32521.48</v>
      </c>
      <c r="I18" s="18">
        <v>27838.87</v>
      </c>
      <c r="J18" s="18">
        <v>0</v>
      </c>
      <c r="K18" s="18">
        <v>60360.35</v>
      </c>
      <c r="L18" s="18">
        <v>289.66000000000003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60360.35</v>
      </c>
      <c r="T18" s="18">
        <v>77097.36</v>
      </c>
      <c r="U18" s="18">
        <v>265.57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77362.929999999993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v>0</v>
      </c>
      <c r="AI18" s="18">
        <v>0</v>
      </c>
      <c r="AJ18" s="18">
        <v>0</v>
      </c>
      <c r="AK18" s="18">
        <v>0</v>
      </c>
      <c r="AL18" s="18">
        <v>0</v>
      </c>
      <c r="AM18" s="18">
        <v>0</v>
      </c>
      <c r="AN18" s="18">
        <v>0</v>
      </c>
      <c r="AO18" s="18">
        <v>0</v>
      </c>
      <c r="AP18" s="18">
        <v>0</v>
      </c>
      <c r="AQ18" s="18">
        <v>0</v>
      </c>
      <c r="AR18" s="18">
        <v>0</v>
      </c>
      <c r="AS18" s="18">
        <v>0</v>
      </c>
      <c r="AT18" s="18">
        <v>0</v>
      </c>
      <c r="AU18" s="18">
        <f t="shared" si="0"/>
        <v>0</v>
      </c>
      <c r="AV18" s="18">
        <v>28128.53</v>
      </c>
      <c r="AW18" s="18">
        <v>77362.929999999993</v>
      </c>
      <c r="AX18" s="19">
        <v>80</v>
      </c>
      <c r="AY18" s="19">
        <v>360</v>
      </c>
      <c r="AZ18" s="18">
        <v>203428.44</v>
      </c>
      <c r="BA18" s="18">
        <v>64350</v>
      </c>
      <c r="BB18" s="20">
        <v>90</v>
      </c>
      <c r="BC18" s="20">
        <v>84.4200699300699</v>
      </c>
      <c r="BD18" s="20">
        <v>9.8000000000000007</v>
      </c>
      <c r="BE18" s="20"/>
      <c r="BF18" s="16" t="s">
        <v>361</v>
      </c>
      <c r="BG18" s="13"/>
      <c r="BH18" s="16" t="s">
        <v>390</v>
      </c>
      <c r="BI18" s="16" t="s">
        <v>391</v>
      </c>
      <c r="BJ18" s="16" t="s">
        <v>392</v>
      </c>
      <c r="BK18" s="16" t="s">
        <v>365</v>
      </c>
      <c r="BL18" s="14" t="s">
        <v>2</v>
      </c>
      <c r="BM18" s="20">
        <v>489428.5177954</v>
      </c>
      <c r="BN18" s="14" t="s">
        <v>261</v>
      </c>
      <c r="BO18" s="20"/>
      <c r="BP18" s="21">
        <v>36801</v>
      </c>
      <c r="BQ18" s="21">
        <v>47788</v>
      </c>
      <c r="BR18" s="20">
        <v>33325.160000000003</v>
      </c>
      <c r="BS18" s="20">
        <v>65</v>
      </c>
      <c r="BT18" s="20">
        <v>28.21</v>
      </c>
    </row>
    <row r="19" spans="1:72" s="1" customFormat="1" ht="18.2" customHeight="1" x14ac:dyDescent="0.15">
      <c r="A19" s="4">
        <v>17</v>
      </c>
      <c r="B19" s="5" t="s">
        <v>360</v>
      </c>
      <c r="C19" s="5" t="s">
        <v>0</v>
      </c>
      <c r="D19" s="6">
        <v>45352</v>
      </c>
      <c r="E19" s="7" t="s">
        <v>233</v>
      </c>
      <c r="F19" s="8">
        <v>145</v>
      </c>
      <c r="G19" s="8">
        <v>144</v>
      </c>
      <c r="H19" s="9">
        <v>32521.26</v>
      </c>
      <c r="I19" s="9">
        <v>24558.22</v>
      </c>
      <c r="J19" s="9">
        <v>0</v>
      </c>
      <c r="K19" s="9">
        <v>57079.48</v>
      </c>
      <c r="L19" s="9">
        <v>289.66000000000003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57079.48</v>
      </c>
      <c r="T19" s="9">
        <v>55947.93</v>
      </c>
      <c r="U19" s="9">
        <v>265.57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56213.5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f t="shared" si="0"/>
        <v>0</v>
      </c>
      <c r="AV19" s="9">
        <v>24847.88</v>
      </c>
      <c r="AW19" s="9">
        <v>56213.5</v>
      </c>
      <c r="AX19" s="10">
        <v>80</v>
      </c>
      <c r="AY19" s="10">
        <v>360</v>
      </c>
      <c r="AZ19" s="9">
        <v>203428.44</v>
      </c>
      <c r="BA19" s="9">
        <v>64350</v>
      </c>
      <c r="BB19" s="11">
        <v>90</v>
      </c>
      <c r="BC19" s="11">
        <v>79.831440559440594</v>
      </c>
      <c r="BD19" s="11">
        <v>9.8000000000000007</v>
      </c>
      <c r="BE19" s="11"/>
      <c r="BF19" s="7" t="s">
        <v>361</v>
      </c>
      <c r="BG19" s="4"/>
      <c r="BH19" s="7" t="s">
        <v>390</v>
      </c>
      <c r="BI19" s="7" t="s">
        <v>391</v>
      </c>
      <c r="BJ19" s="7" t="s">
        <v>392</v>
      </c>
      <c r="BK19" s="7" t="s">
        <v>365</v>
      </c>
      <c r="BL19" s="5" t="s">
        <v>2</v>
      </c>
      <c r="BM19" s="11">
        <v>462825.76712912001</v>
      </c>
      <c r="BN19" s="5" t="s">
        <v>261</v>
      </c>
      <c r="BO19" s="11"/>
      <c r="BP19" s="12">
        <v>36801</v>
      </c>
      <c r="BQ19" s="12">
        <v>47788</v>
      </c>
      <c r="BR19" s="11">
        <v>23232.42</v>
      </c>
      <c r="BS19" s="11">
        <v>65</v>
      </c>
      <c r="BT19" s="11">
        <v>28.21</v>
      </c>
    </row>
    <row r="20" spans="1:72" s="1" customFormat="1" ht="18.2" customHeight="1" x14ac:dyDescent="0.15">
      <c r="A20" s="13">
        <v>18</v>
      </c>
      <c r="B20" s="14" t="s">
        <v>360</v>
      </c>
      <c r="C20" s="14" t="s">
        <v>0</v>
      </c>
      <c r="D20" s="15">
        <v>45352</v>
      </c>
      <c r="E20" s="16" t="s">
        <v>232</v>
      </c>
      <c r="F20" s="17">
        <v>129</v>
      </c>
      <c r="G20" s="17">
        <v>128</v>
      </c>
      <c r="H20" s="18">
        <v>33093.51</v>
      </c>
      <c r="I20" s="18">
        <v>22670.73</v>
      </c>
      <c r="J20" s="18">
        <v>0</v>
      </c>
      <c r="K20" s="18">
        <v>55764.24</v>
      </c>
      <c r="L20" s="18">
        <v>284.98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55764.24</v>
      </c>
      <c r="T20" s="18">
        <v>48951.79</v>
      </c>
      <c r="U20" s="18">
        <v>270.25</v>
      </c>
      <c r="V20" s="18">
        <v>0</v>
      </c>
      <c r="W20" s="18">
        <v>0</v>
      </c>
      <c r="X20" s="18">
        <v>0</v>
      </c>
      <c r="Y20" s="18">
        <v>0</v>
      </c>
      <c r="Z20" s="18">
        <v>0</v>
      </c>
      <c r="AA20" s="18">
        <v>49222.04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0</v>
      </c>
      <c r="AK20" s="18">
        <v>0</v>
      </c>
      <c r="AL20" s="18">
        <v>0</v>
      </c>
      <c r="AM20" s="18">
        <v>0</v>
      </c>
      <c r="AN20" s="18">
        <v>0</v>
      </c>
      <c r="AO20" s="18">
        <v>0</v>
      </c>
      <c r="AP20" s="18">
        <v>0</v>
      </c>
      <c r="AQ20" s="18">
        <v>0</v>
      </c>
      <c r="AR20" s="18">
        <v>0</v>
      </c>
      <c r="AS20" s="18">
        <v>0</v>
      </c>
      <c r="AT20" s="18">
        <v>0</v>
      </c>
      <c r="AU20" s="18">
        <f t="shared" si="0"/>
        <v>0</v>
      </c>
      <c r="AV20" s="18">
        <v>22955.71</v>
      </c>
      <c r="AW20" s="18">
        <v>49222.04</v>
      </c>
      <c r="AX20" s="19">
        <v>82</v>
      </c>
      <c r="AY20" s="19">
        <v>360</v>
      </c>
      <c r="AZ20" s="18">
        <v>206643.94</v>
      </c>
      <c r="BA20" s="18">
        <v>64350</v>
      </c>
      <c r="BB20" s="20">
        <v>90</v>
      </c>
      <c r="BC20" s="20">
        <v>77.991944055944103</v>
      </c>
      <c r="BD20" s="20">
        <v>9.8000000000000007</v>
      </c>
      <c r="BE20" s="20"/>
      <c r="BF20" s="16" t="s">
        <v>361</v>
      </c>
      <c r="BG20" s="13"/>
      <c r="BH20" s="16" t="s">
        <v>390</v>
      </c>
      <c r="BI20" s="16" t="s">
        <v>391</v>
      </c>
      <c r="BJ20" s="16" t="s">
        <v>392</v>
      </c>
      <c r="BK20" s="16" t="s">
        <v>365</v>
      </c>
      <c r="BL20" s="14" t="s">
        <v>2</v>
      </c>
      <c r="BM20" s="20">
        <v>452161.21724256</v>
      </c>
      <c r="BN20" s="14" t="s">
        <v>261</v>
      </c>
      <c r="BO20" s="20"/>
      <c r="BP20" s="21">
        <v>36866</v>
      </c>
      <c r="BQ20" s="21">
        <v>47849</v>
      </c>
      <c r="BR20" s="20">
        <v>19984.259999999998</v>
      </c>
      <c r="BS20" s="20">
        <v>65</v>
      </c>
      <c r="BT20" s="20">
        <v>27.79</v>
      </c>
    </row>
    <row r="21" spans="1:72" s="1" customFormat="1" ht="18.2" customHeight="1" x14ac:dyDescent="0.15">
      <c r="A21" s="4">
        <v>19</v>
      </c>
      <c r="B21" s="5" t="s">
        <v>360</v>
      </c>
      <c r="C21" s="5" t="s">
        <v>0</v>
      </c>
      <c r="D21" s="6">
        <v>45352</v>
      </c>
      <c r="E21" s="7" t="s">
        <v>393</v>
      </c>
      <c r="F21" s="8">
        <v>0</v>
      </c>
      <c r="G21" s="8">
        <v>0</v>
      </c>
      <c r="H21" s="9">
        <v>30694.62</v>
      </c>
      <c r="I21" s="9">
        <v>297.49</v>
      </c>
      <c r="J21" s="9">
        <v>0</v>
      </c>
      <c r="K21" s="9">
        <v>30992.11</v>
      </c>
      <c r="L21" s="9">
        <v>304.58</v>
      </c>
      <c r="M21" s="9">
        <v>0</v>
      </c>
      <c r="N21" s="9">
        <v>0</v>
      </c>
      <c r="O21" s="9">
        <v>297.49</v>
      </c>
      <c r="P21" s="9">
        <v>0</v>
      </c>
      <c r="Q21" s="9">
        <v>0</v>
      </c>
      <c r="R21" s="9">
        <v>0</v>
      </c>
      <c r="S21" s="9">
        <v>30694.62</v>
      </c>
      <c r="T21" s="9">
        <v>253.12</v>
      </c>
      <c r="U21" s="9">
        <v>250.65</v>
      </c>
      <c r="V21" s="9">
        <v>0</v>
      </c>
      <c r="W21" s="9">
        <v>253.12</v>
      </c>
      <c r="X21" s="9">
        <v>0</v>
      </c>
      <c r="Y21" s="9">
        <v>0</v>
      </c>
      <c r="Z21" s="9">
        <v>0</v>
      </c>
      <c r="AA21" s="9">
        <v>250.65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0.1</v>
      </c>
      <c r="AJ21" s="9">
        <v>65</v>
      </c>
      <c r="AK21" s="9">
        <v>0</v>
      </c>
      <c r="AL21" s="9">
        <v>0</v>
      </c>
      <c r="AM21" s="9">
        <v>0</v>
      </c>
      <c r="AN21" s="9">
        <v>0</v>
      </c>
      <c r="AO21" s="9">
        <v>68.23</v>
      </c>
      <c r="AP21" s="9">
        <v>35.03</v>
      </c>
      <c r="AQ21" s="9">
        <v>28.341999999999999</v>
      </c>
      <c r="AR21" s="9">
        <v>0</v>
      </c>
      <c r="AS21" s="9">
        <v>0</v>
      </c>
      <c r="AT21" s="9">
        <v>0</v>
      </c>
      <c r="AU21" s="9">
        <f t="shared" si="0"/>
        <v>747.31200000000001</v>
      </c>
      <c r="AV21" s="9">
        <v>304.58</v>
      </c>
      <c r="AW21" s="9">
        <v>250.65</v>
      </c>
      <c r="AX21" s="10">
        <v>83</v>
      </c>
      <c r="AY21" s="10">
        <v>360</v>
      </c>
      <c r="AZ21" s="9">
        <v>209934.51</v>
      </c>
      <c r="BA21" s="9">
        <v>64350</v>
      </c>
      <c r="BB21" s="11">
        <v>90</v>
      </c>
      <c r="BC21" s="11">
        <v>42.929538461538499</v>
      </c>
      <c r="BD21" s="11">
        <v>9.8000000000000007</v>
      </c>
      <c r="BE21" s="11"/>
      <c r="BF21" s="7" t="s">
        <v>361</v>
      </c>
      <c r="BG21" s="4"/>
      <c r="BH21" s="7" t="s">
        <v>390</v>
      </c>
      <c r="BI21" s="7" t="s">
        <v>391</v>
      </c>
      <c r="BJ21" s="7" t="s">
        <v>392</v>
      </c>
      <c r="BK21" s="7" t="s">
        <v>1</v>
      </c>
      <c r="BL21" s="5" t="s">
        <v>2</v>
      </c>
      <c r="BM21" s="11">
        <v>248885.60737128</v>
      </c>
      <c r="BN21" s="5" t="s">
        <v>261</v>
      </c>
      <c r="BO21" s="11"/>
      <c r="BP21" s="12">
        <v>36916</v>
      </c>
      <c r="BQ21" s="12">
        <v>47880</v>
      </c>
      <c r="BR21" s="11">
        <v>168.18</v>
      </c>
      <c r="BS21" s="11">
        <v>65</v>
      </c>
      <c r="BT21" s="11">
        <v>29.06</v>
      </c>
    </row>
    <row r="22" spans="1:72" s="1" customFormat="1" ht="18.2" customHeight="1" x14ac:dyDescent="0.15">
      <c r="A22" s="13">
        <v>20</v>
      </c>
      <c r="B22" s="14" t="s">
        <v>360</v>
      </c>
      <c r="C22" s="14" t="s">
        <v>0</v>
      </c>
      <c r="D22" s="15">
        <v>45352</v>
      </c>
      <c r="E22" s="16" t="s">
        <v>137</v>
      </c>
      <c r="F22" s="17">
        <v>155</v>
      </c>
      <c r="G22" s="17">
        <v>154</v>
      </c>
      <c r="H22" s="18">
        <v>33093.75</v>
      </c>
      <c r="I22" s="18">
        <v>24999.95</v>
      </c>
      <c r="J22" s="18">
        <v>0</v>
      </c>
      <c r="K22" s="18">
        <v>58093.7</v>
      </c>
      <c r="L22" s="18">
        <v>284.98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58093.7</v>
      </c>
      <c r="T22" s="18">
        <v>61058.55</v>
      </c>
      <c r="U22" s="18">
        <v>270.25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61328.800000000003</v>
      </c>
      <c r="AB22" s="18">
        <v>0</v>
      </c>
      <c r="AC22" s="18">
        <v>0</v>
      </c>
      <c r="AD22" s="18">
        <v>0</v>
      </c>
      <c r="AE22" s="18">
        <v>0</v>
      </c>
      <c r="AF22" s="18">
        <v>0</v>
      </c>
      <c r="AG22" s="18">
        <v>0</v>
      </c>
      <c r="AH22" s="18">
        <v>0</v>
      </c>
      <c r="AI22" s="18">
        <v>0</v>
      </c>
      <c r="AJ22" s="18">
        <v>0</v>
      </c>
      <c r="AK22" s="18">
        <v>0</v>
      </c>
      <c r="AL22" s="18">
        <v>0</v>
      </c>
      <c r="AM22" s="18">
        <v>0</v>
      </c>
      <c r="AN22" s="18">
        <v>0</v>
      </c>
      <c r="AO22" s="18">
        <v>0</v>
      </c>
      <c r="AP22" s="18">
        <v>0</v>
      </c>
      <c r="AQ22" s="18">
        <v>0</v>
      </c>
      <c r="AR22" s="18">
        <v>0</v>
      </c>
      <c r="AS22" s="18">
        <v>0</v>
      </c>
      <c r="AT22" s="18">
        <v>0</v>
      </c>
      <c r="AU22" s="18">
        <f t="shared" si="0"/>
        <v>0</v>
      </c>
      <c r="AV22" s="18">
        <v>25284.93</v>
      </c>
      <c r="AW22" s="18">
        <v>61328.800000000003</v>
      </c>
      <c r="AX22" s="19">
        <v>83</v>
      </c>
      <c r="AY22" s="19">
        <v>360</v>
      </c>
      <c r="AZ22" s="18">
        <v>207244.32</v>
      </c>
      <c r="BA22" s="18">
        <v>64350</v>
      </c>
      <c r="BB22" s="20">
        <v>90</v>
      </c>
      <c r="BC22" s="20">
        <v>81.249930069930102</v>
      </c>
      <c r="BD22" s="20">
        <v>9.8000000000000007</v>
      </c>
      <c r="BE22" s="20"/>
      <c r="BF22" s="16" t="s">
        <v>361</v>
      </c>
      <c r="BG22" s="13"/>
      <c r="BH22" s="16" t="s">
        <v>390</v>
      </c>
      <c r="BI22" s="16" t="s">
        <v>391</v>
      </c>
      <c r="BJ22" s="16" t="s">
        <v>392</v>
      </c>
      <c r="BK22" s="16" t="s">
        <v>365</v>
      </c>
      <c r="BL22" s="14" t="s">
        <v>2</v>
      </c>
      <c r="BM22" s="20">
        <v>471049.51320280001</v>
      </c>
      <c r="BN22" s="14" t="s">
        <v>261</v>
      </c>
      <c r="BO22" s="20"/>
      <c r="BP22" s="21">
        <v>36879</v>
      </c>
      <c r="BQ22" s="21">
        <v>47849</v>
      </c>
      <c r="BR22" s="20">
        <v>25260.799999999999</v>
      </c>
      <c r="BS22" s="20">
        <v>65</v>
      </c>
      <c r="BT22" s="20">
        <v>27.71</v>
      </c>
    </row>
    <row r="23" spans="1:72" s="1" customFormat="1" ht="18.2" customHeight="1" x14ac:dyDescent="0.15">
      <c r="A23" s="4">
        <v>21</v>
      </c>
      <c r="B23" s="5" t="s">
        <v>360</v>
      </c>
      <c r="C23" s="5" t="s">
        <v>0</v>
      </c>
      <c r="D23" s="6">
        <v>45352</v>
      </c>
      <c r="E23" s="7" t="s">
        <v>394</v>
      </c>
      <c r="F23" s="8">
        <v>0</v>
      </c>
      <c r="G23" s="8">
        <v>0</v>
      </c>
      <c r="H23" s="9">
        <v>34208.61</v>
      </c>
      <c r="I23" s="9">
        <v>0</v>
      </c>
      <c r="J23" s="9">
        <v>0</v>
      </c>
      <c r="K23" s="9">
        <v>34208.61</v>
      </c>
      <c r="L23" s="9">
        <v>275.86</v>
      </c>
      <c r="M23" s="9">
        <v>0</v>
      </c>
      <c r="N23" s="9">
        <v>0</v>
      </c>
      <c r="O23" s="9">
        <v>0</v>
      </c>
      <c r="P23" s="9">
        <v>275.86</v>
      </c>
      <c r="Q23" s="9">
        <v>0</v>
      </c>
      <c r="R23" s="9">
        <v>0</v>
      </c>
      <c r="S23" s="9">
        <v>33932.75</v>
      </c>
      <c r="T23" s="9">
        <v>0</v>
      </c>
      <c r="U23" s="9">
        <v>279.37</v>
      </c>
      <c r="V23" s="9">
        <v>0</v>
      </c>
      <c r="W23" s="9">
        <v>0</v>
      </c>
      <c r="X23" s="9">
        <v>279.37</v>
      </c>
      <c r="Y23" s="9">
        <v>0</v>
      </c>
      <c r="Z23" s="9">
        <v>0</v>
      </c>
      <c r="AA23" s="9">
        <v>0</v>
      </c>
      <c r="AB23" s="9">
        <v>90</v>
      </c>
      <c r="AC23" s="9">
        <v>0</v>
      </c>
      <c r="AD23" s="9">
        <v>0</v>
      </c>
      <c r="AE23" s="9">
        <v>0</v>
      </c>
      <c r="AF23" s="9">
        <v>0</v>
      </c>
      <c r="AG23" s="9">
        <v>0</v>
      </c>
      <c r="AH23" s="9">
        <v>70.98</v>
      </c>
      <c r="AI23" s="9">
        <v>35.22</v>
      </c>
      <c r="AJ23" s="9">
        <v>0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0</v>
      </c>
      <c r="AQ23" s="9">
        <v>0</v>
      </c>
      <c r="AR23" s="9">
        <v>0</v>
      </c>
      <c r="AS23" s="9">
        <v>9.8663000000000001E-2</v>
      </c>
      <c r="AT23" s="9">
        <v>0</v>
      </c>
      <c r="AU23" s="9">
        <f t="shared" si="0"/>
        <v>751.33133700000008</v>
      </c>
      <c r="AV23" s="9">
        <v>0</v>
      </c>
      <c r="AW23" s="9">
        <v>0</v>
      </c>
      <c r="AX23" s="10">
        <v>86</v>
      </c>
      <c r="AY23" s="10">
        <v>360</v>
      </c>
      <c r="AZ23" s="9">
        <v>211196.49</v>
      </c>
      <c r="BA23" s="9">
        <v>64350</v>
      </c>
      <c r="BB23" s="11">
        <v>90</v>
      </c>
      <c r="BC23" s="11">
        <v>47.458391608391601</v>
      </c>
      <c r="BD23" s="11">
        <v>9.8000000000000007</v>
      </c>
      <c r="BE23" s="11"/>
      <c r="BF23" s="7" t="s">
        <v>361</v>
      </c>
      <c r="BG23" s="4"/>
      <c r="BH23" s="7" t="s">
        <v>390</v>
      </c>
      <c r="BI23" s="7" t="s">
        <v>391</v>
      </c>
      <c r="BJ23" s="7" t="s">
        <v>392</v>
      </c>
      <c r="BK23" s="7" t="s">
        <v>1</v>
      </c>
      <c r="BL23" s="5" t="s">
        <v>2</v>
      </c>
      <c r="BM23" s="11">
        <v>275141.80314099998</v>
      </c>
      <c r="BN23" s="5" t="s">
        <v>261</v>
      </c>
      <c r="BO23" s="11"/>
      <c r="BP23" s="12">
        <v>36990</v>
      </c>
      <c r="BQ23" s="12">
        <v>47969</v>
      </c>
      <c r="BR23" s="11">
        <v>0</v>
      </c>
      <c r="BS23" s="11">
        <v>90</v>
      </c>
      <c r="BT23" s="11">
        <v>0</v>
      </c>
    </row>
    <row r="24" spans="1:72" s="1" customFormat="1" ht="18.2" customHeight="1" x14ac:dyDescent="0.15">
      <c r="A24" s="13">
        <v>22</v>
      </c>
      <c r="B24" s="14" t="s">
        <v>360</v>
      </c>
      <c r="C24" s="14" t="s">
        <v>0</v>
      </c>
      <c r="D24" s="15">
        <v>45352</v>
      </c>
      <c r="E24" s="16" t="s">
        <v>138</v>
      </c>
      <c r="F24" s="17">
        <v>144</v>
      </c>
      <c r="G24" s="17">
        <v>143</v>
      </c>
      <c r="H24" s="18">
        <v>34755.71</v>
      </c>
      <c r="I24" s="18">
        <v>22927.54</v>
      </c>
      <c r="J24" s="18">
        <v>0</v>
      </c>
      <c r="K24" s="18">
        <v>57683.25</v>
      </c>
      <c r="L24" s="18">
        <v>271.41000000000003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57683.25</v>
      </c>
      <c r="T24" s="18">
        <v>57023.53</v>
      </c>
      <c r="U24" s="18">
        <v>283.82</v>
      </c>
      <c r="V24" s="18">
        <v>0</v>
      </c>
      <c r="W24" s="18">
        <v>0</v>
      </c>
      <c r="X24" s="18">
        <v>0</v>
      </c>
      <c r="Y24" s="18">
        <v>0</v>
      </c>
      <c r="Z24" s="18">
        <v>0</v>
      </c>
      <c r="AA24" s="18">
        <v>57307.35</v>
      </c>
      <c r="AB24" s="18">
        <v>0</v>
      </c>
      <c r="AC24" s="18">
        <v>0</v>
      </c>
      <c r="AD24" s="18">
        <v>0</v>
      </c>
      <c r="AE24" s="18">
        <v>0</v>
      </c>
      <c r="AF24" s="18">
        <v>0</v>
      </c>
      <c r="AG24" s="18">
        <v>0</v>
      </c>
      <c r="AH24" s="18">
        <v>0</v>
      </c>
      <c r="AI24" s="18">
        <v>0</v>
      </c>
      <c r="AJ24" s="18">
        <v>0</v>
      </c>
      <c r="AK24" s="18">
        <v>0</v>
      </c>
      <c r="AL24" s="18">
        <v>0</v>
      </c>
      <c r="AM24" s="18">
        <v>0</v>
      </c>
      <c r="AN24" s="18">
        <v>0</v>
      </c>
      <c r="AO24" s="18">
        <v>0</v>
      </c>
      <c r="AP24" s="18">
        <v>0</v>
      </c>
      <c r="AQ24" s="18">
        <v>0</v>
      </c>
      <c r="AR24" s="18">
        <v>0</v>
      </c>
      <c r="AS24" s="18">
        <v>0</v>
      </c>
      <c r="AT24" s="18">
        <v>0</v>
      </c>
      <c r="AU24" s="18">
        <f t="shared" si="0"/>
        <v>0</v>
      </c>
      <c r="AV24" s="18">
        <v>23198.95</v>
      </c>
      <c r="AW24" s="18">
        <v>57307.35</v>
      </c>
      <c r="AX24" s="19">
        <v>89</v>
      </c>
      <c r="AY24" s="19">
        <v>360</v>
      </c>
      <c r="AZ24" s="18">
        <v>213630.77</v>
      </c>
      <c r="BA24" s="18">
        <v>64350</v>
      </c>
      <c r="BB24" s="20">
        <v>90</v>
      </c>
      <c r="BC24" s="20">
        <v>80.675874125874103</v>
      </c>
      <c r="BD24" s="20">
        <v>9.8000000000000007</v>
      </c>
      <c r="BE24" s="20"/>
      <c r="BF24" s="16" t="s">
        <v>361</v>
      </c>
      <c r="BG24" s="13"/>
      <c r="BH24" s="16" t="s">
        <v>390</v>
      </c>
      <c r="BI24" s="16" t="s">
        <v>391</v>
      </c>
      <c r="BJ24" s="16" t="s">
        <v>392</v>
      </c>
      <c r="BK24" s="16" t="s">
        <v>365</v>
      </c>
      <c r="BL24" s="14" t="s">
        <v>2</v>
      </c>
      <c r="BM24" s="20">
        <v>467721.40236299997</v>
      </c>
      <c r="BN24" s="14" t="s">
        <v>261</v>
      </c>
      <c r="BO24" s="20"/>
      <c r="BP24" s="21">
        <v>37070</v>
      </c>
      <c r="BQ24" s="21">
        <v>48030</v>
      </c>
      <c r="BR24" s="20">
        <v>28308.41</v>
      </c>
      <c r="BS24" s="20">
        <v>90</v>
      </c>
      <c r="BT24" s="20">
        <v>28.58</v>
      </c>
    </row>
    <row r="25" spans="1:72" s="1" customFormat="1" ht="18.2" customHeight="1" x14ac:dyDescent="0.15">
      <c r="A25" s="4">
        <v>23</v>
      </c>
      <c r="B25" s="5" t="s">
        <v>360</v>
      </c>
      <c r="C25" s="5" t="s">
        <v>0</v>
      </c>
      <c r="D25" s="6">
        <v>45352</v>
      </c>
      <c r="E25" s="7" t="s">
        <v>395</v>
      </c>
      <c r="F25" s="8">
        <v>0</v>
      </c>
      <c r="G25" s="8">
        <v>0</v>
      </c>
      <c r="H25" s="9">
        <v>34894.22</v>
      </c>
      <c r="I25" s="9">
        <v>235</v>
      </c>
      <c r="J25" s="9">
        <v>0</v>
      </c>
      <c r="K25" s="9">
        <v>35129.22</v>
      </c>
      <c r="L25" s="9">
        <v>270.27999999999997</v>
      </c>
      <c r="M25" s="9">
        <v>0</v>
      </c>
      <c r="N25" s="9">
        <v>0</v>
      </c>
      <c r="O25" s="9">
        <v>235</v>
      </c>
      <c r="P25" s="9">
        <v>72.540000000000006</v>
      </c>
      <c r="Q25" s="9">
        <v>0</v>
      </c>
      <c r="R25" s="9">
        <v>0</v>
      </c>
      <c r="S25" s="9">
        <v>34821.68</v>
      </c>
      <c r="T25" s="9">
        <v>0</v>
      </c>
      <c r="U25" s="9">
        <v>284.95</v>
      </c>
      <c r="V25" s="9">
        <v>0</v>
      </c>
      <c r="W25" s="9">
        <v>0</v>
      </c>
      <c r="X25" s="9">
        <v>284.95</v>
      </c>
      <c r="Y25" s="9">
        <v>0</v>
      </c>
      <c r="Z25" s="9">
        <v>0</v>
      </c>
      <c r="AA25" s="9">
        <v>0</v>
      </c>
      <c r="AB25" s="9">
        <v>90</v>
      </c>
      <c r="AC25" s="9">
        <v>0</v>
      </c>
      <c r="AD25" s="9">
        <v>0</v>
      </c>
      <c r="AE25" s="9">
        <v>0</v>
      </c>
      <c r="AF25" s="9">
        <v>28.56</v>
      </c>
      <c r="AG25" s="9">
        <v>0</v>
      </c>
      <c r="AH25" s="9">
        <v>70.98</v>
      </c>
      <c r="AI25" s="9">
        <v>35.4</v>
      </c>
      <c r="AJ25" s="9">
        <v>0</v>
      </c>
      <c r="AK25" s="9">
        <v>0</v>
      </c>
      <c r="AL25" s="9">
        <v>0</v>
      </c>
      <c r="AM25" s="9">
        <v>0</v>
      </c>
      <c r="AN25" s="9">
        <v>0</v>
      </c>
      <c r="AO25" s="9">
        <v>0</v>
      </c>
      <c r="AP25" s="9">
        <v>0</v>
      </c>
      <c r="AQ25" s="9">
        <v>0</v>
      </c>
      <c r="AR25" s="9">
        <v>0</v>
      </c>
      <c r="AS25" s="9">
        <v>1.2329999999999999E-3</v>
      </c>
      <c r="AT25" s="9">
        <v>0</v>
      </c>
      <c r="AU25" s="9">
        <f t="shared" si="0"/>
        <v>817.42876699999988</v>
      </c>
      <c r="AV25" s="9">
        <v>197.74</v>
      </c>
      <c r="AW25" s="9">
        <v>0</v>
      </c>
      <c r="AX25" s="10">
        <v>89</v>
      </c>
      <c r="AY25" s="10">
        <v>360</v>
      </c>
      <c r="AZ25" s="9">
        <v>213829.4</v>
      </c>
      <c r="BA25" s="9">
        <v>64350</v>
      </c>
      <c r="BB25" s="11">
        <v>90</v>
      </c>
      <c r="BC25" s="11">
        <v>48.7016503496504</v>
      </c>
      <c r="BD25" s="11">
        <v>9.8000000000000007</v>
      </c>
      <c r="BE25" s="11"/>
      <c r="BF25" s="7" t="s">
        <v>361</v>
      </c>
      <c r="BG25" s="4"/>
      <c r="BH25" s="7" t="s">
        <v>390</v>
      </c>
      <c r="BI25" s="7" t="s">
        <v>391</v>
      </c>
      <c r="BJ25" s="7" t="s">
        <v>392</v>
      </c>
      <c r="BK25" s="7" t="s">
        <v>1</v>
      </c>
      <c r="BL25" s="5" t="s">
        <v>2</v>
      </c>
      <c r="BM25" s="11">
        <v>282349.64226592</v>
      </c>
      <c r="BN25" s="5" t="s">
        <v>261</v>
      </c>
      <c r="BO25" s="11"/>
      <c r="BP25" s="12">
        <v>37085</v>
      </c>
      <c r="BQ25" s="12">
        <v>48061</v>
      </c>
      <c r="BR25" s="11">
        <v>0</v>
      </c>
      <c r="BS25" s="11">
        <v>90</v>
      </c>
      <c r="BT25" s="11">
        <v>28.56</v>
      </c>
    </row>
    <row r="26" spans="1:72" s="1" customFormat="1" ht="18.2" customHeight="1" x14ac:dyDescent="0.15">
      <c r="A26" s="13">
        <v>24</v>
      </c>
      <c r="B26" s="14" t="s">
        <v>360</v>
      </c>
      <c r="C26" s="14" t="s">
        <v>0</v>
      </c>
      <c r="D26" s="15">
        <v>45352</v>
      </c>
      <c r="E26" s="16" t="s">
        <v>231</v>
      </c>
      <c r="F26" s="17">
        <v>139</v>
      </c>
      <c r="G26" s="17">
        <v>138</v>
      </c>
      <c r="H26" s="18">
        <v>35556.769999999997</v>
      </c>
      <c r="I26" s="18">
        <v>21957.57</v>
      </c>
      <c r="J26" s="18">
        <v>0</v>
      </c>
      <c r="K26" s="18">
        <v>57514.34</v>
      </c>
      <c r="L26" s="18">
        <v>264.87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8">
        <v>57514.34</v>
      </c>
      <c r="T26" s="18">
        <v>55217.4</v>
      </c>
      <c r="U26" s="18">
        <v>290.36</v>
      </c>
      <c r="V26" s="18">
        <v>0</v>
      </c>
      <c r="W26" s="18">
        <v>0</v>
      </c>
      <c r="X26" s="18">
        <v>0</v>
      </c>
      <c r="Y26" s="18">
        <v>0</v>
      </c>
      <c r="Z26" s="18">
        <v>0</v>
      </c>
      <c r="AA26" s="18">
        <v>55507.76</v>
      </c>
      <c r="AB26" s="18">
        <v>0</v>
      </c>
      <c r="AC26" s="18">
        <v>0</v>
      </c>
      <c r="AD26" s="18">
        <v>0</v>
      </c>
      <c r="AE26" s="18">
        <v>0</v>
      </c>
      <c r="AF26" s="18">
        <v>0</v>
      </c>
      <c r="AG26" s="18">
        <v>0</v>
      </c>
      <c r="AH26" s="18">
        <v>0</v>
      </c>
      <c r="AI26" s="18">
        <v>0</v>
      </c>
      <c r="AJ26" s="18">
        <v>0</v>
      </c>
      <c r="AK26" s="18">
        <v>0</v>
      </c>
      <c r="AL26" s="18">
        <v>0</v>
      </c>
      <c r="AM26" s="18">
        <v>0</v>
      </c>
      <c r="AN26" s="18">
        <v>0</v>
      </c>
      <c r="AO26" s="18">
        <v>0</v>
      </c>
      <c r="AP26" s="18">
        <v>0</v>
      </c>
      <c r="AQ26" s="18">
        <v>0</v>
      </c>
      <c r="AR26" s="18">
        <v>0</v>
      </c>
      <c r="AS26" s="18">
        <v>0</v>
      </c>
      <c r="AT26" s="18">
        <v>0</v>
      </c>
      <c r="AU26" s="18">
        <f t="shared" si="0"/>
        <v>0</v>
      </c>
      <c r="AV26" s="18">
        <v>22222.44</v>
      </c>
      <c r="AW26" s="18">
        <v>55507.76</v>
      </c>
      <c r="AX26" s="19">
        <v>91</v>
      </c>
      <c r="AY26" s="19">
        <v>360</v>
      </c>
      <c r="AZ26" s="18">
        <v>213974.33</v>
      </c>
      <c r="BA26" s="18">
        <v>64350</v>
      </c>
      <c r="BB26" s="20">
        <v>90</v>
      </c>
      <c r="BC26" s="20">
        <v>80.439636363636396</v>
      </c>
      <c r="BD26" s="20">
        <v>9.8000000000000007</v>
      </c>
      <c r="BE26" s="20"/>
      <c r="BF26" s="16" t="s">
        <v>375</v>
      </c>
      <c r="BG26" s="13"/>
      <c r="BH26" s="16" t="s">
        <v>390</v>
      </c>
      <c r="BI26" s="16" t="s">
        <v>391</v>
      </c>
      <c r="BJ26" s="16" t="s">
        <v>392</v>
      </c>
      <c r="BK26" s="16" t="s">
        <v>365</v>
      </c>
      <c r="BL26" s="14" t="s">
        <v>2</v>
      </c>
      <c r="BM26" s="20">
        <v>466351.80508696003</v>
      </c>
      <c r="BN26" s="14" t="s">
        <v>261</v>
      </c>
      <c r="BO26" s="20"/>
      <c r="BP26" s="21">
        <v>37139</v>
      </c>
      <c r="BQ26" s="21">
        <v>48122</v>
      </c>
      <c r="BR26" s="20">
        <v>25239.19</v>
      </c>
      <c r="BS26" s="20">
        <v>90</v>
      </c>
      <c r="BT26" s="20">
        <v>28.53</v>
      </c>
    </row>
    <row r="27" spans="1:72" s="1" customFormat="1" ht="18.2" customHeight="1" x14ac:dyDescent="0.15">
      <c r="A27" s="4">
        <v>25</v>
      </c>
      <c r="B27" s="5" t="s">
        <v>360</v>
      </c>
      <c r="C27" s="5" t="s">
        <v>0</v>
      </c>
      <c r="D27" s="6">
        <v>45352</v>
      </c>
      <c r="E27" s="7" t="s">
        <v>399</v>
      </c>
      <c r="F27" s="8">
        <v>0</v>
      </c>
      <c r="G27" s="8">
        <v>0</v>
      </c>
      <c r="H27" s="9">
        <v>56923.1</v>
      </c>
      <c r="I27" s="9">
        <v>0</v>
      </c>
      <c r="J27" s="9">
        <v>0</v>
      </c>
      <c r="K27" s="9">
        <v>56923.1</v>
      </c>
      <c r="L27" s="9">
        <v>655.1</v>
      </c>
      <c r="M27" s="9">
        <v>0</v>
      </c>
      <c r="N27" s="9">
        <v>0</v>
      </c>
      <c r="O27" s="9">
        <v>0</v>
      </c>
      <c r="P27" s="9">
        <v>0</v>
      </c>
      <c r="Q27" s="9">
        <v>0</v>
      </c>
      <c r="R27" s="9">
        <v>0</v>
      </c>
      <c r="S27" s="9">
        <v>56923.1</v>
      </c>
      <c r="T27" s="9">
        <v>0</v>
      </c>
      <c r="U27" s="9">
        <v>463.92</v>
      </c>
      <c r="V27" s="9">
        <v>0</v>
      </c>
      <c r="W27" s="9">
        <v>0</v>
      </c>
      <c r="X27" s="9">
        <v>0</v>
      </c>
      <c r="Y27" s="9">
        <v>0</v>
      </c>
      <c r="Z27" s="9">
        <v>0</v>
      </c>
      <c r="AA27" s="9">
        <v>463.92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9">
        <v>0</v>
      </c>
      <c r="AH27" s="9">
        <v>0</v>
      </c>
      <c r="AI27" s="9">
        <v>0.48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9">
        <v>0.48591299999999998</v>
      </c>
      <c r="AT27" s="9">
        <v>0</v>
      </c>
      <c r="AU27" s="9">
        <f t="shared" si="0"/>
        <v>-5.9130000000000016E-3</v>
      </c>
      <c r="AV27" s="9">
        <v>655.1</v>
      </c>
      <c r="AW27" s="9">
        <v>463.92</v>
      </c>
      <c r="AX27" s="10">
        <v>66</v>
      </c>
      <c r="AY27" s="10">
        <v>300</v>
      </c>
      <c r="AZ27" s="9">
        <v>536000</v>
      </c>
      <c r="BA27" s="9">
        <v>125276.34</v>
      </c>
      <c r="BB27" s="11">
        <v>80</v>
      </c>
      <c r="BC27" s="11">
        <v>36.350423391998802</v>
      </c>
      <c r="BD27" s="11">
        <v>9.7799999999999994</v>
      </c>
      <c r="BE27" s="11"/>
      <c r="BF27" s="7" t="s">
        <v>375</v>
      </c>
      <c r="BG27" s="4"/>
      <c r="BH27" s="7" t="s">
        <v>396</v>
      </c>
      <c r="BI27" s="7" t="s">
        <v>397</v>
      </c>
      <c r="BJ27" s="7" t="s">
        <v>398</v>
      </c>
      <c r="BK27" s="7" t="s">
        <v>1</v>
      </c>
      <c r="BL27" s="5" t="s">
        <v>2</v>
      </c>
      <c r="BM27" s="11">
        <v>461557.76865639997</v>
      </c>
      <c r="BN27" s="5" t="s">
        <v>261</v>
      </c>
      <c r="BO27" s="11"/>
      <c r="BP27" s="12">
        <v>38209</v>
      </c>
      <c r="BQ27" s="12">
        <v>47362</v>
      </c>
      <c r="BR27" s="11">
        <v>137.83000000000001</v>
      </c>
      <c r="BS27" s="11">
        <v>0</v>
      </c>
      <c r="BT27" s="11">
        <v>0</v>
      </c>
    </row>
    <row r="28" spans="1:72" s="1" customFormat="1" ht="18.2" customHeight="1" x14ac:dyDescent="0.15">
      <c r="A28" s="13">
        <v>26</v>
      </c>
      <c r="B28" s="14" t="s">
        <v>360</v>
      </c>
      <c r="C28" s="14" t="s">
        <v>0</v>
      </c>
      <c r="D28" s="15">
        <v>45352</v>
      </c>
      <c r="E28" s="16" t="s">
        <v>229</v>
      </c>
      <c r="F28" s="14" t="s">
        <v>969</v>
      </c>
      <c r="G28" s="17">
        <v>147</v>
      </c>
      <c r="H28" s="18">
        <v>39739.4</v>
      </c>
      <c r="I28" s="18">
        <v>25160.39</v>
      </c>
      <c r="J28" s="18">
        <v>0</v>
      </c>
      <c r="K28" s="18">
        <v>64899.79</v>
      </c>
      <c r="L28" s="18">
        <v>302.72000000000003</v>
      </c>
      <c r="M28" s="18">
        <v>64899.79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64899.79</v>
      </c>
      <c r="T28" s="18">
        <v>70707.08</v>
      </c>
      <c r="U28" s="18">
        <v>345.05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71052.13</v>
      </c>
      <c r="AB28" s="18">
        <v>0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0</v>
      </c>
      <c r="AK28" s="18">
        <v>0</v>
      </c>
      <c r="AL28" s="18">
        <v>0</v>
      </c>
      <c r="AM28" s="18">
        <v>0</v>
      </c>
      <c r="AN28" s="18">
        <v>0</v>
      </c>
      <c r="AO28" s="18">
        <v>0</v>
      </c>
      <c r="AP28" s="18">
        <v>0</v>
      </c>
      <c r="AQ28" s="18">
        <v>0</v>
      </c>
      <c r="AR28" s="18">
        <v>0</v>
      </c>
      <c r="AS28" s="18">
        <v>0</v>
      </c>
      <c r="AT28" s="18">
        <v>0</v>
      </c>
      <c r="AU28" s="18">
        <f t="shared" si="0"/>
        <v>0</v>
      </c>
      <c r="AV28" s="18">
        <v>25463.11</v>
      </c>
      <c r="AW28" s="18">
        <v>71052.13</v>
      </c>
      <c r="AX28" s="19">
        <v>88</v>
      </c>
      <c r="AY28" s="19">
        <v>360</v>
      </c>
      <c r="AZ28" s="18">
        <v>236031.35999999999</v>
      </c>
      <c r="BA28" s="18">
        <v>71280</v>
      </c>
      <c r="BB28" s="20">
        <v>90</v>
      </c>
      <c r="BC28" s="20">
        <v>81.944179292929306</v>
      </c>
      <c r="BD28" s="20">
        <v>10.42</v>
      </c>
      <c r="BE28" s="20"/>
      <c r="BF28" s="16" t="s">
        <v>361</v>
      </c>
      <c r="BG28" s="13"/>
      <c r="BH28" s="16" t="s">
        <v>400</v>
      </c>
      <c r="BI28" s="16" t="s">
        <v>401</v>
      </c>
      <c r="BJ28" s="16" t="s">
        <v>402</v>
      </c>
      <c r="BK28" s="16" t="s">
        <v>365</v>
      </c>
      <c r="BL28" s="14" t="s">
        <v>2</v>
      </c>
      <c r="BM28" s="20">
        <v>0</v>
      </c>
      <c r="BN28" s="14" t="s">
        <v>261</v>
      </c>
      <c r="BO28" s="20"/>
      <c r="BP28" s="21">
        <v>37012</v>
      </c>
      <c r="BQ28" s="21">
        <v>48030</v>
      </c>
      <c r="BR28" s="20">
        <v>30091.14</v>
      </c>
      <c r="BS28" s="20">
        <v>0</v>
      </c>
      <c r="BT28" s="20">
        <v>0</v>
      </c>
    </row>
    <row r="29" spans="1:72" s="1" customFormat="1" ht="18.2" customHeight="1" x14ac:dyDescent="0.15">
      <c r="A29" s="4">
        <v>27</v>
      </c>
      <c r="B29" s="5" t="s">
        <v>360</v>
      </c>
      <c r="C29" s="5" t="s">
        <v>0</v>
      </c>
      <c r="D29" s="6">
        <v>45352</v>
      </c>
      <c r="E29" s="7" t="s">
        <v>230</v>
      </c>
      <c r="F29" s="8">
        <v>155</v>
      </c>
      <c r="G29" s="8">
        <v>154</v>
      </c>
      <c r="H29" s="9">
        <v>30826.73</v>
      </c>
      <c r="I29" s="9">
        <v>28061.4</v>
      </c>
      <c r="J29" s="9">
        <v>0</v>
      </c>
      <c r="K29" s="9">
        <v>58888.13</v>
      </c>
      <c r="L29" s="9">
        <v>325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58888.13</v>
      </c>
      <c r="T29" s="9">
        <v>62563.02</v>
      </c>
      <c r="U29" s="9">
        <v>259.69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62822.71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f t="shared" si="0"/>
        <v>0</v>
      </c>
      <c r="AV29" s="9">
        <v>28386.400000000001</v>
      </c>
      <c r="AW29" s="9">
        <v>62822.71</v>
      </c>
      <c r="AX29" s="10">
        <v>70</v>
      </c>
      <c r="AY29" s="10">
        <v>300</v>
      </c>
      <c r="AZ29" s="9">
        <v>250000</v>
      </c>
      <c r="BA29" s="9">
        <v>63798.22</v>
      </c>
      <c r="BB29" s="11">
        <v>90</v>
      </c>
      <c r="BC29" s="11">
        <v>83.073347500917706</v>
      </c>
      <c r="BD29" s="11">
        <v>10.11</v>
      </c>
      <c r="BE29" s="11"/>
      <c r="BF29" s="7" t="s">
        <v>361</v>
      </c>
      <c r="BG29" s="4"/>
      <c r="BH29" s="7" t="s">
        <v>403</v>
      </c>
      <c r="BI29" s="7" t="s">
        <v>404</v>
      </c>
      <c r="BJ29" s="7" t="s">
        <v>405</v>
      </c>
      <c r="BK29" s="7" t="s">
        <v>365</v>
      </c>
      <c r="BL29" s="5" t="s">
        <v>2</v>
      </c>
      <c r="BM29" s="11">
        <v>477491.10436971998</v>
      </c>
      <c r="BN29" s="5" t="s">
        <v>261</v>
      </c>
      <c r="BO29" s="11"/>
      <c r="BP29" s="12">
        <v>38336</v>
      </c>
      <c r="BQ29" s="12">
        <v>47484</v>
      </c>
      <c r="BR29" s="11">
        <v>14372.98</v>
      </c>
      <c r="BS29" s="11">
        <v>0</v>
      </c>
      <c r="BT29" s="11">
        <v>27.22</v>
      </c>
    </row>
    <row r="30" spans="1:72" s="1" customFormat="1" ht="18.2" customHeight="1" x14ac:dyDescent="0.15">
      <c r="A30" s="13">
        <v>28</v>
      </c>
      <c r="B30" s="14" t="s">
        <v>360</v>
      </c>
      <c r="C30" s="14" t="s">
        <v>0</v>
      </c>
      <c r="D30" s="15">
        <v>45352</v>
      </c>
      <c r="E30" s="16" t="s">
        <v>228</v>
      </c>
      <c r="F30" s="17">
        <v>147</v>
      </c>
      <c r="G30" s="17">
        <v>146</v>
      </c>
      <c r="H30" s="18">
        <v>69757.460000000006</v>
      </c>
      <c r="I30" s="18">
        <v>62744.61</v>
      </c>
      <c r="J30" s="18">
        <v>0</v>
      </c>
      <c r="K30" s="18">
        <v>132502.07</v>
      </c>
      <c r="L30" s="18">
        <v>739.51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>
        <v>0</v>
      </c>
      <c r="S30" s="18">
        <v>132502.07</v>
      </c>
      <c r="T30" s="18">
        <v>130806.01</v>
      </c>
      <c r="U30" s="18">
        <v>577.20000000000005</v>
      </c>
      <c r="V30" s="18">
        <v>0</v>
      </c>
      <c r="W30" s="18">
        <v>0</v>
      </c>
      <c r="X30" s="18">
        <v>0</v>
      </c>
      <c r="Y30" s="18">
        <v>0</v>
      </c>
      <c r="Z30" s="18">
        <v>0</v>
      </c>
      <c r="AA30" s="18">
        <v>131383.21</v>
      </c>
      <c r="AB30" s="18">
        <v>0</v>
      </c>
      <c r="AC30" s="18">
        <v>0</v>
      </c>
      <c r="AD30" s="18">
        <v>0</v>
      </c>
      <c r="AE30" s="18">
        <v>0</v>
      </c>
      <c r="AF30" s="18">
        <v>0</v>
      </c>
      <c r="AG30" s="18">
        <v>0</v>
      </c>
      <c r="AH30" s="18">
        <v>0</v>
      </c>
      <c r="AI30" s="18">
        <v>0</v>
      </c>
      <c r="AJ30" s="18">
        <v>0</v>
      </c>
      <c r="AK30" s="18">
        <v>0</v>
      </c>
      <c r="AL30" s="18">
        <v>0</v>
      </c>
      <c r="AM30" s="18">
        <v>0</v>
      </c>
      <c r="AN30" s="18">
        <v>0</v>
      </c>
      <c r="AO30" s="18">
        <v>0</v>
      </c>
      <c r="AP30" s="18">
        <v>0</v>
      </c>
      <c r="AQ30" s="18">
        <v>0</v>
      </c>
      <c r="AR30" s="18">
        <v>0</v>
      </c>
      <c r="AS30" s="18">
        <v>0</v>
      </c>
      <c r="AT30" s="18">
        <v>0</v>
      </c>
      <c r="AU30" s="18">
        <f t="shared" si="0"/>
        <v>0</v>
      </c>
      <c r="AV30" s="18">
        <v>63484.12</v>
      </c>
      <c r="AW30" s="18">
        <v>131383.21</v>
      </c>
      <c r="AX30" s="19">
        <v>71</v>
      </c>
      <c r="AY30" s="19">
        <v>300</v>
      </c>
      <c r="AZ30" s="18">
        <v>605000</v>
      </c>
      <c r="BA30" s="18">
        <v>145691.10999999999</v>
      </c>
      <c r="BB30" s="20">
        <v>85</v>
      </c>
      <c r="BC30" s="20">
        <v>77.305169478082803</v>
      </c>
      <c r="BD30" s="20">
        <v>9.93</v>
      </c>
      <c r="BE30" s="20"/>
      <c r="BF30" s="16" t="s">
        <v>361</v>
      </c>
      <c r="BG30" s="13"/>
      <c r="BH30" s="16" t="s">
        <v>413</v>
      </c>
      <c r="BI30" s="16" t="s">
        <v>414</v>
      </c>
      <c r="BJ30" s="16" t="s">
        <v>415</v>
      </c>
      <c r="BK30" s="16" t="s">
        <v>365</v>
      </c>
      <c r="BL30" s="14" t="s">
        <v>2</v>
      </c>
      <c r="BM30" s="20">
        <v>1074385.6144790801</v>
      </c>
      <c r="BN30" s="14" t="s">
        <v>261</v>
      </c>
      <c r="BO30" s="20"/>
      <c r="BP30" s="21">
        <v>38341</v>
      </c>
      <c r="BQ30" s="21">
        <v>47484</v>
      </c>
      <c r="BR30" s="20">
        <v>21640.89</v>
      </c>
      <c r="BS30" s="20">
        <v>0</v>
      </c>
      <c r="BT30" s="20">
        <v>27.2</v>
      </c>
    </row>
    <row r="31" spans="1:72" s="1" customFormat="1" ht="18.2" customHeight="1" x14ac:dyDescent="0.15">
      <c r="A31" s="4">
        <v>29</v>
      </c>
      <c r="B31" s="5" t="s">
        <v>360</v>
      </c>
      <c r="C31" s="5" t="s">
        <v>0</v>
      </c>
      <c r="D31" s="6">
        <v>45352</v>
      </c>
      <c r="E31" s="7" t="s">
        <v>416</v>
      </c>
      <c r="F31" s="8">
        <v>0</v>
      </c>
      <c r="G31" s="8">
        <v>0</v>
      </c>
      <c r="H31" s="9">
        <v>110206.74</v>
      </c>
      <c r="I31" s="9">
        <v>0</v>
      </c>
      <c r="J31" s="9">
        <v>0</v>
      </c>
      <c r="K31" s="9">
        <v>110206.74</v>
      </c>
      <c r="L31" s="9">
        <v>1174.79</v>
      </c>
      <c r="M31" s="9">
        <v>0</v>
      </c>
      <c r="N31" s="9">
        <v>0</v>
      </c>
      <c r="O31" s="9">
        <v>0</v>
      </c>
      <c r="P31" s="9">
        <v>1174.79</v>
      </c>
      <c r="Q31" s="9">
        <v>0</v>
      </c>
      <c r="R31" s="9">
        <v>0</v>
      </c>
      <c r="S31" s="9">
        <v>109031.95</v>
      </c>
      <c r="T31" s="9">
        <v>0</v>
      </c>
      <c r="U31" s="9">
        <v>896.35</v>
      </c>
      <c r="V31" s="9">
        <v>0</v>
      </c>
      <c r="W31" s="9">
        <v>0</v>
      </c>
      <c r="X31" s="9">
        <v>896.35</v>
      </c>
      <c r="Y31" s="9">
        <v>0</v>
      </c>
      <c r="Z31" s="9">
        <v>0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9">
        <v>0</v>
      </c>
      <c r="AH31" s="9">
        <v>110.81</v>
      </c>
      <c r="AI31" s="9">
        <v>145.41</v>
      </c>
      <c r="AJ31" s="9">
        <v>0</v>
      </c>
      <c r="AK31" s="9">
        <v>0</v>
      </c>
      <c r="AL31" s="9">
        <v>0</v>
      </c>
      <c r="AM31" s="9">
        <v>0</v>
      </c>
      <c r="AN31" s="9">
        <v>0</v>
      </c>
      <c r="AO31" s="9">
        <v>0</v>
      </c>
      <c r="AP31" s="9">
        <v>0</v>
      </c>
      <c r="AQ31" s="9">
        <v>0</v>
      </c>
      <c r="AR31" s="9">
        <v>0</v>
      </c>
      <c r="AS31" s="9">
        <v>1.9733000000000001E-2</v>
      </c>
      <c r="AT31" s="9">
        <v>0</v>
      </c>
      <c r="AU31" s="9">
        <f t="shared" si="0"/>
        <v>2327.340267</v>
      </c>
      <c r="AV31" s="9">
        <v>0</v>
      </c>
      <c r="AW31" s="9">
        <v>0</v>
      </c>
      <c r="AX31" s="10">
        <v>70</v>
      </c>
      <c r="AY31" s="10">
        <v>300</v>
      </c>
      <c r="AZ31" s="9">
        <v>1076752</v>
      </c>
      <c r="BA31" s="9">
        <v>232232.35</v>
      </c>
      <c r="BB31" s="11">
        <v>76</v>
      </c>
      <c r="BC31" s="11">
        <v>35.681627473519498</v>
      </c>
      <c r="BD31" s="11">
        <v>9.76</v>
      </c>
      <c r="BE31" s="11"/>
      <c r="BF31" s="7" t="s">
        <v>361</v>
      </c>
      <c r="BG31" s="4"/>
      <c r="BH31" s="7" t="s">
        <v>413</v>
      </c>
      <c r="BI31" s="7" t="s">
        <v>414</v>
      </c>
      <c r="BJ31" s="7" t="s">
        <v>417</v>
      </c>
      <c r="BK31" s="7" t="s">
        <v>1</v>
      </c>
      <c r="BL31" s="5" t="s">
        <v>2</v>
      </c>
      <c r="BM31" s="11">
        <v>884079.46078580001</v>
      </c>
      <c r="BN31" s="5" t="s">
        <v>261</v>
      </c>
      <c r="BO31" s="11"/>
      <c r="BP31" s="12">
        <v>38330</v>
      </c>
      <c r="BQ31" s="12">
        <v>47484</v>
      </c>
      <c r="BR31" s="11">
        <v>0</v>
      </c>
      <c r="BS31" s="11">
        <v>0</v>
      </c>
      <c r="BT31" s="11">
        <v>0</v>
      </c>
    </row>
    <row r="32" spans="1:72" s="1" customFormat="1" ht="18.2" customHeight="1" x14ac:dyDescent="0.15">
      <c r="A32" s="13">
        <v>30</v>
      </c>
      <c r="B32" s="14" t="s">
        <v>360</v>
      </c>
      <c r="C32" s="14" t="s">
        <v>0</v>
      </c>
      <c r="D32" s="15">
        <v>45352</v>
      </c>
      <c r="E32" s="16" t="s">
        <v>227</v>
      </c>
      <c r="F32" s="17">
        <v>164</v>
      </c>
      <c r="G32" s="17">
        <v>163</v>
      </c>
      <c r="H32" s="18">
        <v>55346.26</v>
      </c>
      <c r="I32" s="18">
        <v>52877.919999999998</v>
      </c>
      <c r="J32" s="18">
        <v>0</v>
      </c>
      <c r="K32" s="18">
        <v>108224.18</v>
      </c>
      <c r="L32" s="18">
        <v>595.22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18">
        <v>108224.18</v>
      </c>
      <c r="T32" s="18">
        <v>120972.6</v>
      </c>
      <c r="U32" s="18">
        <v>464.87</v>
      </c>
      <c r="V32" s="18">
        <v>0</v>
      </c>
      <c r="W32" s="18">
        <v>0</v>
      </c>
      <c r="X32" s="18">
        <v>0</v>
      </c>
      <c r="Y32" s="18">
        <v>0</v>
      </c>
      <c r="Z32" s="18">
        <v>0</v>
      </c>
      <c r="AA32" s="18">
        <v>121437.47</v>
      </c>
      <c r="AB32" s="18">
        <v>0</v>
      </c>
      <c r="AC32" s="18">
        <v>0</v>
      </c>
      <c r="AD32" s="18">
        <v>0</v>
      </c>
      <c r="AE32" s="18">
        <v>0</v>
      </c>
      <c r="AF32" s="18">
        <v>0</v>
      </c>
      <c r="AG32" s="18">
        <v>0</v>
      </c>
      <c r="AH32" s="18">
        <v>0</v>
      </c>
      <c r="AI32" s="18">
        <v>0</v>
      </c>
      <c r="AJ32" s="18">
        <v>0</v>
      </c>
      <c r="AK32" s="18">
        <v>0</v>
      </c>
      <c r="AL32" s="18">
        <v>0</v>
      </c>
      <c r="AM32" s="18">
        <v>0</v>
      </c>
      <c r="AN32" s="18">
        <v>0</v>
      </c>
      <c r="AO32" s="18">
        <v>0</v>
      </c>
      <c r="AP32" s="18">
        <v>0</v>
      </c>
      <c r="AQ32" s="18">
        <v>0</v>
      </c>
      <c r="AR32" s="18">
        <v>0</v>
      </c>
      <c r="AS32" s="18">
        <v>0</v>
      </c>
      <c r="AT32" s="18">
        <v>0</v>
      </c>
      <c r="AU32" s="18">
        <f t="shared" si="0"/>
        <v>0</v>
      </c>
      <c r="AV32" s="18">
        <v>53473.14</v>
      </c>
      <c r="AW32" s="18">
        <v>121437.47</v>
      </c>
      <c r="AX32" s="19">
        <v>69</v>
      </c>
      <c r="AY32" s="19">
        <v>300</v>
      </c>
      <c r="AZ32" s="18">
        <v>451000</v>
      </c>
      <c r="BA32" s="18">
        <v>115940.33</v>
      </c>
      <c r="BB32" s="20">
        <v>90</v>
      </c>
      <c r="BC32" s="20">
        <v>84.010250790212496</v>
      </c>
      <c r="BD32" s="20">
        <v>10.08</v>
      </c>
      <c r="BE32" s="20"/>
      <c r="BF32" s="16" t="s">
        <v>361</v>
      </c>
      <c r="BG32" s="13"/>
      <c r="BH32" s="16" t="s">
        <v>419</v>
      </c>
      <c r="BI32" s="16" t="s">
        <v>420</v>
      </c>
      <c r="BJ32" s="16" t="s">
        <v>421</v>
      </c>
      <c r="BK32" s="16" t="s">
        <v>365</v>
      </c>
      <c r="BL32" s="14" t="s">
        <v>2</v>
      </c>
      <c r="BM32" s="20">
        <v>877529.70297592005</v>
      </c>
      <c r="BN32" s="14" t="s">
        <v>261</v>
      </c>
      <c r="BO32" s="20"/>
      <c r="BP32" s="21">
        <v>38315</v>
      </c>
      <c r="BQ32" s="21">
        <v>47453</v>
      </c>
      <c r="BR32" s="20">
        <v>28736.93</v>
      </c>
      <c r="BS32" s="20">
        <v>0</v>
      </c>
      <c r="BT32" s="20">
        <v>27.41</v>
      </c>
    </row>
    <row r="33" spans="1:72" s="1" customFormat="1" ht="18.2" customHeight="1" x14ac:dyDescent="0.15">
      <c r="A33" s="4">
        <v>31</v>
      </c>
      <c r="B33" s="5" t="s">
        <v>91</v>
      </c>
      <c r="C33" s="5" t="s">
        <v>0</v>
      </c>
      <c r="D33" s="6">
        <v>45352</v>
      </c>
      <c r="E33" s="7" t="s">
        <v>422</v>
      </c>
      <c r="F33" s="8">
        <v>1</v>
      </c>
      <c r="G33" s="8">
        <v>1</v>
      </c>
      <c r="H33" s="9">
        <v>134696.73000000001</v>
      </c>
      <c r="I33" s="9">
        <v>2127.4699999999998</v>
      </c>
      <c r="J33" s="9">
        <v>0</v>
      </c>
      <c r="K33" s="9">
        <v>136824.20000000001</v>
      </c>
      <c r="L33" s="9">
        <v>1077.6500000000001</v>
      </c>
      <c r="M33" s="9">
        <v>0</v>
      </c>
      <c r="N33" s="9">
        <v>0</v>
      </c>
      <c r="O33" s="9">
        <v>1150.06</v>
      </c>
      <c r="P33" s="9">
        <v>0</v>
      </c>
      <c r="Q33" s="9">
        <v>0</v>
      </c>
      <c r="R33" s="9">
        <v>0</v>
      </c>
      <c r="S33" s="9">
        <v>135674.14000000001</v>
      </c>
      <c r="T33" s="9">
        <v>1424.01</v>
      </c>
      <c r="U33" s="9">
        <v>977.61</v>
      </c>
      <c r="V33" s="9">
        <v>0</v>
      </c>
      <c r="W33" s="9">
        <v>1123.78</v>
      </c>
      <c r="X33" s="9">
        <v>0</v>
      </c>
      <c r="Y33" s="9">
        <v>0</v>
      </c>
      <c r="Z33" s="9">
        <v>0</v>
      </c>
      <c r="AA33" s="9">
        <v>1277.8399999999999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9">
        <v>0</v>
      </c>
      <c r="AH33" s="9">
        <v>0</v>
      </c>
      <c r="AI33" s="9">
        <v>0</v>
      </c>
      <c r="AJ33" s="9">
        <v>114.01</v>
      </c>
      <c r="AK33" s="9">
        <v>0</v>
      </c>
      <c r="AL33" s="9">
        <v>0</v>
      </c>
      <c r="AM33" s="9">
        <v>30.13</v>
      </c>
      <c r="AN33" s="9">
        <v>0</v>
      </c>
      <c r="AO33" s="9">
        <v>117.13</v>
      </c>
      <c r="AP33" s="9">
        <v>83.96</v>
      </c>
      <c r="AQ33" s="9">
        <v>0</v>
      </c>
      <c r="AR33" s="9">
        <v>0</v>
      </c>
      <c r="AS33" s="9">
        <v>1.2329999999999999E-3</v>
      </c>
      <c r="AT33" s="9">
        <v>0</v>
      </c>
      <c r="AU33" s="9">
        <f t="shared" si="0"/>
        <v>2619.0687669999998</v>
      </c>
      <c r="AV33" s="9">
        <v>2055.06</v>
      </c>
      <c r="AW33" s="9">
        <v>1277.8399999999999</v>
      </c>
      <c r="AX33" s="10">
        <v>87</v>
      </c>
      <c r="AY33" s="10">
        <v>300</v>
      </c>
      <c r="AZ33" s="9">
        <v>980000</v>
      </c>
      <c r="BA33" s="9">
        <v>239087.56</v>
      </c>
      <c r="BB33" s="11">
        <v>90</v>
      </c>
      <c r="BC33" s="11">
        <v>51.071969616486903</v>
      </c>
      <c r="BD33" s="11">
        <v>8.7100000000000009</v>
      </c>
      <c r="BE33" s="11"/>
      <c r="BF33" s="7" t="s">
        <v>361</v>
      </c>
      <c r="BG33" s="4"/>
      <c r="BH33" s="7" t="s">
        <v>372</v>
      </c>
      <c r="BI33" s="7" t="s">
        <v>385</v>
      </c>
      <c r="BJ33" s="7" t="s">
        <v>423</v>
      </c>
      <c r="BK33" s="7" t="s">
        <v>367</v>
      </c>
      <c r="BL33" s="5" t="s">
        <v>2</v>
      </c>
      <c r="BM33" s="11">
        <v>1100106.16643816</v>
      </c>
      <c r="BN33" s="5" t="s">
        <v>261</v>
      </c>
      <c r="BO33" s="11"/>
      <c r="BP33" s="12">
        <v>38841</v>
      </c>
      <c r="BQ33" s="12">
        <v>47972</v>
      </c>
      <c r="BR33" s="11">
        <v>342.34</v>
      </c>
      <c r="BS33" s="11">
        <v>111.34</v>
      </c>
      <c r="BT33" s="11">
        <v>28.8</v>
      </c>
    </row>
    <row r="34" spans="1:72" s="1" customFormat="1" ht="18.2" customHeight="1" x14ac:dyDescent="0.15">
      <c r="A34" s="13">
        <v>32</v>
      </c>
      <c r="B34" s="14" t="s">
        <v>91</v>
      </c>
      <c r="C34" s="14" t="s">
        <v>0</v>
      </c>
      <c r="D34" s="15">
        <v>45352</v>
      </c>
      <c r="E34" s="16" t="s">
        <v>27</v>
      </c>
      <c r="F34" s="17">
        <v>132</v>
      </c>
      <c r="G34" s="17">
        <v>132</v>
      </c>
      <c r="H34" s="18">
        <v>0</v>
      </c>
      <c r="I34" s="18">
        <v>215236.6</v>
      </c>
      <c r="J34" s="18">
        <v>0</v>
      </c>
      <c r="K34" s="18">
        <v>215236.6</v>
      </c>
      <c r="L34" s="18">
        <v>0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>
        <v>0</v>
      </c>
      <c r="S34" s="18">
        <v>215236.6</v>
      </c>
      <c r="T34" s="18">
        <v>131832.04999999999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131832.04999999999</v>
      </c>
      <c r="AB34" s="18">
        <v>0</v>
      </c>
      <c r="AC34" s="18">
        <v>0</v>
      </c>
      <c r="AD34" s="18">
        <v>0</v>
      </c>
      <c r="AE34" s="18">
        <v>0</v>
      </c>
      <c r="AF34" s="18">
        <v>0</v>
      </c>
      <c r="AG34" s="18">
        <v>0</v>
      </c>
      <c r="AH34" s="18">
        <v>0</v>
      </c>
      <c r="AI34" s="18">
        <v>0</v>
      </c>
      <c r="AJ34" s="18">
        <v>0</v>
      </c>
      <c r="AK34" s="18">
        <v>0</v>
      </c>
      <c r="AL34" s="18">
        <v>0</v>
      </c>
      <c r="AM34" s="18">
        <v>0</v>
      </c>
      <c r="AN34" s="18">
        <v>0</v>
      </c>
      <c r="AO34" s="18">
        <v>0</v>
      </c>
      <c r="AP34" s="18">
        <v>0</v>
      </c>
      <c r="AQ34" s="18">
        <v>0</v>
      </c>
      <c r="AR34" s="18">
        <v>0</v>
      </c>
      <c r="AS34" s="18">
        <v>0</v>
      </c>
      <c r="AT34" s="18">
        <v>0</v>
      </c>
      <c r="AU34" s="18">
        <f t="shared" si="0"/>
        <v>0</v>
      </c>
      <c r="AV34" s="18">
        <v>215236.6</v>
      </c>
      <c r="AW34" s="18">
        <v>131832.04999999999</v>
      </c>
      <c r="AX34" s="19">
        <v>0</v>
      </c>
      <c r="AY34" s="19">
        <v>180</v>
      </c>
      <c r="AZ34" s="18">
        <v>980000</v>
      </c>
      <c r="BA34" s="18">
        <v>239646.69</v>
      </c>
      <c r="BB34" s="20">
        <v>90</v>
      </c>
      <c r="BC34" s="20">
        <v>80.832720869209595</v>
      </c>
      <c r="BD34" s="20">
        <v>8.5299999999999994</v>
      </c>
      <c r="BE34" s="20"/>
      <c r="BF34" s="16" t="s">
        <v>361</v>
      </c>
      <c r="BG34" s="13"/>
      <c r="BH34" s="16" t="s">
        <v>372</v>
      </c>
      <c r="BI34" s="16" t="s">
        <v>385</v>
      </c>
      <c r="BJ34" s="16" t="s">
        <v>423</v>
      </c>
      <c r="BK34" s="16" t="s">
        <v>365</v>
      </c>
      <c r="BL34" s="14" t="s">
        <v>2</v>
      </c>
      <c r="BM34" s="20">
        <v>1745233.9178504001</v>
      </c>
      <c r="BN34" s="14" t="s">
        <v>261</v>
      </c>
      <c r="BO34" s="20"/>
      <c r="BP34" s="21">
        <v>38805</v>
      </c>
      <c r="BQ34" s="21">
        <v>44284</v>
      </c>
      <c r="BR34" s="20">
        <v>19965.78</v>
      </c>
      <c r="BS34" s="20">
        <v>0</v>
      </c>
      <c r="BT34" s="20">
        <v>34.880000000000003</v>
      </c>
    </row>
    <row r="35" spans="1:72" s="1" customFormat="1" ht="18.2" customHeight="1" x14ac:dyDescent="0.15">
      <c r="A35" s="4">
        <v>33</v>
      </c>
      <c r="B35" s="5" t="s">
        <v>360</v>
      </c>
      <c r="C35" s="5" t="s">
        <v>0</v>
      </c>
      <c r="D35" s="6">
        <v>45352</v>
      </c>
      <c r="E35" s="7" t="s">
        <v>226</v>
      </c>
      <c r="F35" s="8">
        <v>186</v>
      </c>
      <c r="G35" s="8">
        <v>185</v>
      </c>
      <c r="H35" s="9">
        <v>82780.41</v>
      </c>
      <c r="I35" s="9">
        <v>98920.2</v>
      </c>
      <c r="J35" s="9">
        <v>0</v>
      </c>
      <c r="K35" s="9">
        <v>181700.61</v>
      </c>
      <c r="L35" s="9">
        <v>1047.21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181700.61</v>
      </c>
      <c r="T35" s="9">
        <v>223893.3</v>
      </c>
      <c r="U35" s="9">
        <v>688.39</v>
      </c>
      <c r="V35" s="9">
        <v>0</v>
      </c>
      <c r="W35" s="9">
        <v>0</v>
      </c>
      <c r="X35" s="9">
        <v>0</v>
      </c>
      <c r="Y35" s="9">
        <v>0</v>
      </c>
      <c r="Z35" s="9">
        <v>0</v>
      </c>
      <c r="AA35" s="9">
        <v>224581.69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0</v>
      </c>
      <c r="AJ35" s="9">
        <v>0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f t="shared" si="0"/>
        <v>0</v>
      </c>
      <c r="AV35" s="9">
        <v>99967.41</v>
      </c>
      <c r="AW35" s="9">
        <v>224581.69</v>
      </c>
      <c r="AX35" s="10">
        <v>61</v>
      </c>
      <c r="AY35" s="10">
        <v>300</v>
      </c>
      <c r="AZ35" s="9">
        <v>723298</v>
      </c>
      <c r="BA35" s="9">
        <v>191294.76</v>
      </c>
      <c r="BB35" s="11">
        <v>90</v>
      </c>
      <c r="BC35" s="11">
        <v>85.486162297388603</v>
      </c>
      <c r="BD35" s="11">
        <v>9.98</v>
      </c>
      <c r="BE35" s="11"/>
      <c r="BF35" s="7" t="s">
        <v>361</v>
      </c>
      <c r="BG35" s="4"/>
      <c r="BH35" s="7" t="s">
        <v>406</v>
      </c>
      <c r="BI35" s="7" t="s">
        <v>407</v>
      </c>
      <c r="BJ35" s="7" t="s">
        <v>424</v>
      </c>
      <c r="BK35" s="7" t="s">
        <v>365</v>
      </c>
      <c r="BL35" s="5" t="s">
        <v>2</v>
      </c>
      <c r="BM35" s="11">
        <v>1473309.22095084</v>
      </c>
      <c r="BN35" s="5" t="s">
        <v>261</v>
      </c>
      <c r="BO35" s="11"/>
      <c r="BP35" s="12">
        <v>38065</v>
      </c>
      <c r="BQ35" s="12">
        <v>47209</v>
      </c>
      <c r="BR35" s="11">
        <v>37033.29</v>
      </c>
      <c r="BS35" s="11">
        <v>0</v>
      </c>
      <c r="BT35" s="11">
        <v>28.15</v>
      </c>
    </row>
    <row r="36" spans="1:72" s="1" customFormat="1" ht="18.2" customHeight="1" x14ac:dyDescent="0.15">
      <c r="A36" s="13">
        <v>34</v>
      </c>
      <c r="B36" s="14" t="s">
        <v>360</v>
      </c>
      <c r="C36" s="14" t="s">
        <v>0</v>
      </c>
      <c r="D36" s="15">
        <v>45352</v>
      </c>
      <c r="E36" s="16" t="s">
        <v>225</v>
      </c>
      <c r="F36" s="17">
        <v>162</v>
      </c>
      <c r="G36" s="17">
        <v>161</v>
      </c>
      <c r="H36" s="18">
        <v>90637.56</v>
      </c>
      <c r="I36" s="18">
        <v>90874.37</v>
      </c>
      <c r="J36" s="18">
        <v>0</v>
      </c>
      <c r="K36" s="18">
        <v>181511.93</v>
      </c>
      <c r="L36" s="18">
        <v>1031.55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181511.93</v>
      </c>
      <c r="T36" s="18">
        <v>200168.33</v>
      </c>
      <c r="U36" s="18">
        <v>765.06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200933.39</v>
      </c>
      <c r="AB36" s="18">
        <v>0</v>
      </c>
      <c r="AC36" s="18">
        <v>0</v>
      </c>
      <c r="AD36" s="18">
        <v>0</v>
      </c>
      <c r="AE36" s="18">
        <v>0</v>
      </c>
      <c r="AF36" s="18">
        <v>0</v>
      </c>
      <c r="AG36" s="18">
        <v>0</v>
      </c>
      <c r="AH36" s="18">
        <v>0</v>
      </c>
      <c r="AI36" s="18">
        <v>0</v>
      </c>
      <c r="AJ36" s="18">
        <v>0</v>
      </c>
      <c r="AK36" s="18">
        <v>0</v>
      </c>
      <c r="AL36" s="18">
        <v>0</v>
      </c>
      <c r="AM36" s="18">
        <v>0</v>
      </c>
      <c r="AN36" s="18">
        <v>0</v>
      </c>
      <c r="AO36" s="18">
        <v>0</v>
      </c>
      <c r="AP36" s="18">
        <v>0</v>
      </c>
      <c r="AQ36" s="18">
        <v>0</v>
      </c>
      <c r="AR36" s="18">
        <v>0</v>
      </c>
      <c r="AS36" s="18">
        <v>0</v>
      </c>
      <c r="AT36" s="18">
        <v>0</v>
      </c>
      <c r="AU36" s="18">
        <f t="shared" si="0"/>
        <v>0</v>
      </c>
      <c r="AV36" s="18">
        <v>91905.919999999998</v>
      </c>
      <c r="AW36" s="18">
        <v>200933.39</v>
      </c>
      <c r="AX36" s="19">
        <v>67</v>
      </c>
      <c r="AY36" s="19">
        <v>300</v>
      </c>
      <c r="AZ36" s="18">
        <v>743925</v>
      </c>
      <c r="BA36" s="18">
        <v>195735.05</v>
      </c>
      <c r="BB36" s="20">
        <v>90</v>
      </c>
      <c r="BC36" s="20">
        <v>83.460135014142793</v>
      </c>
      <c r="BD36" s="20">
        <v>10.130000000000001</v>
      </c>
      <c r="BE36" s="20"/>
      <c r="BF36" s="16" t="s">
        <v>375</v>
      </c>
      <c r="BG36" s="13"/>
      <c r="BH36" s="16" t="s">
        <v>406</v>
      </c>
      <c r="BI36" s="16" t="s">
        <v>407</v>
      </c>
      <c r="BJ36" s="16" t="s">
        <v>424</v>
      </c>
      <c r="BK36" s="16" t="s">
        <v>365</v>
      </c>
      <c r="BL36" s="14" t="s">
        <v>2</v>
      </c>
      <c r="BM36" s="20">
        <v>1471779.3197369201</v>
      </c>
      <c r="BN36" s="14" t="s">
        <v>261</v>
      </c>
      <c r="BO36" s="20"/>
      <c r="BP36" s="21">
        <v>38202</v>
      </c>
      <c r="BQ36" s="21">
        <v>47362</v>
      </c>
      <c r="BR36" s="20">
        <v>42575.69</v>
      </c>
      <c r="BS36" s="20">
        <v>0</v>
      </c>
      <c r="BT36" s="20">
        <v>28.01</v>
      </c>
    </row>
    <row r="37" spans="1:72" s="1" customFormat="1" ht="18.2" customHeight="1" x14ac:dyDescent="0.15">
      <c r="A37" s="4">
        <v>35</v>
      </c>
      <c r="B37" s="5" t="s">
        <v>360</v>
      </c>
      <c r="C37" s="5" t="s">
        <v>0</v>
      </c>
      <c r="D37" s="6">
        <v>45352</v>
      </c>
      <c r="E37" s="7" t="s">
        <v>950</v>
      </c>
      <c r="F37" s="8">
        <v>169</v>
      </c>
      <c r="G37" s="8">
        <v>168</v>
      </c>
      <c r="H37" s="9">
        <v>97129.83</v>
      </c>
      <c r="I37" s="9">
        <v>99328.657743999996</v>
      </c>
      <c r="J37" s="9">
        <v>0</v>
      </c>
      <c r="K37" s="9">
        <v>196458.48774400001</v>
      </c>
      <c r="L37" s="9">
        <v>1105.55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196458.48774400001</v>
      </c>
      <c r="T37" s="9">
        <v>226079.14</v>
      </c>
      <c r="U37" s="9">
        <v>819.94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226899.08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f t="shared" si="0"/>
        <v>0</v>
      </c>
      <c r="AV37" s="9">
        <v>100434.207744</v>
      </c>
      <c r="AW37" s="9">
        <v>226899.08</v>
      </c>
      <c r="AX37" s="10">
        <v>67</v>
      </c>
      <c r="AY37" s="10">
        <v>300</v>
      </c>
      <c r="AZ37" s="9">
        <v>797290</v>
      </c>
      <c r="BA37" s="9">
        <v>209775.99</v>
      </c>
      <c r="BB37" s="11">
        <v>90</v>
      </c>
      <c r="BC37" s="11">
        <v>84.286404258943094</v>
      </c>
      <c r="BD37" s="11">
        <v>10.130000000000001</v>
      </c>
      <c r="BE37" s="11"/>
      <c r="BF37" s="7" t="s">
        <v>361</v>
      </c>
      <c r="BG37" s="4"/>
      <c r="BH37" s="7" t="s">
        <v>406</v>
      </c>
      <c r="BI37" s="7" t="s">
        <v>407</v>
      </c>
      <c r="BJ37" s="7" t="s">
        <v>424</v>
      </c>
      <c r="BK37" s="7" t="s">
        <v>365</v>
      </c>
      <c r="BL37" s="5" t="s">
        <v>2</v>
      </c>
      <c r="BM37" s="11">
        <v>1592972.6461969099</v>
      </c>
      <c r="BN37" s="5" t="s">
        <v>261</v>
      </c>
      <c r="BO37" s="11"/>
      <c r="BP37" s="12">
        <v>38202</v>
      </c>
      <c r="BQ37" s="12">
        <v>47362</v>
      </c>
      <c r="BR37" s="11">
        <v>34940.01</v>
      </c>
      <c r="BS37" s="11">
        <v>0</v>
      </c>
      <c r="BT37" s="11">
        <v>42.62</v>
      </c>
    </row>
    <row r="38" spans="1:72" s="1" customFormat="1" ht="18.2" customHeight="1" x14ac:dyDescent="0.15">
      <c r="A38" s="13">
        <v>36</v>
      </c>
      <c r="B38" s="14" t="s">
        <v>360</v>
      </c>
      <c r="C38" s="14" t="s">
        <v>0</v>
      </c>
      <c r="D38" s="15">
        <v>45352</v>
      </c>
      <c r="E38" s="16" t="s">
        <v>224</v>
      </c>
      <c r="F38" s="17">
        <v>155</v>
      </c>
      <c r="G38" s="17">
        <v>154</v>
      </c>
      <c r="H38" s="18">
        <v>80246.92</v>
      </c>
      <c r="I38" s="18">
        <v>75576.89</v>
      </c>
      <c r="J38" s="18">
        <v>0</v>
      </c>
      <c r="K38" s="18">
        <v>155823.81</v>
      </c>
      <c r="L38" s="18">
        <v>877.53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155823.81</v>
      </c>
      <c r="T38" s="18">
        <v>165735.63</v>
      </c>
      <c r="U38" s="18">
        <v>679.37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166415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0</v>
      </c>
      <c r="AK38" s="18">
        <v>0</v>
      </c>
      <c r="AL38" s="18">
        <v>0</v>
      </c>
      <c r="AM38" s="18">
        <v>0</v>
      </c>
      <c r="AN38" s="18">
        <v>0</v>
      </c>
      <c r="AO38" s="18">
        <v>0</v>
      </c>
      <c r="AP38" s="18">
        <v>0</v>
      </c>
      <c r="AQ38" s="18">
        <v>0</v>
      </c>
      <c r="AR38" s="18">
        <v>0</v>
      </c>
      <c r="AS38" s="18">
        <v>0</v>
      </c>
      <c r="AT38" s="18">
        <v>0</v>
      </c>
      <c r="AU38" s="18">
        <f t="shared" si="0"/>
        <v>0</v>
      </c>
      <c r="AV38" s="18">
        <v>76454.42</v>
      </c>
      <c r="AW38" s="18">
        <v>166415</v>
      </c>
      <c r="AX38" s="19">
        <v>68</v>
      </c>
      <c r="AY38" s="19">
        <v>300</v>
      </c>
      <c r="AZ38" s="18">
        <v>651719</v>
      </c>
      <c r="BA38" s="18">
        <v>169227.89</v>
      </c>
      <c r="BB38" s="20">
        <v>90</v>
      </c>
      <c r="BC38" s="20">
        <v>82.871345261115096</v>
      </c>
      <c r="BD38" s="20">
        <v>10.16</v>
      </c>
      <c r="BE38" s="20"/>
      <c r="BF38" s="16" t="s">
        <v>361</v>
      </c>
      <c r="BG38" s="13"/>
      <c r="BH38" s="16" t="s">
        <v>406</v>
      </c>
      <c r="BI38" s="16" t="s">
        <v>407</v>
      </c>
      <c r="BJ38" s="16" t="s">
        <v>424</v>
      </c>
      <c r="BK38" s="16" t="s">
        <v>365</v>
      </c>
      <c r="BL38" s="14" t="s">
        <v>2</v>
      </c>
      <c r="BM38" s="20">
        <v>1263488.63725164</v>
      </c>
      <c r="BN38" s="14" t="s">
        <v>261</v>
      </c>
      <c r="BO38" s="20"/>
      <c r="BP38" s="21">
        <v>38266</v>
      </c>
      <c r="BQ38" s="21">
        <v>47423</v>
      </c>
      <c r="BR38" s="20">
        <v>25891.17</v>
      </c>
      <c r="BS38" s="20">
        <v>0</v>
      </c>
      <c r="BT38" s="20">
        <v>27.67</v>
      </c>
    </row>
    <row r="39" spans="1:72" s="1" customFormat="1" ht="18.2" customHeight="1" x14ac:dyDescent="0.15">
      <c r="A39" s="4">
        <v>37</v>
      </c>
      <c r="B39" s="5" t="s">
        <v>360</v>
      </c>
      <c r="C39" s="5" t="s">
        <v>0</v>
      </c>
      <c r="D39" s="6">
        <v>45352</v>
      </c>
      <c r="E39" s="7" t="s">
        <v>140</v>
      </c>
      <c r="F39" s="8">
        <v>188</v>
      </c>
      <c r="G39" s="8">
        <v>187</v>
      </c>
      <c r="H39" s="9">
        <v>97631.26</v>
      </c>
      <c r="I39" s="9">
        <v>116579.32</v>
      </c>
      <c r="J39" s="9">
        <v>0</v>
      </c>
      <c r="K39" s="9">
        <v>214210.58</v>
      </c>
      <c r="L39" s="9">
        <v>1215.69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214210.58</v>
      </c>
      <c r="T39" s="9">
        <v>261844.17</v>
      </c>
      <c r="U39" s="9">
        <v>797.25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262641.42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f t="shared" si="0"/>
        <v>0</v>
      </c>
      <c r="AV39" s="9">
        <v>117795.01</v>
      </c>
      <c r="AW39" s="9">
        <v>262641.42</v>
      </c>
      <c r="AX39" s="10">
        <v>62</v>
      </c>
      <c r="AY39" s="10">
        <v>300</v>
      </c>
      <c r="AZ39" s="9">
        <v>852323</v>
      </c>
      <c r="BA39" s="9">
        <v>225000</v>
      </c>
      <c r="BB39" s="11">
        <v>90</v>
      </c>
      <c r="BC39" s="11">
        <v>85.684231999999994</v>
      </c>
      <c r="BD39" s="11">
        <v>9.8000000000000007</v>
      </c>
      <c r="BE39" s="11"/>
      <c r="BF39" s="7" t="s">
        <v>375</v>
      </c>
      <c r="BG39" s="4"/>
      <c r="BH39" s="7" t="s">
        <v>406</v>
      </c>
      <c r="BI39" s="7" t="s">
        <v>407</v>
      </c>
      <c r="BJ39" s="7" t="s">
        <v>424</v>
      </c>
      <c r="BK39" s="7" t="s">
        <v>365</v>
      </c>
      <c r="BL39" s="5" t="s">
        <v>2</v>
      </c>
      <c r="BM39" s="11">
        <v>1736914.4921375201</v>
      </c>
      <c r="BN39" s="5" t="s">
        <v>261</v>
      </c>
      <c r="BO39" s="11"/>
      <c r="BP39" s="12">
        <v>38079</v>
      </c>
      <c r="BQ39" s="12">
        <v>47239</v>
      </c>
      <c r="BR39" s="11">
        <v>55318.879999999997</v>
      </c>
      <c r="BS39" s="11">
        <v>0</v>
      </c>
      <c r="BT39" s="11">
        <v>28.1</v>
      </c>
    </row>
    <row r="40" spans="1:72" s="1" customFormat="1" ht="18.2" customHeight="1" x14ac:dyDescent="0.15">
      <c r="A40" s="13">
        <v>38</v>
      </c>
      <c r="B40" s="14" t="s">
        <v>96</v>
      </c>
      <c r="C40" s="14" t="s">
        <v>0</v>
      </c>
      <c r="D40" s="15">
        <v>45352</v>
      </c>
      <c r="E40" s="16" t="s">
        <v>101</v>
      </c>
      <c r="F40" s="17">
        <v>135</v>
      </c>
      <c r="G40" s="17">
        <v>134</v>
      </c>
      <c r="H40" s="18">
        <v>35030.42</v>
      </c>
      <c r="I40" s="18">
        <v>22030.69</v>
      </c>
      <c r="J40" s="18">
        <v>0</v>
      </c>
      <c r="K40" s="18">
        <v>57061.11</v>
      </c>
      <c r="L40" s="18">
        <v>271.89999999999998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57061.11</v>
      </c>
      <c r="T40" s="18">
        <v>53408.66</v>
      </c>
      <c r="U40" s="18">
        <v>290.44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53699.1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0</v>
      </c>
      <c r="AK40" s="18">
        <v>0</v>
      </c>
      <c r="AL40" s="18">
        <v>0</v>
      </c>
      <c r="AM40" s="18">
        <v>0</v>
      </c>
      <c r="AN40" s="18">
        <v>0</v>
      </c>
      <c r="AO40" s="18">
        <v>0</v>
      </c>
      <c r="AP40" s="18">
        <v>0</v>
      </c>
      <c r="AQ40" s="18">
        <v>0</v>
      </c>
      <c r="AR40" s="18">
        <v>0</v>
      </c>
      <c r="AS40" s="18">
        <v>0</v>
      </c>
      <c r="AT40" s="18">
        <v>0</v>
      </c>
      <c r="AU40" s="18">
        <f t="shared" si="0"/>
        <v>0</v>
      </c>
      <c r="AV40" s="18">
        <v>22302.59</v>
      </c>
      <c r="AW40" s="18">
        <v>53699.1</v>
      </c>
      <c r="AX40" s="19">
        <v>88</v>
      </c>
      <c r="AY40" s="19">
        <v>360</v>
      </c>
      <c r="AZ40" s="18">
        <v>213585.09</v>
      </c>
      <c r="BA40" s="18">
        <v>64350</v>
      </c>
      <c r="BB40" s="20">
        <v>90</v>
      </c>
      <c r="BC40" s="20">
        <v>79.805748251748298</v>
      </c>
      <c r="BD40" s="20">
        <v>9.9499999999999993</v>
      </c>
      <c r="BE40" s="20"/>
      <c r="BF40" s="16" t="s">
        <v>361</v>
      </c>
      <c r="BG40" s="13"/>
      <c r="BH40" s="16" t="s">
        <v>427</v>
      </c>
      <c r="BI40" s="16" t="s">
        <v>428</v>
      </c>
      <c r="BJ40" s="16" t="s">
        <v>429</v>
      </c>
      <c r="BK40" s="16" t="s">
        <v>365</v>
      </c>
      <c r="BL40" s="14" t="s">
        <v>2</v>
      </c>
      <c r="BM40" s="20">
        <v>462676.81501283997</v>
      </c>
      <c r="BN40" s="14" t="s">
        <v>261</v>
      </c>
      <c r="BO40" s="20"/>
      <c r="BP40" s="21">
        <v>37067</v>
      </c>
      <c r="BQ40" s="21">
        <v>48024</v>
      </c>
      <c r="BR40" s="20">
        <v>27631.43</v>
      </c>
      <c r="BS40" s="20">
        <v>104.5</v>
      </c>
      <c r="BT40" s="20">
        <v>43.56</v>
      </c>
    </row>
    <row r="41" spans="1:72" s="1" customFormat="1" ht="18.2" customHeight="1" x14ac:dyDescent="0.15">
      <c r="A41" s="4">
        <v>39</v>
      </c>
      <c r="B41" s="5" t="s">
        <v>360</v>
      </c>
      <c r="C41" s="5" t="s">
        <v>0</v>
      </c>
      <c r="D41" s="6">
        <v>45352</v>
      </c>
      <c r="E41" s="7" t="s">
        <v>223</v>
      </c>
      <c r="F41" s="8">
        <v>175</v>
      </c>
      <c r="G41" s="8">
        <v>174</v>
      </c>
      <c r="H41" s="9">
        <v>30100.68</v>
      </c>
      <c r="I41" s="9">
        <v>36307.86</v>
      </c>
      <c r="J41" s="9">
        <v>0</v>
      </c>
      <c r="K41" s="9">
        <v>66408.539999999994</v>
      </c>
      <c r="L41" s="9">
        <v>385.21</v>
      </c>
      <c r="M41" s="9">
        <v>0</v>
      </c>
      <c r="N41" s="9">
        <v>0</v>
      </c>
      <c r="O41" s="9">
        <v>0</v>
      </c>
      <c r="P41" s="9">
        <v>0</v>
      </c>
      <c r="Q41" s="9">
        <v>0</v>
      </c>
      <c r="R41" s="9">
        <v>0</v>
      </c>
      <c r="S41" s="9">
        <v>66408.539999999994</v>
      </c>
      <c r="T41" s="9">
        <v>73018.759999999995</v>
      </c>
      <c r="U41" s="9">
        <v>239.53</v>
      </c>
      <c r="V41" s="9">
        <v>0</v>
      </c>
      <c r="W41" s="9">
        <v>0</v>
      </c>
      <c r="X41" s="9">
        <v>0</v>
      </c>
      <c r="Y41" s="9">
        <v>0</v>
      </c>
      <c r="Z41" s="9">
        <v>0</v>
      </c>
      <c r="AA41" s="9">
        <v>73258.289999999994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9">
        <v>0</v>
      </c>
      <c r="AH41" s="9">
        <v>0</v>
      </c>
      <c r="AI41" s="9">
        <v>0</v>
      </c>
      <c r="AJ41" s="9">
        <v>0</v>
      </c>
      <c r="AK41" s="9">
        <v>0</v>
      </c>
      <c r="AL41" s="9">
        <v>0</v>
      </c>
      <c r="AM41" s="9">
        <v>0</v>
      </c>
      <c r="AN41" s="9">
        <v>0</v>
      </c>
      <c r="AO41" s="9">
        <v>0</v>
      </c>
      <c r="AP41" s="9">
        <v>0</v>
      </c>
      <c r="AQ41" s="9">
        <v>0</v>
      </c>
      <c r="AR41" s="9">
        <v>0</v>
      </c>
      <c r="AS41" s="9">
        <v>0</v>
      </c>
      <c r="AT41" s="9">
        <v>0</v>
      </c>
      <c r="AU41" s="9">
        <f t="shared" si="0"/>
        <v>0</v>
      </c>
      <c r="AV41" s="9">
        <v>36693.07</v>
      </c>
      <c r="AW41" s="9">
        <v>73258.289999999994</v>
      </c>
      <c r="AX41" s="10">
        <v>61</v>
      </c>
      <c r="AY41" s="10">
        <v>300</v>
      </c>
      <c r="AZ41" s="9">
        <v>269000</v>
      </c>
      <c r="BA41" s="9">
        <v>71221.87</v>
      </c>
      <c r="BB41" s="11">
        <v>90</v>
      </c>
      <c r="BC41" s="11">
        <v>83.917602837443098</v>
      </c>
      <c r="BD41" s="11">
        <v>9.5500000000000007</v>
      </c>
      <c r="BE41" s="11"/>
      <c r="BF41" s="7" t="s">
        <v>361</v>
      </c>
      <c r="BG41" s="4"/>
      <c r="BH41" s="7" t="s">
        <v>430</v>
      </c>
      <c r="BI41" s="7" t="s">
        <v>431</v>
      </c>
      <c r="BJ41" s="7" t="s">
        <v>432</v>
      </c>
      <c r="BK41" s="7" t="s">
        <v>365</v>
      </c>
      <c r="BL41" s="5" t="s">
        <v>2</v>
      </c>
      <c r="BM41" s="11">
        <v>538469.92771176004</v>
      </c>
      <c r="BN41" s="5" t="s">
        <v>261</v>
      </c>
      <c r="BO41" s="11"/>
      <c r="BP41" s="12">
        <v>38058</v>
      </c>
      <c r="BQ41" s="12">
        <v>47209</v>
      </c>
      <c r="BR41" s="11">
        <v>17266.580000000002</v>
      </c>
      <c r="BS41" s="11">
        <v>0</v>
      </c>
      <c r="BT41" s="11">
        <v>28.17</v>
      </c>
    </row>
    <row r="42" spans="1:72" s="1" customFormat="1" ht="18.2" customHeight="1" x14ac:dyDescent="0.15">
      <c r="A42" s="13">
        <v>40</v>
      </c>
      <c r="B42" s="14" t="s">
        <v>360</v>
      </c>
      <c r="C42" s="14" t="s">
        <v>0</v>
      </c>
      <c r="D42" s="15">
        <v>45352</v>
      </c>
      <c r="E42" s="16" t="s">
        <v>433</v>
      </c>
      <c r="F42" s="17">
        <v>17</v>
      </c>
      <c r="G42" s="17">
        <v>16</v>
      </c>
      <c r="H42" s="18">
        <v>29952.77</v>
      </c>
      <c r="I42" s="18">
        <v>6138.63</v>
      </c>
      <c r="J42" s="18">
        <v>0</v>
      </c>
      <c r="K42" s="18">
        <v>36091.4</v>
      </c>
      <c r="L42" s="18">
        <v>387.87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36091.4</v>
      </c>
      <c r="T42" s="18">
        <v>4394.93</v>
      </c>
      <c r="U42" s="18">
        <v>238.35</v>
      </c>
      <c r="V42" s="18">
        <v>0</v>
      </c>
      <c r="W42" s="18">
        <v>0</v>
      </c>
      <c r="X42" s="18">
        <v>0</v>
      </c>
      <c r="Y42" s="18">
        <v>0</v>
      </c>
      <c r="Z42" s="18">
        <v>0</v>
      </c>
      <c r="AA42" s="18">
        <v>4633.28</v>
      </c>
      <c r="AB42" s="18">
        <v>0</v>
      </c>
      <c r="AC42" s="18">
        <v>0</v>
      </c>
      <c r="AD42" s="18">
        <v>0</v>
      </c>
      <c r="AE42" s="18">
        <v>0</v>
      </c>
      <c r="AF42" s="18">
        <v>0</v>
      </c>
      <c r="AG42" s="18">
        <v>0</v>
      </c>
      <c r="AH42" s="18">
        <v>0</v>
      </c>
      <c r="AI42" s="18">
        <v>0</v>
      </c>
      <c r="AJ42" s="18">
        <v>0</v>
      </c>
      <c r="AK42" s="18">
        <v>0</v>
      </c>
      <c r="AL42" s="18">
        <v>0</v>
      </c>
      <c r="AM42" s="18">
        <v>0</v>
      </c>
      <c r="AN42" s="18">
        <v>0</v>
      </c>
      <c r="AO42" s="18">
        <v>0</v>
      </c>
      <c r="AP42" s="18">
        <v>0</v>
      </c>
      <c r="AQ42" s="18">
        <v>0</v>
      </c>
      <c r="AR42" s="18">
        <v>0</v>
      </c>
      <c r="AS42" s="18">
        <v>0</v>
      </c>
      <c r="AT42" s="18">
        <v>0</v>
      </c>
      <c r="AU42" s="18">
        <f t="shared" si="0"/>
        <v>0</v>
      </c>
      <c r="AV42" s="18">
        <v>6526.5</v>
      </c>
      <c r="AW42" s="18">
        <v>4633.28</v>
      </c>
      <c r="AX42" s="19">
        <v>61</v>
      </c>
      <c r="AY42" s="19">
        <v>300</v>
      </c>
      <c r="AZ42" s="18">
        <v>269000</v>
      </c>
      <c r="BA42" s="18">
        <v>71390.59</v>
      </c>
      <c r="BB42" s="20">
        <v>90</v>
      </c>
      <c r="BC42" s="20">
        <v>45.499357828531799</v>
      </c>
      <c r="BD42" s="20">
        <v>9.5500000000000007</v>
      </c>
      <c r="BE42" s="20"/>
      <c r="BF42" s="16" t="s">
        <v>361</v>
      </c>
      <c r="BG42" s="13"/>
      <c r="BH42" s="16" t="s">
        <v>430</v>
      </c>
      <c r="BI42" s="16" t="s">
        <v>431</v>
      </c>
      <c r="BJ42" s="16" t="s">
        <v>432</v>
      </c>
      <c r="BK42" s="16" t="s">
        <v>365</v>
      </c>
      <c r="BL42" s="14" t="s">
        <v>2</v>
      </c>
      <c r="BM42" s="20">
        <v>292645.09578159999</v>
      </c>
      <c r="BN42" s="14" t="s">
        <v>261</v>
      </c>
      <c r="BO42" s="20"/>
      <c r="BP42" s="21">
        <v>38047</v>
      </c>
      <c r="BQ42" s="21">
        <v>47209</v>
      </c>
      <c r="BR42" s="20">
        <v>1892.39</v>
      </c>
      <c r="BS42" s="20">
        <v>0</v>
      </c>
      <c r="BT42" s="20">
        <v>28.24</v>
      </c>
    </row>
    <row r="43" spans="1:72" s="1" customFormat="1" ht="18.2" customHeight="1" x14ac:dyDescent="0.15">
      <c r="A43" s="4">
        <v>41</v>
      </c>
      <c r="B43" s="5" t="s">
        <v>360</v>
      </c>
      <c r="C43" s="5" t="s">
        <v>0</v>
      </c>
      <c r="D43" s="6">
        <v>45352</v>
      </c>
      <c r="E43" s="7" t="s">
        <v>141</v>
      </c>
      <c r="F43" s="8">
        <v>155</v>
      </c>
      <c r="G43" s="8">
        <v>154</v>
      </c>
      <c r="H43" s="9">
        <v>30654.37</v>
      </c>
      <c r="I43" s="9">
        <v>33467.56</v>
      </c>
      <c r="J43" s="9">
        <v>0</v>
      </c>
      <c r="K43" s="9">
        <v>64121.93</v>
      </c>
      <c r="L43" s="9">
        <v>371.77</v>
      </c>
      <c r="M43" s="9">
        <v>0</v>
      </c>
      <c r="N43" s="9">
        <v>0</v>
      </c>
      <c r="O43" s="9">
        <v>0</v>
      </c>
      <c r="P43" s="9">
        <v>0</v>
      </c>
      <c r="Q43" s="9">
        <v>0</v>
      </c>
      <c r="R43" s="9">
        <v>0</v>
      </c>
      <c r="S43" s="9">
        <v>64121.93</v>
      </c>
      <c r="T43" s="9">
        <v>60974.35</v>
      </c>
      <c r="U43" s="9">
        <v>237.55</v>
      </c>
      <c r="V43" s="9">
        <v>0</v>
      </c>
      <c r="W43" s="9">
        <v>0</v>
      </c>
      <c r="X43" s="9">
        <v>0</v>
      </c>
      <c r="Y43" s="9">
        <v>0</v>
      </c>
      <c r="Z43" s="9">
        <v>0</v>
      </c>
      <c r="AA43" s="9">
        <v>61211.9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9">
        <v>0</v>
      </c>
      <c r="AH43" s="9">
        <v>0</v>
      </c>
      <c r="AI43" s="9">
        <v>0</v>
      </c>
      <c r="AJ43" s="9">
        <v>0</v>
      </c>
      <c r="AK43" s="9">
        <v>0</v>
      </c>
      <c r="AL43" s="9">
        <v>0</v>
      </c>
      <c r="AM43" s="9">
        <v>0</v>
      </c>
      <c r="AN43" s="9">
        <v>0</v>
      </c>
      <c r="AO43" s="9">
        <v>0</v>
      </c>
      <c r="AP43" s="9">
        <v>0</v>
      </c>
      <c r="AQ43" s="9">
        <v>0</v>
      </c>
      <c r="AR43" s="9">
        <v>0</v>
      </c>
      <c r="AS43" s="9">
        <v>0</v>
      </c>
      <c r="AT43" s="9">
        <v>0</v>
      </c>
      <c r="AU43" s="9">
        <f t="shared" si="0"/>
        <v>0</v>
      </c>
      <c r="AV43" s="9">
        <v>33839.33</v>
      </c>
      <c r="AW43" s="9">
        <v>61211.9</v>
      </c>
      <c r="AX43" s="10">
        <v>64</v>
      </c>
      <c r="AY43" s="10">
        <v>300</v>
      </c>
      <c r="AZ43" s="9">
        <v>269000</v>
      </c>
      <c r="BA43" s="9">
        <v>70864.649999999994</v>
      </c>
      <c r="BB43" s="11">
        <v>90</v>
      </c>
      <c r="BC43" s="11">
        <v>81.436565339700394</v>
      </c>
      <c r="BD43" s="11">
        <v>9.3000000000000007</v>
      </c>
      <c r="BE43" s="11"/>
      <c r="BF43" s="7" t="s">
        <v>375</v>
      </c>
      <c r="BG43" s="4"/>
      <c r="BH43" s="7" t="s">
        <v>430</v>
      </c>
      <c r="BI43" s="7" t="s">
        <v>431</v>
      </c>
      <c r="BJ43" s="7" t="s">
        <v>432</v>
      </c>
      <c r="BK43" s="7" t="s">
        <v>365</v>
      </c>
      <c r="BL43" s="5" t="s">
        <v>2</v>
      </c>
      <c r="BM43" s="11">
        <v>519929.07857691997</v>
      </c>
      <c r="BN43" s="5" t="s">
        <v>261</v>
      </c>
      <c r="BO43" s="11"/>
      <c r="BP43" s="12">
        <v>38140</v>
      </c>
      <c r="BQ43" s="12">
        <v>47300</v>
      </c>
      <c r="BR43" s="11">
        <v>15016.89</v>
      </c>
      <c r="BS43" s="11">
        <v>0</v>
      </c>
      <c r="BT43" s="11">
        <v>28.04</v>
      </c>
    </row>
    <row r="44" spans="1:72" s="1" customFormat="1" ht="18.2" customHeight="1" x14ac:dyDescent="0.15">
      <c r="A44" s="13">
        <v>42</v>
      </c>
      <c r="B44" s="14" t="s">
        <v>360</v>
      </c>
      <c r="C44" s="14" t="s">
        <v>0</v>
      </c>
      <c r="D44" s="15">
        <v>45352</v>
      </c>
      <c r="E44" s="16" t="s">
        <v>142</v>
      </c>
      <c r="F44" s="17">
        <v>189</v>
      </c>
      <c r="G44" s="17">
        <v>188</v>
      </c>
      <c r="H44" s="18">
        <v>30697.09</v>
      </c>
      <c r="I44" s="18">
        <v>36865.379999999997</v>
      </c>
      <c r="J44" s="18">
        <v>0</v>
      </c>
      <c r="K44" s="18">
        <v>67562.47</v>
      </c>
      <c r="L44" s="18">
        <v>372.28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67562.47</v>
      </c>
      <c r="T44" s="18">
        <v>78452.78</v>
      </c>
      <c r="U44" s="18">
        <v>237.88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78690.66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8">
        <v>0</v>
      </c>
      <c r="AL44" s="18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  <c r="AS44" s="18">
        <v>0</v>
      </c>
      <c r="AT44" s="18">
        <v>0</v>
      </c>
      <c r="AU44" s="18">
        <f t="shared" si="0"/>
        <v>0</v>
      </c>
      <c r="AV44" s="18">
        <v>37237.660000000003</v>
      </c>
      <c r="AW44" s="18">
        <v>78690.66</v>
      </c>
      <c r="AX44" s="19">
        <v>64</v>
      </c>
      <c r="AY44" s="19">
        <v>300</v>
      </c>
      <c r="AZ44" s="18">
        <v>269000</v>
      </c>
      <c r="BA44" s="18">
        <v>70963.16</v>
      </c>
      <c r="BB44" s="20">
        <v>90</v>
      </c>
      <c r="BC44" s="20">
        <v>85.687028311591504</v>
      </c>
      <c r="BD44" s="20">
        <v>9.3000000000000007</v>
      </c>
      <c r="BE44" s="20"/>
      <c r="BF44" s="16" t="s">
        <v>361</v>
      </c>
      <c r="BG44" s="13"/>
      <c r="BH44" s="16" t="s">
        <v>430</v>
      </c>
      <c r="BI44" s="16" t="s">
        <v>431</v>
      </c>
      <c r="BJ44" s="16" t="s">
        <v>432</v>
      </c>
      <c r="BK44" s="16" t="s">
        <v>365</v>
      </c>
      <c r="BL44" s="14" t="s">
        <v>2</v>
      </c>
      <c r="BM44" s="20">
        <v>547826.50449667999</v>
      </c>
      <c r="BN44" s="14" t="s">
        <v>261</v>
      </c>
      <c r="BO44" s="20"/>
      <c r="BP44" s="21">
        <v>38168</v>
      </c>
      <c r="BQ44" s="21">
        <v>47300</v>
      </c>
      <c r="BR44" s="20">
        <v>18868.259999999998</v>
      </c>
      <c r="BS44" s="20">
        <v>0</v>
      </c>
      <c r="BT44" s="20">
        <v>28.08</v>
      </c>
    </row>
    <row r="45" spans="1:72" s="1" customFormat="1" ht="18.2" customHeight="1" x14ac:dyDescent="0.15">
      <c r="A45" s="4">
        <v>43</v>
      </c>
      <c r="B45" s="5" t="s">
        <v>360</v>
      </c>
      <c r="C45" s="5" t="s">
        <v>0</v>
      </c>
      <c r="D45" s="6">
        <v>45352</v>
      </c>
      <c r="E45" s="7" t="s">
        <v>143</v>
      </c>
      <c r="F45" s="8">
        <v>200</v>
      </c>
      <c r="G45" s="8">
        <v>199</v>
      </c>
      <c r="H45" s="9">
        <v>48225.08</v>
      </c>
      <c r="I45" s="9">
        <v>49071.05</v>
      </c>
      <c r="J45" s="9">
        <v>0</v>
      </c>
      <c r="K45" s="9">
        <v>97296.13</v>
      </c>
      <c r="L45" s="9">
        <v>508.45</v>
      </c>
      <c r="M45" s="9">
        <v>0</v>
      </c>
      <c r="N45" s="9">
        <v>0</v>
      </c>
      <c r="O45" s="9">
        <v>0</v>
      </c>
      <c r="P45" s="9">
        <v>0</v>
      </c>
      <c r="Q45" s="9">
        <v>0</v>
      </c>
      <c r="R45" s="9">
        <v>0</v>
      </c>
      <c r="S45" s="9">
        <v>97296.13</v>
      </c>
      <c r="T45" s="9">
        <v>133866.95000000001</v>
      </c>
      <c r="U45" s="9">
        <v>406.26</v>
      </c>
      <c r="V45" s="9">
        <v>0</v>
      </c>
      <c r="W45" s="9">
        <v>0</v>
      </c>
      <c r="X45" s="9">
        <v>0</v>
      </c>
      <c r="Y45" s="9">
        <v>0</v>
      </c>
      <c r="Z45" s="9">
        <v>0</v>
      </c>
      <c r="AA45" s="9">
        <v>134273.21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9">
        <v>0</v>
      </c>
      <c r="AH45" s="9">
        <v>0</v>
      </c>
      <c r="AI45" s="9">
        <v>0</v>
      </c>
      <c r="AJ45" s="9">
        <v>0</v>
      </c>
      <c r="AK45" s="9">
        <v>0</v>
      </c>
      <c r="AL45" s="9">
        <v>0</v>
      </c>
      <c r="AM45" s="9">
        <v>0</v>
      </c>
      <c r="AN45" s="9">
        <v>0</v>
      </c>
      <c r="AO45" s="9">
        <v>0</v>
      </c>
      <c r="AP45" s="9">
        <v>0</v>
      </c>
      <c r="AQ45" s="9">
        <v>0</v>
      </c>
      <c r="AR45" s="9">
        <v>0</v>
      </c>
      <c r="AS45" s="9">
        <v>0</v>
      </c>
      <c r="AT45" s="9">
        <v>0</v>
      </c>
      <c r="AU45" s="9">
        <f t="shared" si="0"/>
        <v>0</v>
      </c>
      <c r="AV45" s="9">
        <v>49579.5</v>
      </c>
      <c r="AW45" s="9">
        <v>134273.21</v>
      </c>
      <c r="AX45" s="10">
        <v>70</v>
      </c>
      <c r="AY45" s="10">
        <v>300</v>
      </c>
      <c r="AZ45" s="9">
        <v>395000</v>
      </c>
      <c r="BA45" s="9">
        <v>99808.02</v>
      </c>
      <c r="BB45" s="11">
        <v>89</v>
      </c>
      <c r="BC45" s="11">
        <v>86.760117774102696</v>
      </c>
      <c r="BD45" s="11">
        <v>10.11</v>
      </c>
      <c r="BE45" s="11"/>
      <c r="BF45" s="7" t="s">
        <v>361</v>
      </c>
      <c r="BG45" s="4"/>
      <c r="BH45" s="7" t="s">
        <v>434</v>
      </c>
      <c r="BI45" s="7" t="s">
        <v>436</v>
      </c>
      <c r="BJ45" s="7" t="s">
        <v>437</v>
      </c>
      <c r="BK45" s="7" t="s">
        <v>365</v>
      </c>
      <c r="BL45" s="5" t="s">
        <v>2</v>
      </c>
      <c r="BM45" s="11">
        <v>788920.22152172006</v>
      </c>
      <c r="BN45" s="5" t="s">
        <v>261</v>
      </c>
      <c r="BO45" s="11"/>
      <c r="BP45" s="12">
        <v>38330</v>
      </c>
      <c r="BQ45" s="12">
        <v>47484</v>
      </c>
      <c r="BR45" s="11">
        <v>25634.25</v>
      </c>
      <c r="BS45" s="11">
        <v>0</v>
      </c>
      <c r="BT45" s="11">
        <v>27.25</v>
      </c>
    </row>
    <row r="46" spans="1:72" s="1" customFormat="1" ht="18.2" customHeight="1" x14ac:dyDescent="0.15">
      <c r="A46" s="13">
        <v>44</v>
      </c>
      <c r="B46" s="14" t="s">
        <v>360</v>
      </c>
      <c r="C46" s="14" t="s">
        <v>0</v>
      </c>
      <c r="D46" s="15">
        <v>45352</v>
      </c>
      <c r="E46" s="16" t="s">
        <v>144</v>
      </c>
      <c r="F46" s="17">
        <v>133</v>
      </c>
      <c r="G46" s="17">
        <v>132</v>
      </c>
      <c r="H46" s="18">
        <v>37379.379999999997</v>
      </c>
      <c r="I46" s="18">
        <v>38091.300000000003</v>
      </c>
      <c r="J46" s="18">
        <v>0</v>
      </c>
      <c r="K46" s="18">
        <v>75470.679999999993</v>
      </c>
      <c r="L46" s="18">
        <v>479.78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75470.679999999993</v>
      </c>
      <c r="T46" s="18">
        <v>68052.19</v>
      </c>
      <c r="U46" s="18">
        <v>318.32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68370.509999999995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0</v>
      </c>
      <c r="AL46" s="18">
        <v>0</v>
      </c>
      <c r="AM46" s="18">
        <v>0</v>
      </c>
      <c r="AN46" s="18">
        <v>0</v>
      </c>
      <c r="AO46" s="18">
        <v>0</v>
      </c>
      <c r="AP46" s="18">
        <v>0</v>
      </c>
      <c r="AQ46" s="18">
        <v>0</v>
      </c>
      <c r="AR46" s="18">
        <v>0</v>
      </c>
      <c r="AS46" s="18">
        <v>0</v>
      </c>
      <c r="AT46" s="18">
        <v>0</v>
      </c>
      <c r="AU46" s="18">
        <f t="shared" si="0"/>
        <v>0</v>
      </c>
      <c r="AV46" s="18">
        <v>38571.08</v>
      </c>
      <c r="AW46" s="18">
        <v>68370.509999999995</v>
      </c>
      <c r="AX46" s="19">
        <v>61</v>
      </c>
      <c r="AY46" s="19">
        <v>300</v>
      </c>
      <c r="AZ46" s="18">
        <v>324999.98</v>
      </c>
      <c r="BA46" s="18">
        <v>86351.039999999994</v>
      </c>
      <c r="BB46" s="20">
        <v>90</v>
      </c>
      <c r="BC46" s="20">
        <v>78.659865590501298</v>
      </c>
      <c r="BD46" s="20">
        <v>10.220000000000001</v>
      </c>
      <c r="BE46" s="20"/>
      <c r="BF46" s="16" t="s">
        <v>361</v>
      </c>
      <c r="BG46" s="13"/>
      <c r="BH46" s="16" t="s">
        <v>406</v>
      </c>
      <c r="BI46" s="16" t="s">
        <v>407</v>
      </c>
      <c r="BJ46" s="16" t="s">
        <v>439</v>
      </c>
      <c r="BK46" s="16" t="s">
        <v>365</v>
      </c>
      <c r="BL46" s="14" t="s">
        <v>2</v>
      </c>
      <c r="BM46" s="20">
        <v>611949.78242191998</v>
      </c>
      <c r="BN46" s="14" t="s">
        <v>261</v>
      </c>
      <c r="BO46" s="20"/>
      <c r="BP46" s="21">
        <v>38042</v>
      </c>
      <c r="BQ46" s="21">
        <v>47178</v>
      </c>
      <c r="BR46" s="20">
        <v>13430.3</v>
      </c>
      <c r="BS46" s="20">
        <v>0</v>
      </c>
      <c r="BT46" s="20">
        <v>28.27</v>
      </c>
    </row>
    <row r="47" spans="1:72" s="1" customFormat="1" ht="18.2" customHeight="1" x14ac:dyDescent="0.15">
      <c r="A47" s="4">
        <v>45</v>
      </c>
      <c r="B47" s="5" t="s">
        <v>360</v>
      </c>
      <c r="C47" s="5" t="s">
        <v>0</v>
      </c>
      <c r="D47" s="6">
        <v>45352</v>
      </c>
      <c r="E47" s="7" t="s">
        <v>222</v>
      </c>
      <c r="F47" s="8">
        <v>193</v>
      </c>
      <c r="G47" s="8">
        <v>192</v>
      </c>
      <c r="H47" s="9">
        <v>37379.54</v>
      </c>
      <c r="I47" s="9">
        <v>45363.76</v>
      </c>
      <c r="J47" s="9">
        <v>0</v>
      </c>
      <c r="K47" s="9">
        <v>82743.3</v>
      </c>
      <c r="L47" s="9">
        <v>479.78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82743.3</v>
      </c>
      <c r="T47" s="9">
        <v>108665.69</v>
      </c>
      <c r="U47" s="9">
        <v>318.32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108984.01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f t="shared" si="0"/>
        <v>0</v>
      </c>
      <c r="AV47" s="9">
        <v>45843.54</v>
      </c>
      <c r="AW47" s="9">
        <v>108984.01</v>
      </c>
      <c r="AX47" s="10">
        <v>61</v>
      </c>
      <c r="AY47" s="10">
        <v>300</v>
      </c>
      <c r="AZ47" s="9">
        <v>324999.98</v>
      </c>
      <c r="BA47" s="9">
        <v>86351.039999999994</v>
      </c>
      <c r="BB47" s="11">
        <v>90</v>
      </c>
      <c r="BC47" s="11">
        <v>86.239806723810204</v>
      </c>
      <c r="BD47" s="11">
        <v>10.220000000000001</v>
      </c>
      <c r="BE47" s="11"/>
      <c r="BF47" s="7" t="s">
        <v>361</v>
      </c>
      <c r="BG47" s="4"/>
      <c r="BH47" s="7" t="s">
        <v>406</v>
      </c>
      <c r="BI47" s="7" t="s">
        <v>407</v>
      </c>
      <c r="BJ47" s="7" t="s">
        <v>439</v>
      </c>
      <c r="BK47" s="7" t="s">
        <v>365</v>
      </c>
      <c r="BL47" s="5" t="s">
        <v>2</v>
      </c>
      <c r="BM47" s="11">
        <v>670919.41442519997</v>
      </c>
      <c r="BN47" s="5" t="s">
        <v>261</v>
      </c>
      <c r="BO47" s="11"/>
      <c r="BP47" s="12">
        <v>38043</v>
      </c>
      <c r="BQ47" s="12">
        <v>47178</v>
      </c>
      <c r="BR47" s="11">
        <v>27434.33</v>
      </c>
      <c r="BS47" s="11">
        <v>0</v>
      </c>
      <c r="BT47" s="11">
        <v>28.27</v>
      </c>
    </row>
    <row r="48" spans="1:72" s="1" customFormat="1" ht="18.2" customHeight="1" x14ac:dyDescent="0.15">
      <c r="A48" s="13">
        <v>46</v>
      </c>
      <c r="B48" s="14" t="s">
        <v>360</v>
      </c>
      <c r="C48" s="14" t="s">
        <v>0</v>
      </c>
      <c r="D48" s="15">
        <v>45352</v>
      </c>
      <c r="E48" s="16" t="s">
        <v>145</v>
      </c>
      <c r="F48" s="17">
        <v>150</v>
      </c>
      <c r="G48" s="17">
        <v>149</v>
      </c>
      <c r="H48" s="18">
        <v>33156.14</v>
      </c>
      <c r="I48" s="18">
        <v>30334.04</v>
      </c>
      <c r="J48" s="18">
        <v>0</v>
      </c>
      <c r="K48" s="18">
        <v>63490.18</v>
      </c>
      <c r="L48" s="18">
        <v>356.51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63490.18</v>
      </c>
      <c r="T48" s="18">
        <v>64913.17</v>
      </c>
      <c r="U48" s="18">
        <v>278.49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65191.66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18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 s="18">
        <v>0</v>
      </c>
      <c r="AS48" s="18">
        <v>0</v>
      </c>
      <c r="AT48" s="18">
        <v>0</v>
      </c>
      <c r="AU48" s="18">
        <f t="shared" si="0"/>
        <v>0</v>
      </c>
      <c r="AV48" s="18">
        <v>30690.55</v>
      </c>
      <c r="AW48" s="18">
        <v>65191.66</v>
      </c>
      <c r="AX48" s="19">
        <v>70</v>
      </c>
      <c r="AY48" s="19">
        <v>300</v>
      </c>
      <c r="AZ48" s="18">
        <v>270000</v>
      </c>
      <c r="BA48" s="18">
        <v>69449.02</v>
      </c>
      <c r="BB48" s="20">
        <v>90</v>
      </c>
      <c r="BC48" s="20">
        <v>82.277852156877103</v>
      </c>
      <c r="BD48" s="20">
        <v>10.08</v>
      </c>
      <c r="BE48" s="20"/>
      <c r="BF48" s="16" t="s">
        <v>361</v>
      </c>
      <c r="BG48" s="13"/>
      <c r="BH48" s="16" t="s">
        <v>430</v>
      </c>
      <c r="BI48" s="16" t="s">
        <v>441</v>
      </c>
      <c r="BJ48" s="16" t="s">
        <v>440</v>
      </c>
      <c r="BK48" s="16" t="s">
        <v>365</v>
      </c>
      <c r="BL48" s="14" t="s">
        <v>2</v>
      </c>
      <c r="BM48" s="20">
        <v>514806.56907992001</v>
      </c>
      <c r="BN48" s="14" t="s">
        <v>261</v>
      </c>
      <c r="BO48" s="20"/>
      <c r="BP48" s="21">
        <v>38310</v>
      </c>
      <c r="BQ48" s="21">
        <v>47453</v>
      </c>
      <c r="BR48" s="20">
        <v>14139.44</v>
      </c>
      <c r="BS48" s="20">
        <v>0</v>
      </c>
      <c r="BT48" s="20">
        <v>27.42</v>
      </c>
    </row>
    <row r="49" spans="1:72" s="1" customFormat="1" ht="18.2" customHeight="1" x14ac:dyDescent="0.15">
      <c r="A49" s="4">
        <v>47</v>
      </c>
      <c r="B49" s="5" t="s">
        <v>360</v>
      </c>
      <c r="C49" s="5" t="s">
        <v>0</v>
      </c>
      <c r="D49" s="6">
        <v>45352</v>
      </c>
      <c r="E49" s="7" t="s">
        <v>244</v>
      </c>
      <c r="F49" s="8">
        <v>71</v>
      </c>
      <c r="G49" s="8">
        <v>70</v>
      </c>
      <c r="H49" s="9">
        <v>31196.26</v>
      </c>
      <c r="I49" s="9">
        <v>17686.48</v>
      </c>
      <c r="J49" s="9">
        <v>0</v>
      </c>
      <c r="K49" s="9">
        <v>48882.74</v>
      </c>
      <c r="L49" s="9">
        <v>330.74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48882.74</v>
      </c>
      <c r="T49" s="9">
        <v>23703.33</v>
      </c>
      <c r="U49" s="9">
        <v>258.13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9">
        <v>23961.46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9">
        <v>0</v>
      </c>
      <c r="AM49" s="9">
        <v>0</v>
      </c>
      <c r="AN49" s="9">
        <v>0</v>
      </c>
      <c r="AO49" s="9">
        <v>0</v>
      </c>
      <c r="AP49" s="9">
        <v>0</v>
      </c>
      <c r="AQ49" s="9">
        <v>0</v>
      </c>
      <c r="AR49" s="9">
        <v>0</v>
      </c>
      <c r="AS49" s="9">
        <v>0</v>
      </c>
      <c r="AT49" s="9">
        <v>0</v>
      </c>
      <c r="AU49" s="9">
        <f t="shared" si="0"/>
        <v>0</v>
      </c>
      <c r="AV49" s="9">
        <v>18017.22</v>
      </c>
      <c r="AW49" s="9">
        <v>23961.46</v>
      </c>
      <c r="AX49" s="10">
        <v>70</v>
      </c>
      <c r="AY49" s="10">
        <v>300</v>
      </c>
      <c r="AZ49" s="9">
        <v>270000</v>
      </c>
      <c r="BA49" s="9">
        <v>65157</v>
      </c>
      <c r="BB49" s="11">
        <v>85</v>
      </c>
      <c r="BC49" s="11">
        <v>63.769555074665803</v>
      </c>
      <c r="BD49" s="11">
        <v>9.93</v>
      </c>
      <c r="BE49" s="11"/>
      <c r="BF49" s="7" t="s">
        <v>361</v>
      </c>
      <c r="BG49" s="4"/>
      <c r="BH49" s="7" t="s">
        <v>430</v>
      </c>
      <c r="BI49" s="7" t="s">
        <v>441</v>
      </c>
      <c r="BJ49" s="7" t="s">
        <v>442</v>
      </c>
      <c r="BK49" s="7" t="s">
        <v>365</v>
      </c>
      <c r="BL49" s="5" t="s">
        <v>2</v>
      </c>
      <c r="BM49" s="11">
        <v>396362.95985655999</v>
      </c>
      <c r="BN49" s="5" t="s">
        <v>261</v>
      </c>
      <c r="BO49" s="11"/>
      <c r="BP49" s="12">
        <v>38330</v>
      </c>
      <c r="BQ49" s="12">
        <v>47484</v>
      </c>
      <c r="BR49" s="11">
        <v>7810.41</v>
      </c>
      <c r="BS49" s="11">
        <v>0</v>
      </c>
      <c r="BT49" s="11">
        <v>27.26</v>
      </c>
    </row>
    <row r="50" spans="1:72" s="1" customFormat="1" ht="18.2" customHeight="1" x14ac:dyDescent="0.15">
      <c r="A50" s="13">
        <v>48</v>
      </c>
      <c r="B50" s="14" t="s">
        <v>360</v>
      </c>
      <c r="C50" s="14" t="s">
        <v>0</v>
      </c>
      <c r="D50" s="15">
        <v>45352</v>
      </c>
      <c r="E50" s="16" t="s">
        <v>443</v>
      </c>
      <c r="F50" s="17">
        <v>1</v>
      </c>
      <c r="G50" s="17">
        <v>1</v>
      </c>
      <c r="H50" s="18">
        <v>30177.42</v>
      </c>
      <c r="I50" s="18">
        <v>440.56</v>
      </c>
      <c r="J50" s="18">
        <v>0</v>
      </c>
      <c r="K50" s="18">
        <v>30617.98</v>
      </c>
      <c r="L50" s="18">
        <v>374.61</v>
      </c>
      <c r="M50" s="18">
        <v>0</v>
      </c>
      <c r="N50" s="18">
        <v>0</v>
      </c>
      <c r="O50" s="18">
        <v>396.68</v>
      </c>
      <c r="P50" s="18">
        <v>0</v>
      </c>
      <c r="Q50" s="18">
        <v>0</v>
      </c>
      <c r="R50" s="18">
        <v>0</v>
      </c>
      <c r="S50" s="18">
        <v>30221.3</v>
      </c>
      <c r="T50" s="18">
        <v>256.83999999999997</v>
      </c>
      <c r="U50" s="18">
        <v>253.72</v>
      </c>
      <c r="V50" s="18">
        <v>0</v>
      </c>
      <c r="W50" s="18">
        <v>256.83999999999997</v>
      </c>
      <c r="X50" s="18">
        <v>0</v>
      </c>
      <c r="Y50" s="18">
        <v>0</v>
      </c>
      <c r="Z50" s="18">
        <v>0</v>
      </c>
      <c r="AA50" s="18">
        <v>253.72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0</v>
      </c>
      <c r="AK50" s="18">
        <v>0</v>
      </c>
      <c r="AL50" s="18">
        <v>0</v>
      </c>
      <c r="AM50" s="18">
        <v>0</v>
      </c>
      <c r="AN50" s="18">
        <v>0</v>
      </c>
      <c r="AO50" s="18">
        <v>33.56</v>
      </c>
      <c r="AP50" s="18">
        <v>42.98</v>
      </c>
      <c r="AQ50" s="18">
        <v>28.361000000000001</v>
      </c>
      <c r="AR50" s="18">
        <v>0</v>
      </c>
      <c r="AS50" s="18">
        <v>0</v>
      </c>
      <c r="AT50" s="18">
        <v>0</v>
      </c>
      <c r="AU50" s="18">
        <f t="shared" si="0"/>
        <v>758.42100000000005</v>
      </c>
      <c r="AV50" s="18">
        <v>418.49</v>
      </c>
      <c r="AW50" s="18">
        <v>253.72</v>
      </c>
      <c r="AX50" s="19">
        <v>75</v>
      </c>
      <c r="AY50" s="19">
        <v>300</v>
      </c>
      <c r="AZ50" s="18">
        <v>272000</v>
      </c>
      <c r="BA50" s="18">
        <v>68666.39</v>
      </c>
      <c r="BB50" s="20">
        <v>90</v>
      </c>
      <c r="BC50" s="20">
        <v>39.610601343684998</v>
      </c>
      <c r="BD50" s="20">
        <v>10.09</v>
      </c>
      <c r="BE50" s="20"/>
      <c r="BF50" s="16" t="s">
        <v>361</v>
      </c>
      <c r="BG50" s="13"/>
      <c r="BH50" s="16" t="s">
        <v>430</v>
      </c>
      <c r="BI50" s="16" t="s">
        <v>441</v>
      </c>
      <c r="BJ50" s="16" t="s">
        <v>442</v>
      </c>
      <c r="BK50" s="16" t="s">
        <v>367</v>
      </c>
      <c r="BL50" s="14" t="s">
        <v>2</v>
      </c>
      <c r="BM50" s="20">
        <v>245047.71865719999</v>
      </c>
      <c r="BN50" s="14" t="s">
        <v>261</v>
      </c>
      <c r="BO50" s="20"/>
      <c r="BP50" s="21">
        <v>38464</v>
      </c>
      <c r="BQ50" s="21">
        <v>47604</v>
      </c>
      <c r="BR50" s="20">
        <v>104.36</v>
      </c>
      <c r="BS50" s="20">
        <v>0</v>
      </c>
      <c r="BT50" s="20">
        <v>27.82</v>
      </c>
    </row>
    <row r="51" spans="1:72" s="1" customFormat="1" ht="18.2" customHeight="1" x14ac:dyDescent="0.15">
      <c r="A51" s="4">
        <v>49</v>
      </c>
      <c r="B51" s="5" t="s">
        <v>360</v>
      </c>
      <c r="C51" s="5" t="s">
        <v>0</v>
      </c>
      <c r="D51" s="6">
        <v>45352</v>
      </c>
      <c r="E51" s="7" t="s">
        <v>448</v>
      </c>
      <c r="F51" s="8">
        <v>0</v>
      </c>
      <c r="G51" s="8">
        <v>0</v>
      </c>
      <c r="H51" s="9">
        <v>32663.16</v>
      </c>
      <c r="I51" s="9">
        <v>0</v>
      </c>
      <c r="J51" s="9">
        <v>0</v>
      </c>
      <c r="K51" s="9">
        <v>32663.16</v>
      </c>
      <c r="L51" s="9">
        <v>377.16</v>
      </c>
      <c r="M51" s="9">
        <v>0</v>
      </c>
      <c r="N51" s="9">
        <v>0</v>
      </c>
      <c r="O51" s="9">
        <v>0</v>
      </c>
      <c r="P51" s="9">
        <v>377.16</v>
      </c>
      <c r="Q51" s="9">
        <v>0</v>
      </c>
      <c r="R51" s="9">
        <v>0</v>
      </c>
      <c r="S51" s="9">
        <v>32286</v>
      </c>
      <c r="T51" s="9">
        <v>0</v>
      </c>
      <c r="U51" s="9">
        <v>283.08</v>
      </c>
      <c r="V51" s="9">
        <v>0</v>
      </c>
      <c r="W51" s="9">
        <v>0</v>
      </c>
      <c r="X51" s="9">
        <v>283.08</v>
      </c>
      <c r="Y51" s="9">
        <v>0</v>
      </c>
      <c r="Z51" s="9">
        <v>0</v>
      </c>
      <c r="AA51" s="9">
        <v>0</v>
      </c>
      <c r="AB51" s="9">
        <v>142</v>
      </c>
      <c r="AC51" s="9">
        <v>0</v>
      </c>
      <c r="AD51" s="9">
        <v>0</v>
      </c>
      <c r="AE51" s="9">
        <v>0</v>
      </c>
      <c r="AF51" s="9">
        <v>0</v>
      </c>
      <c r="AG51" s="9">
        <v>0</v>
      </c>
      <c r="AH51" s="9">
        <v>88.25</v>
      </c>
      <c r="AI51" s="9">
        <v>39.06</v>
      </c>
      <c r="AJ51" s="9">
        <v>0</v>
      </c>
      <c r="AK51" s="9">
        <v>0</v>
      </c>
      <c r="AL51" s="9">
        <v>0</v>
      </c>
      <c r="AM51" s="9">
        <v>0</v>
      </c>
      <c r="AN51" s="9">
        <v>0</v>
      </c>
      <c r="AO51" s="9">
        <v>0</v>
      </c>
      <c r="AP51" s="9">
        <v>0</v>
      </c>
      <c r="AQ51" s="9">
        <v>2.5999999999999999E-2</v>
      </c>
      <c r="AR51" s="9">
        <v>0</v>
      </c>
      <c r="AS51" s="9">
        <v>0</v>
      </c>
      <c r="AT51" s="9">
        <v>0</v>
      </c>
      <c r="AU51" s="9">
        <f t="shared" si="0"/>
        <v>929.57600000000002</v>
      </c>
      <c r="AV51" s="9">
        <v>0</v>
      </c>
      <c r="AW51" s="9">
        <v>0</v>
      </c>
      <c r="AX51" s="10">
        <v>68</v>
      </c>
      <c r="AY51" s="10">
        <v>360</v>
      </c>
      <c r="AZ51" s="9">
        <v>231207.67999999999</v>
      </c>
      <c r="BA51" s="9">
        <v>72772.59</v>
      </c>
      <c r="BB51" s="11">
        <v>82.7</v>
      </c>
      <c r="BC51" s="11">
        <v>36.690355530839298</v>
      </c>
      <c r="BD51" s="11">
        <v>10.4</v>
      </c>
      <c r="BE51" s="11"/>
      <c r="BF51" s="7" t="s">
        <v>361</v>
      </c>
      <c r="BG51" s="4"/>
      <c r="BH51" s="7" t="s">
        <v>445</v>
      </c>
      <c r="BI51" s="7" t="s">
        <v>446</v>
      </c>
      <c r="BJ51" s="7" t="s">
        <v>447</v>
      </c>
      <c r="BK51" s="7" t="s">
        <v>1</v>
      </c>
      <c r="BL51" s="5" t="s">
        <v>2</v>
      </c>
      <c r="BM51" s="11">
        <v>261789.22298399999</v>
      </c>
      <c r="BN51" s="5" t="s">
        <v>261</v>
      </c>
      <c r="BO51" s="11"/>
      <c r="BP51" s="12">
        <v>36461</v>
      </c>
      <c r="BQ51" s="12">
        <v>47423</v>
      </c>
      <c r="BR51" s="11">
        <v>0</v>
      </c>
      <c r="BS51" s="11">
        <v>142</v>
      </c>
      <c r="BT51" s="11">
        <v>0</v>
      </c>
    </row>
    <row r="52" spans="1:72" s="1" customFormat="1" ht="18.2" customHeight="1" x14ac:dyDescent="0.15">
      <c r="A52" s="13">
        <v>50</v>
      </c>
      <c r="B52" s="14" t="s">
        <v>360</v>
      </c>
      <c r="C52" s="14" t="s">
        <v>0</v>
      </c>
      <c r="D52" s="15">
        <v>45352</v>
      </c>
      <c r="E52" s="16" t="s">
        <v>449</v>
      </c>
      <c r="F52" s="14" t="s">
        <v>368</v>
      </c>
      <c r="G52" s="17">
        <v>5</v>
      </c>
      <c r="H52" s="18">
        <v>30988.32</v>
      </c>
      <c r="I52" s="18">
        <v>2152.2800000000002</v>
      </c>
      <c r="J52" s="18">
        <v>0</v>
      </c>
      <c r="K52" s="18">
        <v>33140.6</v>
      </c>
      <c r="L52" s="18">
        <v>370.18</v>
      </c>
      <c r="M52" s="18">
        <v>0</v>
      </c>
      <c r="N52" s="18">
        <v>0</v>
      </c>
      <c r="O52" s="18">
        <v>2152.2800000000002</v>
      </c>
      <c r="P52" s="18">
        <v>370.18</v>
      </c>
      <c r="Q52" s="18">
        <v>30618.13</v>
      </c>
      <c r="R52" s="18">
        <v>0</v>
      </c>
      <c r="S52" s="18">
        <v>0</v>
      </c>
      <c r="T52" s="18">
        <v>1609.66</v>
      </c>
      <c r="U52" s="18">
        <v>268.54000000000002</v>
      </c>
      <c r="V52" s="18">
        <v>0</v>
      </c>
      <c r="W52" s="18">
        <v>1609.66</v>
      </c>
      <c r="X52" s="18">
        <v>268.54000000000002</v>
      </c>
      <c r="Y52" s="18">
        <v>0</v>
      </c>
      <c r="Z52" s="18">
        <v>0</v>
      </c>
      <c r="AA52" s="18">
        <v>0</v>
      </c>
      <c r="AB52" s="18">
        <v>142</v>
      </c>
      <c r="AC52" s="18">
        <v>0</v>
      </c>
      <c r="AD52" s="18">
        <v>0</v>
      </c>
      <c r="AE52" s="18">
        <v>0</v>
      </c>
      <c r="AF52" s="18">
        <v>29.83</v>
      </c>
      <c r="AG52" s="18">
        <v>0</v>
      </c>
      <c r="AH52" s="18">
        <v>85.88</v>
      </c>
      <c r="AI52" s="18">
        <v>38</v>
      </c>
      <c r="AJ52" s="18">
        <v>710</v>
      </c>
      <c r="AK52" s="18">
        <v>0</v>
      </c>
      <c r="AL52" s="18">
        <v>0</v>
      </c>
      <c r="AM52" s="18">
        <v>201.15</v>
      </c>
      <c r="AN52" s="18">
        <v>0</v>
      </c>
      <c r="AO52" s="18">
        <v>429.4</v>
      </c>
      <c r="AP52" s="18">
        <v>190</v>
      </c>
      <c r="AQ52" s="18">
        <v>0</v>
      </c>
      <c r="AR52" s="18">
        <v>0</v>
      </c>
      <c r="AS52" s="18">
        <v>80.514831000000001</v>
      </c>
      <c r="AT52" s="18">
        <v>45.15</v>
      </c>
      <c r="AU52" s="18">
        <f t="shared" si="0"/>
        <v>36719.385169000001</v>
      </c>
      <c r="AV52" s="18">
        <v>0</v>
      </c>
      <c r="AW52" s="18">
        <v>0</v>
      </c>
      <c r="AX52" s="19">
        <v>72</v>
      </c>
      <c r="AY52" s="19">
        <v>360</v>
      </c>
      <c r="AZ52" s="18">
        <v>236219.72</v>
      </c>
      <c r="BA52" s="18">
        <v>70400</v>
      </c>
      <c r="BB52" s="20">
        <v>80</v>
      </c>
      <c r="BC52" s="20">
        <v>0</v>
      </c>
      <c r="BD52" s="20">
        <v>10.4</v>
      </c>
      <c r="BE52" s="20"/>
      <c r="BF52" s="16" t="s">
        <v>361</v>
      </c>
      <c r="BG52" s="13"/>
      <c r="BH52" s="16" t="s">
        <v>445</v>
      </c>
      <c r="BI52" s="16" t="s">
        <v>446</v>
      </c>
      <c r="BJ52" s="16" t="s">
        <v>447</v>
      </c>
      <c r="BK52" s="16" t="s">
        <v>1</v>
      </c>
      <c r="BL52" s="14" t="s">
        <v>2</v>
      </c>
      <c r="BM52" s="20">
        <v>0</v>
      </c>
      <c r="BN52" s="14" t="s">
        <v>261</v>
      </c>
      <c r="BO52" s="20"/>
      <c r="BP52" s="21">
        <v>36539</v>
      </c>
      <c r="BQ52" s="21">
        <v>47515</v>
      </c>
      <c r="BR52" s="20">
        <v>0</v>
      </c>
      <c r="BS52" s="20">
        <v>0</v>
      </c>
      <c r="BT52" s="20">
        <v>0</v>
      </c>
    </row>
    <row r="53" spans="1:72" s="1" customFormat="1" ht="18.2" customHeight="1" x14ac:dyDescent="0.15">
      <c r="A53" s="4">
        <v>51</v>
      </c>
      <c r="B53" s="5" t="s">
        <v>360</v>
      </c>
      <c r="C53" s="5" t="s">
        <v>0</v>
      </c>
      <c r="D53" s="6">
        <v>45352</v>
      </c>
      <c r="E53" s="7" t="s">
        <v>450</v>
      </c>
      <c r="F53" s="8">
        <v>0</v>
      </c>
      <c r="G53" s="8">
        <v>0</v>
      </c>
      <c r="H53" s="9">
        <v>34846.93</v>
      </c>
      <c r="I53" s="9">
        <v>0</v>
      </c>
      <c r="J53" s="9">
        <v>0</v>
      </c>
      <c r="K53" s="9">
        <v>34846.93</v>
      </c>
      <c r="L53" s="9">
        <v>376.63</v>
      </c>
      <c r="M53" s="9">
        <v>0</v>
      </c>
      <c r="N53" s="9">
        <v>0</v>
      </c>
      <c r="O53" s="9">
        <v>0</v>
      </c>
      <c r="P53" s="9">
        <v>376.63</v>
      </c>
      <c r="Q53" s="9">
        <v>0</v>
      </c>
      <c r="R53" s="9">
        <v>0</v>
      </c>
      <c r="S53" s="9">
        <v>34470.300000000003</v>
      </c>
      <c r="T53" s="9">
        <v>0</v>
      </c>
      <c r="U53" s="9">
        <v>302.01</v>
      </c>
      <c r="V53" s="9">
        <v>0</v>
      </c>
      <c r="W53" s="9">
        <v>0</v>
      </c>
      <c r="X53" s="9">
        <v>302.01</v>
      </c>
      <c r="Y53" s="9">
        <v>0</v>
      </c>
      <c r="Z53" s="9">
        <v>0</v>
      </c>
      <c r="AA53" s="9">
        <v>0</v>
      </c>
      <c r="AB53" s="9">
        <v>142</v>
      </c>
      <c r="AC53" s="9">
        <v>0</v>
      </c>
      <c r="AD53" s="9">
        <v>0</v>
      </c>
      <c r="AE53" s="9">
        <v>0</v>
      </c>
      <c r="AF53" s="9">
        <v>0</v>
      </c>
      <c r="AG53" s="9">
        <v>0</v>
      </c>
      <c r="AH53" s="9">
        <v>90.27</v>
      </c>
      <c r="AI53" s="9">
        <v>40.450000000000003</v>
      </c>
      <c r="AJ53" s="9">
        <v>0</v>
      </c>
      <c r="AK53" s="9">
        <v>0</v>
      </c>
      <c r="AL53" s="9">
        <v>0</v>
      </c>
      <c r="AM53" s="9">
        <v>0</v>
      </c>
      <c r="AN53" s="9">
        <v>0</v>
      </c>
      <c r="AO53" s="9">
        <v>0</v>
      </c>
      <c r="AP53" s="9">
        <v>0</v>
      </c>
      <c r="AQ53" s="9">
        <v>0</v>
      </c>
      <c r="AR53" s="9">
        <v>0</v>
      </c>
      <c r="AS53" s="9">
        <v>8.0162999999999998E-2</v>
      </c>
      <c r="AT53" s="9">
        <v>0</v>
      </c>
      <c r="AU53" s="9">
        <f t="shared" si="0"/>
        <v>951.27983699999993</v>
      </c>
      <c r="AV53" s="9">
        <v>0</v>
      </c>
      <c r="AW53" s="9">
        <v>0</v>
      </c>
      <c r="AX53" s="10">
        <v>72</v>
      </c>
      <c r="AY53" s="10">
        <v>360</v>
      </c>
      <c r="AZ53" s="9">
        <v>239532.39</v>
      </c>
      <c r="BA53" s="9">
        <v>74800</v>
      </c>
      <c r="BB53" s="11">
        <v>85</v>
      </c>
      <c r="BC53" s="11">
        <v>39.170795454545498</v>
      </c>
      <c r="BD53" s="11">
        <v>10.4</v>
      </c>
      <c r="BE53" s="11"/>
      <c r="BF53" s="7" t="s">
        <v>361</v>
      </c>
      <c r="BG53" s="4"/>
      <c r="BH53" s="7" t="s">
        <v>445</v>
      </c>
      <c r="BI53" s="7" t="s">
        <v>446</v>
      </c>
      <c r="BJ53" s="7" t="s">
        <v>447</v>
      </c>
      <c r="BK53" s="7" t="s">
        <v>1</v>
      </c>
      <c r="BL53" s="5" t="s">
        <v>2</v>
      </c>
      <c r="BM53" s="11">
        <v>279500.49721320003</v>
      </c>
      <c r="BN53" s="5" t="s">
        <v>261</v>
      </c>
      <c r="BO53" s="11"/>
      <c r="BP53" s="12">
        <v>36571</v>
      </c>
      <c r="BQ53" s="12">
        <v>47543</v>
      </c>
      <c r="BR53" s="11">
        <v>0</v>
      </c>
      <c r="BS53" s="11">
        <v>142</v>
      </c>
      <c r="BT53" s="11">
        <v>0</v>
      </c>
    </row>
    <row r="54" spans="1:72" s="1" customFormat="1" ht="18.2" customHeight="1" x14ac:dyDescent="0.15">
      <c r="A54" s="13">
        <v>52</v>
      </c>
      <c r="B54" s="14" t="s">
        <v>360</v>
      </c>
      <c r="C54" s="14" t="s">
        <v>0</v>
      </c>
      <c r="D54" s="15">
        <v>45352</v>
      </c>
      <c r="E54" s="16" t="s">
        <v>272</v>
      </c>
      <c r="F54" s="17">
        <v>161</v>
      </c>
      <c r="G54" s="17">
        <v>160</v>
      </c>
      <c r="H54" s="18">
        <v>26915.17</v>
      </c>
      <c r="I54" s="18">
        <v>42034.13</v>
      </c>
      <c r="J54" s="18">
        <v>0</v>
      </c>
      <c r="K54" s="18">
        <v>68949.3</v>
      </c>
      <c r="L54" s="18">
        <v>485.33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68949.3</v>
      </c>
      <c r="T54" s="18">
        <v>73650</v>
      </c>
      <c r="U54" s="18">
        <v>233.23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73883.23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v>0</v>
      </c>
      <c r="AI54" s="18">
        <v>0</v>
      </c>
      <c r="AJ54" s="18">
        <v>0</v>
      </c>
      <c r="AK54" s="18">
        <v>0</v>
      </c>
      <c r="AL54" s="18">
        <v>0</v>
      </c>
      <c r="AM54" s="18">
        <v>0</v>
      </c>
      <c r="AN54" s="18">
        <v>0</v>
      </c>
      <c r="AO54" s="18">
        <v>0</v>
      </c>
      <c r="AP54" s="18">
        <v>0</v>
      </c>
      <c r="AQ54" s="18">
        <v>0</v>
      </c>
      <c r="AR54" s="18">
        <v>0</v>
      </c>
      <c r="AS54" s="18">
        <v>0</v>
      </c>
      <c r="AT54" s="18">
        <v>0</v>
      </c>
      <c r="AU54" s="18">
        <f t="shared" si="0"/>
        <v>0</v>
      </c>
      <c r="AV54" s="18">
        <v>42519.46</v>
      </c>
      <c r="AW54" s="18">
        <v>73883.23</v>
      </c>
      <c r="AX54" s="19">
        <v>78</v>
      </c>
      <c r="AY54" s="19">
        <v>360</v>
      </c>
      <c r="AZ54" s="18">
        <v>247065.46</v>
      </c>
      <c r="BA54" s="18">
        <v>79200</v>
      </c>
      <c r="BB54" s="20">
        <v>90</v>
      </c>
      <c r="BC54" s="20">
        <v>78.351477272727294</v>
      </c>
      <c r="BD54" s="20">
        <v>10.4</v>
      </c>
      <c r="BE54" s="20"/>
      <c r="BF54" s="16" t="s">
        <v>361</v>
      </c>
      <c r="BG54" s="13"/>
      <c r="BH54" s="16" t="s">
        <v>445</v>
      </c>
      <c r="BI54" s="16" t="s">
        <v>446</v>
      </c>
      <c r="BJ54" s="16" t="s">
        <v>447</v>
      </c>
      <c r="BK54" s="16" t="s">
        <v>365</v>
      </c>
      <c r="BL54" s="14" t="s">
        <v>2</v>
      </c>
      <c r="BM54" s="20">
        <v>559071.53788920003</v>
      </c>
      <c r="BN54" s="14" t="s">
        <v>261</v>
      </c>
      <c r="BO54" s="20"/>
      <c r="BP54" s="21">
        <v>36727</v>
      </c>
      <c r="BQ54" s="21">
        <v>47696</v>
      </c>
      <c r="BR54" s="20">
        <v>38737.82</v>
      </c>
      <c r="BS54" s="20">
        <v>142</v>
      </c>
      <c r="BT54" s="20">
        <v>28.57</v>
      </c>
    </row>
    <row r="55" spans="1:72" s="1" customFormat="1" ht="18.2" customHeight="1" x14ac:dyDescent="0.15">
      <c r="A55" s="4">
        <v>53</v>
      </c>
      <c r="B55" s="5" t="s">
        <v>360</v>
      </c>
      <c r="C55" s="5" t="s">
        <v>0</v>
      </c>
      <c r="D55" s="6">
        <v>45352</v>
      </c>
      <c r="E55" s="7" t="s">
        <v>146</v>
      </c>
      <c r="F55" s="8">
        <v>139</v>
      </c>
      <c r="G55" s="8">
        <v>138</v>
      </c>
      <c r="H55" s="9">
        <v>39881.72</v>
      </c>
      <c r="I55" s="9">
        <v>29945.9</v>
      </c>
      <c r="J55" s="9">
        <v>0</v>
      </c>
      <c r="K55" s="9">
        <v>69827.62</v>
      </c>
      <c r="L55" s="9">
        <v>372.94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69827.62</v>
      </c>
      <c r="T55" s="9">
        <v>69383.490000000005</v>
      </c>
      <c r="U55" s="9">
        <v>345.62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69729.11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84.15</v>
      </c>
      <c r="AK55" s="9">
        <v>0</v>
      </c>
      <c r="AL55" s="9">
        <v>0</v>
      </c>
      <c r="AM55" s="9">
        <v>0</v>
      </c>
      <c r="AN55" s="9">
        <v>0</v>
      </c>
      <c r="AO55" s="9">
        <v>0</v>
      </c>
      <c r="AP55" s="9">
        <v>0</v>
      </c>
      <c r="AQ55" s="9">
        <v>0</v>
      </c>
      <c r="AR55" s="9">
        <v>0</v>
      </c>
      <c r="AS55" s="9">
        <v>47.742821999999997</v>
      </c>
      <c r="AT55" s="9">
        <v>0</v>
      </c>
      <c r="AU55" s="9">
        <f t="shared" si="0"/>
        <v>36.407178000000009</v>
      </c>
      <c r="AV55" s="9">
        <v>30318.84</v>
      </c>
      <c r="AW55" s="9">
        <v>69729.11</v>
      </c>
      <c r="AX55" s="10">
        <v>77</v>
      </c>
      <c r="AY55" s="10">
        <v>360</v>
      </c>
      <c r="AZ55" s="9">
        <v>245723.72</v>
      </c>
      <c r="BA55" s="9">
        <v>79200</v>
      </c>
      <c r="BB55" s="11">
        <v>90</v>
      </c>
      <c r="BC55" s="11">
        <v>79.349568181818199</v>
      </c>
      <c r="BD55" s="11">
        <v>10.4</v>
      </c>
      <c r="BE55" s="11"/>
      <c r="BF55" s="7" t="s">
        <v>361</v>
      </c>
      <c r="BG55" s="4"/>
      <c r="BH55" s="7" t="s">
        <v>445</v>
      </c>
      <c r="BI55" s="7" t="s">
        <v>446</v>
      </c>
      <c r="BJ55" s="7" t="s">
        <v>447</v>
      </c>
      <c r="BK55" s="7" t="s">
        <v>365</v>
      </c>
      <c r="BL55" s="5" t="s">
        <v>2</v>
      </c>
      <c r="BM55" s="11">
        <v>566193.34642327996</v>
      </c>
      <c r="BN55" s="5" t="s">
        <v>261</v>
      </c>
      <c r="BO55" s="11"/>
      <c r="BP55" s="12">
        <v>36701</v>
      </c>
      <c r="BQ55" s="12">
        <v>47665</v>
      </c>
      <c r="BR55" s="11">
        <v>32647.759999999998</v>
      </c>
      <c r="BS55" s="11">
        <v>142</v>
      </c>
      <c r="BT55" s="11">
        <v>28.72</v>
      </c>
    </row>
    <row r="56" spans="1:72" s="1" customFormat="1" ht="18.2" customHeight="1" x14ac:dyDescent="0.15">
      <c r="A56" s="13">
        <v>54</v>
      </c>
      <c r="B56" s="14" t="s">
        <v>360</v>
      </c>
      <c r="C56" s="14" t="s">
        <v>0</v>
      </c>
      <c r="D56" s="15">
        <v>45352</v>
      </c>
      <c r="E56" s="16" t="s">
        <v>221</v>
      </c>
      <c r="F56" s="17">
        <v>157</v>
      </c>
      <c r="G56" s="17">
        <v>156</v>
      </c>
      <c r="H56" s="18">
        <v>43484.3</v>
      </c>
      <c r="I56" s="18">
        <v>29260.17</v>
      </c>
      <c r="J56" s="18">
        <v>0</v>
      </c>
      <c r="K56" s="18">
        <v>72744.47</v>
      </c>
      <c r="L56" s="18">
        <v>342.18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72744.47</v>
      </c>
      <c r="T56" s="18">
        <v>83736.22</v>
      </c>
      <c r="U56" s="18">
        <v>377.56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84113.78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18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  <c r="AS56" s="18">
        <v>0</v>
      </c>
      <c r="AT56" s="18">
        <v>0</v>
      </c>
      <c r="AU56" s="18">
        <f t="shared" si="0"/>
        <v>0</v>
      </c>
      <c r="AV56" s="18">
        <v>29602.35</v>
      </c>
      <c r="AW56" s="18">
        <v>84113.78</v>
      </c>
      <c r="AX56" s="19">
        <v>86</v>
      </c>
      <c r="AY56" s="19">
        <v>360</v>
      </c>
      <c r="AZ56" s="18">
        <v>259989.14</v>
      </c>
      <c r="BA56" s="18">
        <v>79200</v>
      </c>
      <c r="BB56" s="20">
        <v>90</v>
      </c>
      <c r="BC56" s="20">
        <v>82.664170454545499</v>
      </c>
      <c r="BD56" s="20">
        <v>10.42</v>
      </c>
      <c r="BE56" s="20"/>
      <c r="BF56" s="16" t="s">
        <v>361</v>
      </c>
      <c r="BG56" s="13"/>
      <c r="BH56" s="16" t="s">
        <v>445</v>
      </c>
      <c r="BI56" s="16" t="s">
        <v>446</v>
      </c>
      <c r="BJ56" s="16" t="s">
        <v>447</v>
      </c>
      <c r="BK56" s="16" t="s">
        <v>365</v>
      </c>
      <c r="BL56" s="14" t="s">
        <v>2</v>
      </c>
      <c r="BM56" s="20">
        <v>589844.46130467998</v>
      </c>
      <c r="BN56" s="14" t="s">
        <v>261</v>
      </c>
      <c r="BO56" s="20"/>
      <c r="BP56" s="21">
        <v>36991</v>
      </c>
      <c r="BQ56" s="21">
        <v>47969</v>
      </c>
      <c r="BR56" s="20">
        <v>34453.64</v>
      </c>
      <c r="BS56" s="20">
        <v>95.5</v>
      </c>
      <c r="BT56" s="20">
        <v>38.96</v>
      </c>
    </row>
    <row r="57" spans="1:72" s="1" customFormat="1" ht="18.2" customHeight="1" x14ac:dyDescent="0.15">
      <c r="A57" s="4">
        <v>55</v>
      </c>
      <c r="B57" s="5" t="s">
        <v>360</v>
      </c>
      <c r="C57" s="5" t="s">
        <v>0</v>
      </c>
      <c r="D57" s="6">
        <v>45352</v>
      </c>
      <c r="E57" s="7" t="s">
        <v>451</v>
      </c>
      <c r="F57" s="8">
        <v>1</v>
      </c>
      <c r="G57" s="8">
        <v>1</v>
      </c>
      <c r="H57" s="9">
        <v>41694</v>
      </c>
      <c r="I57" s="9">
        <v>691.48</v>
      </c>
      <c r="J57" s="9">
        <v>0</v>
      </c>
      <c r="K57" s="9">
        <v>42385.48</v>
      </c>
      <c r="L57" s="9">
        <v>354.77</v>
      </c>
      <c r="M57" s="9">
        <v>0</v>
      </c>
      <c r="N57" s="9">
        <v>0</v>
      </c>
      <c r="O57" s="9">
        <v>351.72</v>
      </c>
      <c r="P57" s="9">
        <v>0</v>
      </c>
      <c r="Q57" s="9">
        <v>0</v>
      </c>
      <c r="R57" s="9">
        <v>0</v>
      </c>
      <c r="S57" s="9">
        <v>42033.760000000002</v>
      </c>
      <c r="T57" s="9">
        <v>748</v>
      </c>
      <c r="U57" s="9">
        <v>364.97</v>
      </c>
      <c r="V57" s="9">
        <v>0</v>
      </c>
      <c r="W57" s="9">
        <v>368.02</v>
      </c>
      <c r="X57" s="9">
        <v>0</v>
      </c>
      <c r="Y57" s="9">
        <v>0</v>
      </c>
      <c r="Z57" s="9">
        <v>0</v>
      </c>
      <c r="AA57" s="9">
        <v>744.95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9">
        <v>0</v>
      </c>
      <c r="AH57" s="9">
        <v>0</v>
      </c>
      <c r="AI57" s="9">
        <v>0.06</v>
      </c>
      <c r="AJ57" s="9">
        <v>65</v>
      </c>
      <c r="AK57" s="9">
        <v>0</v>
      </c>
      <c r="AL57" s="9">
        <v>0</v>
      </c>
      <c r="AM57" s="9">
        <v>223.86</v>
      </c>
      <c r="AN57" s="9">
        <v>0</v>
      </c>
      <c r="AO57" s="9">
        <v>86.32</v>
      </c>
      <c r="AP57" s="9">
        <v>43.6</v>
      </c>
      <c r="AQ57" s="9">
        <v>2E-3</v>
      </c>
      <c r="AR57" s="9">
        <v>0</v>
      </c>
      <c r="AS57" s="9">
        <v>0</v>
      </c>
      <c r="AT57" s="9">
        <v>223.86</v>
      </c>
      <c r="AU57" s="9">
        <f t="shared" si="0"/>
        <v>914.72199999999998</v>
      </c>
      <c r="AV57" s="9">
        <v>694.53</v>
      </c>
      <c r="AW57" s="9">
        <v>744.95</v>
      </c>
      <c r="AX57" s="10">
        <v>82</v>
      </c>
      <c r="AY57" s="10">
        <v>360</v>
      </c>
      <c r="AZ57" s="9">
        <v>254904.32000000001</v>
      </c>
      <c r="BA57" s="9">
        <v>79200</v>
      </c>
      <c r="BB57" s="11">
        <v>90</v>
      </c>
      <c r="BC57" s="11">
        <v>47.765636363636403</v>
      </c>
      <c r="BD57" s="11">
        <v>10.42</v>
      </c>
      <c r="BE57" s="11"/>
      <c r="BF57" s="7" t="s">
        <v>361</v>
      </c>
      <c r="BG57" s="4"/>
      <c r="BH57" s="7" t="s">
        <v>445</v>
      </c>
      <c r="BI57" s="7" t="s">
        <v>446</v>
      </c>
      <c r="BJ57" s="7" t="s">
        <v>447</v>
      </c>
      <c r="BK57" s="7" t="s">
        <v>367</v>
      </c>
      <c r="BL57" s="5" t="s">
        <v>2</v>
      </c>
      <c r="BM57" s="11">
        <v>340828.38906944002</v>
      </c>
      <c r="BN57" s="5" t="s">
        <v>261</v>
      </c>
      <c r="BO57" s="11"/>
      <c r="BP57" s="12">
        <v>36875</v>
      </c>
      <c r="BQ57" s="12">
        <v>47849</v>
      </c>
      <c r="BR57" s="11">
        <v>194.86</v>
      </c>
      <c r="BS57" s="11">
        <v>65</v>
      </c>
      <c r="BT57" s="11">
        <v>0</v>
      </c>
    </row>
    <row r="58" spans="1:72" s="1" customFormat="1" ht="18.2" customHeight="1" x14ac:dyDescent="0.15">
      <c r="A58" s="13">
        <v>56</v>
      </c>
      <c r="B58" s="14" t="s">
        <v>360</v>
      </c>
      <c r="C58" s="14" t="s">
        <v>0</v>
      </c>
      <c r="D58" s="15">
        <v>45352</v>
      </c>
      <c r="E58" s="16" t="s">
        <v>147</v>
      </c>
      <c r="F58" s="17">
        <v>181</v>
      </c>
      <c r="G58" s="17">
        <v>180</v>
      </c>
      <c r="H58" s="18">
        <v>38753.339999999997</v>
      </c>
      <c r="I58" s="18">
        <v>34812.089999999997</v>
      </c>
      <c r="J58" s="18">
        <v>0</v>
      </c>
      <c r="K58" s="18">
        <v>73565.429999999993</v>
      </c>
      <c r="L58" s="18">
        <v>382.72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73565.429999999993</v>
      </c>
      <c r="T58" s="18">
        <v>94682.35</v>
      </c>
      <c r="U58" s="18">
        <v>335.84</v>
      </c>
      <c r="V58" s="18">
        <v>0</v>
      </c>
      <c r="W58" s="18">
        <v>84.15</v>
      </c>
      <c r="X58" s="18">
        <v>0</v>
      </c>
      <c r="Y58" s="18">
        <v>0</v>
      </c>
      <c r="Z58" s="18">
        <v>0</v>
      </c>
      <c r="AA58" s="18">
        <v>94934.04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18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  <c r="AS58" s="18">
        <v>41.450615999999997</v>
      </c>
      <c r="AT58" s="18">
        <v>0</v>
      </c>
      <c r="AU58" s="18">
        <f t="shared" si="0"/>
        <v>42.699384000000009</v>
      </c>
      <c r="AV58" s="18">
        <v>35194.81</v>
      </c>
      <c r="AW58" s="18">
        <v>94934.04</v>
      </c>
      <c r="AX58" s="19">
        <v>73</v>
      </c>
      <c r="AY58" s="19">
        <v>360</v>
      </c>
      <c r="AZ58" s="18">
        <v>242467.37</v>
      </c>
      <c r="BA58" s="18">
        <v>79200</v>
      </c>
      <c r="BB58" s="20">
        <v>90</v>
      </c>
      <c r="BC58" s="20">
        <v>83.597079545454505</v>
      </c>
      <c r="BD58" s="20">
        <v>10.4</v>
      </c>
      <c r="BE58" s="20"/>
      <c r="BF58" s="16" t="s">
        <v>361</v>
      </c>
      <c r="BG58" s="13"/>
      <c r="BH58" s="16" t="s">
        <v>445</v>
      </c>
      <c r="BI58" s="16" t="s">
        <v>446</v>
      </c>
      <c r="BJ58" s="16" t="s">
        <v>447</v>
      </c>
      <c r="BK58" s="16" t="s">
        <v>365</v>
      </c>
      <c r="BL58" s="14" t="s">
        <v>2</v>
      </c>
      <c r="BM58" s="20">
        <v>596501.16949092003</v>
      </c>
      <c r="BN58" s="14" t="s">
        <v>261</v>
      </c>
      <c r="BO58" s="20"/>
      <c r="BP58" s="21">
        <v>36615</v>
      </c>
      <c r="BQ58" s="21">
        <v>47574</v>
      </c>
      <c r="BR58" s="20">
        <v>46799.88</v>
      </c>
      <c r="BS58" s="20">
        <v>142</v>
      </c>
      <c r="BT58" s="20">
        <v>29.09</v>
      </c>
    </row>
    <row r="59" spans="1:72" s="1" customFormat="1" ht="18.2" customHeight="1" x14ac:dyDescent="0.15">
      <c r="A59" s="4">
        <v>57</v>
      </c>
      <c r="B59" s="5" t="s">
        <v>360</v>
      </c>
      <c r="C59" s="5" t="s">
        <v>0</v>
      </c>
      <c r="D59" s="6">
        <v>45352</v>
      </c>
      <c r="E59" s="7" t="s">
        <v>148</v>
      </c>
      <c r="F59" s="8">
        <v>167</v>
      </c>
      <c r="G59" s="8">
        <v>166</v>
      </c>
      <c r="H59" s="9">
        <v>37233.839999999997</v>
      </c>
      <c r="I59" s="9">
        <v>31281.98</v>
      </c>
      <c r="J59" s="9">
        <v>0</v>
      </c>
      <c r="K59" s="9">
        <v>68515.820000000007</v>
      </c>
      <c r="L59" s="9">
        <v>355.28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68515.820000000007</v>
      </c>
      <c r="T59" s="9">
        <v>81612.759999999995</v>
      </c>
      <c r="U59" s="9">
        <v>323.36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81936.12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60.4</v>
      </c>
      <c r="AP59" s="9">
        <v>19.850000000000001</v>
      </c>
      <c r="AQ59" s="9">
        <v>0</v>
      </c>
      <c r="AR59" s="9">
        <v>0</v>
      </c>
      <c r="AS59" s="9">
        <v>41.797167999999999</v>
      </c>
      <c r="AT59" s="9">
        <v>0</v>
      </c>
      <c r="AU59" s="9">
        <f t="shared" si="0"/>
        <v>38.452832000000001</v>
      </c>
      <c r="AV59" s="9">
        <v>31637.26</v>
      </c>
      <c r="AW59" s="9">
        <v>81936.12</v>
      </c>
      <c r="AX59" s="10">
        <v>75</v>
      </c>
      <c r="AY59" s="10">
        <v>360</v>
      </c>
      <c r="AZ59" s="9">
        <v>244505.36</v>
      </c>
      <c r="BA59" s="9">
        <v>74800</v>
      </c>
      <c r="BB59" s="11">
        <v>85</v>
      </c>
      <c r="BC59" s="11">
        <v>77.858886363636401</v>
      </c>
      <c r="BD59" s="11">
        <v>10.4</v>
      </c>
      <c r="BE59" s="11"/>
      <c r="BF59" s="7" t="s">
        <v>361</v>
      </c>
      <c r="BG59" s="4"/>
      <c r="BH59" s="7" t="s">
        <v>445</v>
      </c>
      <c r="BI59" s="7" t="s">
        <v>446</v>
      </c>
      <c r="BJ59" s="7" t="s">
        <v>447</v>
      </c>
      <c r="BK59" s="7" t="s">
        <v>365</v>
      </c>
      <c r="BL59" s="5" t="s">
        <v>2</v>
      </c>
      <c r="BM59" s="11">
        <v>555556.68958408001</v>
      </c>
      <c r="BN59" s="5" t="s">
        <v>261</v>
      </c>
      <c r="BO59" s="11"/>
      <c r="BP59" s="12">
        <v>36658</v>
      </c>
      <c r="BQ59" s="12">
        <v>47635</v>
      </c>
      <c r="BR59" s="11">
        <v>41996.37</v>
      </c>
      <c r="BS59" s="11">
        <v>142</v>
      </c>
      <c r="BT59" s="11">
        <v>28.86</v>
      </c>
    </row>
    <row r="60" spans="1:72" s="1" customFormat="1" ht="18.2" customHeight="1" x14ac:dyDescent="0.15">
      <c r="A60" s="13">
        <v>58</v>
      </c>
      <c r="B60" s="14" t="s">
        <v>96</v>
      </c>
      <c r="C60" s="14" t="s">
        <v>0</v>
      </c>
      <c r="D60" s="15">
        <v>45352</v>
      </c>
      <c r="E60" s="16" t="s">
        <v>452</v>
      </c>
      <c r="F60" s="17">
        <v>23</v>
      </c>
      <c r="G60" s="17">
        <v>22</v>
      </c>
      <c r="H60" s="18">
        <v>32340.22</v>
      </c>
      <c r="I60" s="18">
        <v>6135.28</v>
      </c>
      <c r="J60" s="18">
        <v>0</v>
      </c>
      <c r="K60" s="18">
        <v>38475.5</v>
      </c>
      <c r="L60" s="18">
        <v>294.2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38475.5</v>
      </c>
      <c r="T60" s="18">
        <v>6798.54</v>
      </c>
      <c r="U60" s="18">
        <v>268.14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7066.68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18">
        <v>0</v>
      </c>
      <c r="AM60" s="18">
        <v>0</v>
      </c>
      <c r="AN60" s="18">
        <v>0</v>
      </c>
      <c r="AO60" s="18">
        <v>0</v>
      </c>
      <c r="AP60" s="18">
        <v>0</v>
      </c>
      <c r="AQ60" s="18">
        <v>0</v>
      </c>
      <c r="AR60" s="18">
        <v>0</v>
      </c>
      <c r="AS60" s="18">
        <v>0</v>
      </c>
      <c r="AT60" s="18">
        <v>0</v>
      </c>
      <c r="AU60" s="18">
        <f t="shared" si="0"/>
        <v>0</v>
      </c>
      <c r="AV60" s="18">
        <v>6429.48</v>
      </c>
      <c r="AW60" s="18">
        <v>7066.68</v>
      </c>
      <c r="AX60" s="19">
        <v>81</v>
      </c>
      <c r="AY60" s="19">
        <v>360</v>
      </c>
      <c r="AZ60" s="18">
        <v>205827.26</v>
      </c>
      <c r="BA60" s="18">
        <v>64350</v>
      </c>
      <c r="BB60" s="20">
        <v>90</v>
      </c>
      <c r="BC60" s="20">
        <v>53.811888111888102</v>
      </c>
      <c r="BD60" s="20">
        <v>9.9499999999999993</v>
      </c>
      <c r="BE60" s="20"/>
      <c r="BF60" s="16" t="s">
        <v>361</v>
      </c>
      <c r="BG60" s="13"/>
      <c r="BH60" s="16" t="s">
        <v>453</v>
      </c>
      <c r="BI60" s="16" t="s">
        <v>454</v>
      </c>
      <c r="BJ60" s="16" t="s">
        <v>455</v>
      </c>
      <c r="BK60" s="16" t="s">
        <v>365</v>
      </c>
      <c r="BL60" s="14" t="s">
        <v>2</v>
      </c>
      <c r="BM60" s="20">
        <v>311976.43712199997</v>
      </c>
      <c r="BN60" s="14" t="s">
        <v>261</v>
      </c>
      <c r="BO60" s="20"/>
      <c r="BP60" s="21">
        <v>36854</v>
      </c>
      <c r="BQ60" s="21">
        <v>47812</v>
      </c>
      <c r="BR60" s="20">
        <v>5272.86</v>
      </c>
      <c r="BS60" s="20">
        <v>104.5</v>
      </c>
      <c r="BT60" s="20">
        <v>42.47</v>
      </c>
    </row>
    <row r="61" spans="1:72" s="1" customFormat="1" ht="18.2" customHeight="1" x14ac:dyDescent="0.15">
      <c r="A61" s="4">
        <v>59</v>
      </c>
      <c r="B61" s="5" t="s">
        <v>360</v>
      </c>
      <c r="C61" s="5" t="s">
        <v>0</v>
      </c>
      <c r="D61" s="6">
        <v>45352</v>
      </c>
      <c r="E61" s="7" t="s">
        <v>288</v>
      </c>
      <c r="F61" s="8">
        <v>19</v>
      </c>
      <c r="G61" s="8">
        <v>18</v>
      </c>
      <c r="H61" s="9">
        <v>26888.92</v>
      </c>
      <c r="I61" s="9">
        <v>6024.42</v>
      </c>
      <c r="J61" s="9">
        <v>0</v>
      </c>
      <c r="K61" s="9">
        <v>32913.339999999997</v>
      </c>
      <c r="L61" s="9">
        <v>343.2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32913.339999999997</v>
      </c>
      <c r="T61" s="9">
        <v>4430.07</v>
      </c>
      <c r="U61" s="9">
        <v>213.97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4644.04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f t="shared" si="0"/>
        <v>0</v>
      </c>
      <c r="AV61" s="9">
        <v>6367.62</v>
      </c>
      <c r="AW61" s="9">
        <v>4644.04</v>
      </c>
      <c r="AX61" s="10">
        <v>64</v>
      </c>
      <c r="AY61" s="10">
        <v>300</v>
      </c>
      <c r="AZ61" s="9">
        <v>379700</v>
      </c>
      <c r="BA61" s="9">
        <v>63519.34</v>
      </c>
      <c r="BB61" s="11">
        <v>57.05</v>
      </c>
      <c r="BC61" s="11">
        <v>29.561170613548601</v>
      </c>
      <c r="BD61" s="11">
        <v>9.5500000000000007</v>
      </c>
      <c r="BE61" s="11"/>
      <c r="BF61" s="7" t="s">
        <v>375</v>
      </c>
      <c r="BG61" s="4"/>
      <c r="BH61" s="7" t="s">
        <v>434</v>
      </c>
      <c r="BI61" s="7" t="s">
        <v>436</v>
      </c>
      <c r="BJ61" s="7" t="s">
        <v>456</v>
      </c>
      <c r="BK61" s="7" t="s">
        <v>365</v>
      </c>
      <c r="BL61" s="5" t="s">
        <v>2</v>
      </c>
      <c r="BM61" s="11">
        <v>266875.97424295999</v>
      </c>
      <c r="BN61" s="5" t="s">
        <v>261</v>
      </c>
      <c r="BO61" s="11"/>
      <c r="BP61" s="12">
        <v>38148</v>
      </c>
      <c r="BQ61" s="12">
        <v>47300</v>
      </c>
      <c r="BR61" s="11">
        <v>1978.63</v>
      </c>
      <c r="BS61" s="11">
        <v>0</v>
      </c>
      <c r="BT61" s="11">
        <v>28.1</v>
      </c>
    </row>
    <row r="62" spans="1:72" s="1" customFormat="1" ht="18.2" customHeight="1" x14ac:dyDescent="0.15">
      <c r="A62" s="13">
        <v>60</v>
      </c>
      <c r="B62" s="14" t="s">
        <v>360</v>
      </c>
      <c r="C62" s="14" t="s">
        <v>0</v>
      </c>
      <c r="D62" s="15">
        <v>45352</v>
      </c>
      <c r="E62" s="16" t="s">
        <v>149</v>
      </c>
      <c r="F62" s="17">
        <v>128</v>
      </c>
      <c r="G62" s="17">
        <v>127</v>
      </c>
      <c r="H62" s="18">
        <v>33626.22</v>
      </c>
      <c r="I62" s="18">
        <v>27025.96</v>
      </c>
      <c r="J62" s="18">
        <v>0</v>
      </c>
      <c r="K62" s="18">
        <v>60652.18</v>
      </c>
      <c r="L62" s="18">
        <v>343.35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60652.18</v>
      </c>
      <c r="T62" s="18">
        <v>52570.76</v>
      </c>
      <c r="U62" s="18">
        <v>278.52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52849.279999999999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18">
        <v>0</v>
      </c>
      <c r="AM62" s="18">
        <v>0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  <c r="AS62" s="18">
        <v>0</v>
      </c>
      <c r="AT62" s="18">
        <v>0</v>
      </c>
      <c r="AU62" s="18">
        <f t="shared" si="0"/>
        <v>0</v>
      </c>
      <c r="AV62" s="18">
        <v>27369.31</v>
      </c>
      <c r="AW62" s="18">
        <v>52849.279999999999</v>
      </c>
      <c r="AX62" s="19">
        <v>72</v>
      </c>
      <c r="AY62" s="19">
        <v>300</v>
      </c>
      <c r="AZ62" s="18">
        <v>270000</v>
      </c>
      <c r="BA62" s="18">
        <v>68754.990000000005</v>
      </c>
      <c r="BB62" s="20">
        <v>90</v>
      </c>
      <c r="BC62" s="20">
        <v>79.393454933234693</v>
      </c>
      <c r="BD62" s="20">
        <v>9.94</v>
      </c>
      <c r="BE62" s="20"/>
      <c r="BF62" s="16" t="s">
        <v>375</v>
      </c>
      <c r="BG62" s="13"/>
      <c r="BH62" s="16" t="s">
        <v>434</v>
      </c>
      <c r="BI62" s="16" t="s">
        <v>436</v>
      </c>
      <c r="BJ62" s="16" t="s">
        <v>456</v>
      </c>
      <c r="BK62" s="16" t="s">
        <v>365</v>
      </c>
      <c r="BL62" s="14" t="s">
        <v>2</v>
      </c>
      <c r="BM62" s="20">
        <v>491794.80500792002</v>
      </c>
      <c r="BN62" s="14" t="s">
        <v>261</v>
      </c>
      <c r="BO62" s="20"/>
      <c r="BP62" s="21">
        <v>38383</v>
      </c>
      <c r="BQ62" s="21">
        <v>47543</v>
      </c>
      <c r="BR62" s="20">
        <v>11227.81</v>
      </c>
      <c r="BS62" s="20">
        <v>0</v>
      </c>
      <c r="BT62" s="20">
        <v>28.04</v>
      </c>
    </row>
    <row r="63" spans="1:72" s="1" customFormat="1" ht="18.2" customHeight="1" x14ac:dyDescent="0.15">
      <c r="A63" s="4">
        <v>61</v>
      </c>
      <c r="B63" s="5" t="s">
        <v>360</v>
      </c>
      <c r="C63" s="5" t="s">
        <v>0</v>
      </c>
      <c r="D63" s="6">
        <v>45352</v>
      </c>
      <c r="E63" s="7" t="s">
        <v>457</v>
      </c>
      <c r="F63" s="8">
        <v>0</v>
      </c>
      <c r="G63" s="8">
        <v>0</v>
      </c>
      <c r="H63" s="9">
        <v>57381.73</v>
      </c>
      <c r="I63" s="9">
        <v>0</v>
      </c>
      <c r="J63" s="9">
        <v>0</v>
      </c>
      <c r="K63" s="9">
        <v>57381.73</v>
      </c>
      <c r="L63" s="9">
        <v>623.54999999999995</v>
      </c>
      <c r="M63" s="9">
        <v>0</v>
      </c>
      <c r="N63" s="9">
        <v>0</v>
      </c>
      <c r="O63" s="9">
        <v>0</v>
      </c>
      <c r="P63" s="9">
        <v>623.54999999999995</v>
      </c>
      <c r="Q63" s="9">
        <v>0</v>
      </c>
      <c r="R63" s="9">
        <v>0</v>
      </c>
      <c r="S63" s="9">
        <v>56758.18</v>
      </c>
      <c r="T63" s="9">
        <v>0</v>
      </c>
      <c r="U63" s="9">
        <v>477.37</v>
      </c>
      <c r="V63" s="9">
        <v>0</v>
      </c>
      <c r="W63" s="9">
        <v>0</v>
      </c>
      <c r="X63" s="9">
        <v>477.37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58.87</v>
      </c>
      <c r="AI63" s="9">
        <v>76.58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9.1999999999999998E-2</v>
      </c>
      <c r="AR63" s="9">
        <v>0</v>
      </c>
      <c r="AS63" s="9">
        <v>0</v>
      </c>
      <c r="AT63" s="9">
        <v>0</v>
      </c>
      <c r="AU63" s="9">
        <f t="shared" si="0"/>
        <v>1236.462</v>
      </c>
      <c r="AV63" s="9">
        <v>0</v>
      </c>
      <c r="AW63" s="9">
        <v>0</v>
      </c>
      <c r="AX63" s="10">
        <v>75</v>
      </c>
      <c r="AY63" s="10">
        <v>300</v>
      </c>
      <c r="AZ63" s="9">
        <v>560000</v>
      </c>
      <c r="BA63" s="9">
        <v>122289.99</v>
      </c>
      <c r="BB63" s="11">
        <v>78</v>
      </c>
      <c r="BC63" s="11">
        <v>36.201965835470297</v>
      </c>
      <c r="BD63" s="11">
        <v>9.8800000000000008</v>
      </c>
      <c r="BE63" s="11"/>
      <c r="BF63" s="7" t="s">
        <v>361</v>
      </c>
      <c r="BG63" s="4"/>
      <c r="BH63" s="7" t="s">
        <v>434</v>
      </c>
      <c r="BI63" s="7" t="s">
        <v>436</v>
      </c>
      <c r="BJ63" s="7" t="s">
        <v>458</v>
      </c>
      <c r="BK63" s="7" t="s">
        <v>1</v>
      </c>
      <c r="BL63" s="5" t="s">
        <v>2</v>
      </c>
      <c r="BM63" s="11">
        <v>460220.52407192002</v>
      </c>
      <c r="BN63" s="5" t="s">
        <v>261</v>
      </c>
      <c r="BO63" s="11"/>
      <c r="BP63" s="12">
        <v>38485</v>
      </c>
      <c r="BQ63" s="12">
        <v>47635</v>
      </c>
      <c r="BR63" s="11">
        <v>0</v>
      </c>
      <c r="BS63" s="11">
        <v>0</v>
      </c>
      <c r="BT63" s="11">
        <v>0</v>
      </c>
    </row>
    <row r="64" spans="1:72" s="1" customFormat="1" ht="18.2" customHeight="1" x14ac:dyDescent="0.15">
      <c r="A64" s="13">
        <v>62</v>
      </c>
      <c r="B64" s="14" t="s">
        <v>360</v>
      </c>
      <c r="C64" s="14" t="s">
        <v>0</v>
      </c>
      <c r="D64" s="15">
        <v>45352</v>
      </c>
      <c r="E64" s="16" t="s">
        <v>220</v>
      </c>
      <c r="F64" s="17">
        <v>94</v>
      </c>
      <c r="G64" s="17">
        <v>93</v>
      </c>
      <c r="H64" s="18">
        <v>27630.75</v>
      </c>
      <c r="I64" s="18">
        <v>20792.759999999998</v>
      </c>
      <c r="J64" s="18">
        <v>0</v>
      </c>
      <c r="K64" s="18">
        <v>48423.51</v>
      </c>
      <c r="L64" s="18">
        <v>321.08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48423.51</v>
      </c>
      <c r="T64" s="18">
        <v>31245.01</v>
      </c>
      <c r="U64" s="18">
        <v>232.54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31477.55</v>
      </c>
      <c r="AB64" s="18">
        <v>0</v>
      </c>
      <c r="AC64" s="18">
        <v>0</v>
      </c>
      <c r="AD64" s="18">
        <v>0</v>
      </c>
      <c r="AE64" s="18">
        <v>0</v>
      </c>
      <c r="AF64" s="18">
        <v>0</v>
      </c>
      <c r="AG64" s="18">
        <v>0</v>
      </c>
      <c r="AH64" s="18">
        <v>0</v>
      </c>
      <c r="AI64" s="18">
        <v>0</v>
      </c>
      <c r="AJ64" s="18">
        <v>0</v>
      </c>
      <c r="AK64" s="18">
        <v>0</v>
      </c>
      <c r="AL64" s="18">
        <v>0</v>
      </c>
      <c r="AM64" s="18">
        <v>0</v>
      </c>
      <c r="AN64" s="18">
        <v>0</v>
      </c>
      <c r="AO64" s="18">
        <v>0</v>
      </c>
      <c r="AP64" s="18">
        <v>0</v>
      </c>
      <c r="AQ64" s="18">
        <v>0</v>
      </c>
      <c r="AR64" s="18">
        <v>0</v>
      </c>
      <c r="AS64" s="18">
        <v>0</v>
      </c>
      <c r="AT64" s="18">
        <v>0</v>
      </c>
      <c r="AU64" s="18">
        <f t="shared" si="0"/>
        <v>0</v>
      </c>
      <c r="AV64" s="18">
        <v>21113.84</v>
      </c>
      <c r="AW64" s="18">
        <v>31477.55</v>
      </c>
      <c r="AX64" s="19">
        <v>65</v>
      </c>
      <c r="AY64" s="19">
        <v>300</v>
      </c>
      <c r="AZ64" s="18">
        <v>229292</v>
      </c>
      <c r="BA64" s="18">
        <v>60454.66</v>
      </c>
      <c r="BB64" s="20">
        <v>90</v>
      </c>
      <c r="BC64" s="20">
        <v>72.088998598288399</v>
      </c>
      <c r="BD64" s="20">
        <v>10.1</v>
      </c>
      <c r="BE64" s="20"/>
      <c r="BF64" s="16" t="s">
        <v>375</v>
      </c>
      <c r="BG64" s="13"/>
      <c r="BH64" s="16" t="s">
        <v>459</v>
      </c>
      <c r="BI64" s="16" t="s">
        <v>460</v>
      </c>
      <c r="BJ64" s="16" t="s">
        <v>461</v>
      </c>
      <c r="BK64" s="16" t="s">
        <v>365</v>
      </c>
      <c r="BL64" s="14" t="s">
        <v>2</v>
      </c>
      <c r="BM64" s="20">
        <v>392639.31911843998</v>
      </c>
      <c r="BN64" s="14" t="s">
        <v>261</v>
      </c>
      <c r="BO64" s="20"/>
      <c r="BP64" s="21">
        <v>38177</v>
      </c>
      <c r="BQ64" s="21">
        <v>47331</v>
      </c>
      <c r="BR64" s="20">
        <v>10165.049999999999</v>
      </c>
      <c r="BS64" s="20">
        <v>0</v>
      </c>
      <c r="BT64" s="20">
        <v>28.07</v>
      </c>
    </row>
    <row r="65" spans="1:72" s="1" customFormat="1" ht="18.2" customHeight="1" x14ac:dyDescent="0.15">
      <c r="A65" s="4">
        <v>63</v>
      </c>
      <c r="B65" s="5" t="s">
        <v>360</v>
      </c>
      <c r="C65" s="5" t="s">
        <v>0</v>
      </c>
      <c r="D65" s="6">
        <v>45352</v>
      </c>
      <c r="E65" s="7" t="s">
        <v>462</v>
      </c>
      <c r="F65" s="8">
        <v>0</v>
      </c>
      <c r="G65" s="8">
        <v>0</v>
      </c>
      <c r="H65" s="9">
        <v>51770.18</v>
      </c>
      <c r="I65" s="9">
        <v>0</v>
      </c>
      <c r="J65" s="9">
        <v>0</v>
      </c>
      <c r="K65" s="9">
        <v>51770.18</v>
      </c>
      <c r="L65" s="9">
        <v>546.24</v>
      </c>
      <c r="M65" s="9">
        <v>0</v>
      </c>
      <c r="N65" s="9">
        <v>0</v>
      </c>
      <c r="O65" s="9">
        <v>0</v>
      </c>
      <c r="P65" s="9">
        <v>546.24</v>
      </c>
      <c r="Q65" s="9">
        <v>0</v>
      </c>
      <c r="R65" s="9">
        <v>0</v>
      </c>
      <c r="S65" s="9">
        <v>51223.94</v>
      </c>
      <c r="T65" s="9">
        <v>0</v>
      </c>
      <c r="U65" s="9">
        <v>436.16</v>
      </c>
      <c r="V65" s="9">
        <v>0</v>
      </c>
      <c r="W65" s="9">
        <v>0</v>
      </c>
      <c r="X65" s="9">
        <v>436.16</v>
      </c>
      <c r="Y65" s="9">
        <v>0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0</v>
      </c>
      <c r="AH65" s="9">
        <v>52.47</v>
      </c>
      <c r="AI65" s="9">
        <v>67.12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4.3165000000000002E-2</v>
      </c>
      <c r="AT65" s="9">
        <v>0</v>
      </c>
      <c r="AU65" s="9">
        <f t="shared" si="0"/>
        <v>1101.9468350000002</v>
      </c>
      <c r="AV65" s="9">
        <v>0</v>
      </c>
      <c r="AW65" s="9">
        <v>0</v>
      </c>
      <c r="AX65" s="10">
        <v>70</v>
      </c>
      <c r="AY65" s="10">
        <v>300</v>
      </c>
      <c r="AZ65" s="9">
        <v>452788.2</v>
      </c>
      <c r="BA65" s="9">
        <v>107194.05</v>
      </c>
      <c r="BB65" s="11">
        <v>90</v>
      </c>
      <c r="BC65" s="11">
        <v>43.007560587551303</v>
      </c>
      <c r="BD65" s="11">
        <v>10.11</v>
      </c>
      <c r="BE65" s="11"/>
      <c r="BF65" s="7" t="s">
        <v>375</v>
      </c>
      <c r="BG65" s="4"/>
      <c r="BH65" s="7" t="s">
        <v>459</v>
      </c>
      <c r="BI65" s="7" t="s">
        <v>463</v>
      </c>
      <c r="BJ65" s="7" t="s">
        <v>464</v>
      </c>
      <c r="BK65" s="7" t="s">
        <v>1</v>
      </c>
      <c r="BL65" s="5" t="s">
        <v>2</v>
      </c>
      <c r="BM65" s="11">
        <v>415346.44894936</v>
      </c>
      <c r="BN65" s="5" t="s">
        <v>261</v>
      </c>
      <c r="BO65" s="11"/>
      <c r="BP65" s="12">
        <v>38343</v>
      </c>
      <c r="BQ65" s="12">
        <v>47484</v>
      </c>
      <c r="BR65" s="11">
        <v>0</v>
      </c>
      <c r="BS65" s="11">
        <v>0</v>
      </c>
      <c r="BT65" s="11">
        <v>0</v>
      </c>
    </row>
    <row r="66" spans="1:72" s="1" customFormat="1" ht="18.2" customHeight="1" x14ac:dyDescent="0.15">
      <c r="A66" s="13">
        <v>64</v>
      </c>
      <c r="B66" s="14" t="s">
        <v>360</v>
      </c>
      <c r="C66" s="14" t="s">
        <v>0</v>
      </c>
      <c r="D66" s="15">
        <v>45352</v>
      </c>
      <c r="E66" s="16" t="s">
        <v>219</v>
      </c>
      <c r="F66" s="17">
        <v>87</v>
      </c>
      <c r="G66" s="17">
        <v>86</v>
      </c>
      <c r="H66" s="18">
        <v>49709.98</v>
      </c>
      <c r="I66" s="18">
        <v>32896.6</v>
      </c>
      <c r="J66" s="18">
        <v>0</v>
      </c>
      <c r="K66" s="18">
        <v>82606.58</v>
      </c>
      <c r="L66" s="18">
        <v>534.62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82606.58</v>
      </c>
      <c r="T66" s="18">
        <v>49564.59</v>
      </c>
      <c r="U66" s="18">
        <v>417.53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49982.12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0</v>
      </c>
      <c r="AL66" s="18">
        <v>0</v>
      </c>
      <c r="AM66" s="18">
        <v>0</v>
      </c>
      <c r="AN66" s="18">
        <v>0</v>
      </c>
      <c r="AO66" s="18">
        <v>0</v>
      </c>
      <c r="AP66" s="18">
        <v>0</v>
      </c>
      <c r="AQ66" s="18">
        <v>0</v>
      </c>
      <c r="AR66" s="18">
        <v>0</v>
      </c>
      <c r="AS66" s="18">
        <v>0</v>
      </c>
      <c r="AT66" s="18">
        <v>0</v>
      </c>
      <c r="AU66" s="18">
        <f t="shared" si="0"/>
        <v>0</v>
      </c>
      <c r="AV66" s="18">
        <v>33431.22</v>
      </c>
      <c r="AW66" s="18">
        <v>49982.12</v>
      </c>
      <c r="AX66" s="19">
        <v>69</v>
      </c>
      <c r="AY66" s="19">
        <v>300</v>
      </c>
      <c r="AZ66" s="18">
        <v>405075.6</v>
      </c>
      <c r="BA66" s="18">
        <v>104134.36</v>
      </c>
      <c r="BB66" s="20">
        <v>90</v>
      </c>
      <c r="BC66" s="20">
        <v>71.394227611328304</v>
      </c>
      <c r="BD66" s="20">
        <v>10.08</v>
      </c>
      <c r="BE66" s="20"/>
      <c r="BF66" s="16" t="s">
        <v>375</v>
      </c>
      <c r="BG66" s="13"/>
      <c r="BH66" s="16" t="s">
        <v>459</v>
      </c>
      <c r="BI66" s="16" t="s">
        <v>463</v>
      </c>
      <c r="BJ66" s="16" t="s">
        <v>465</v>
      </c>
      <c r="BK66" s="16" t="s">
        <v>365</v>
      </c>
      <c r="BL66" s="14" t="s">
        <v>2</v>
      </c>
      <c r="BM66" s="20">
        <v>669810.82796151994</v>
      </c>
      <c r="BN66" s="14" t="s">
        <v>261</v>
      </c>
      <c r="BO66" s="20"/>
      <c r="BP66" s="21">
        <v>38315</v>
      </c>
      <c r="BQ66" s="21">
        <v>47453</v>
      </c>
      <c r="BR66" s="20">
        <v>13457.14</v>
      </c>
      <c r="BS66" s="20">
        <v>0</v>
      </c>
      <c r="BT66" s="20">
        <v>27.41</v>
      </c>
    </row>
    <row r="67" spans="1:72" s="1" customFormat="1" ht="18.2" customHeight="1" x14ac:dyDescent="0.15">
      <c r="A67" s="4">
        <v>65</v>
      </c>
      <c r="B67" s="5" t="s">
        <v>360</v>
      </c>
      <c r="C67" s="5" t="s">
        <v>0</v>
      </c>
      <c r="D67" s="6">
        <v>45352</v>
      </c>
      <c r="E67" s="7" t="s">
        <v>466</v>
      </c>
      <c r="F67" s="8">
        <v>0</v>
      </c>
      <c r="G67" s="8">
        <v>0</v>
      </c>
      <c r="H67" s="9">
        <v>42314.04</v>
      </c>
      <c r="I67" s="9">
        <v>0</v>
      </c>
      <c r="J67" s="9">
        <v>0</v>
      </c>
      <c r="K67" s="9">
        <v>42314.04</v>
      </c>
      <c r="L67" s="9">
        <v>448.47</v>
      </c>
      <c r="M67" s="9">
        <v>0</v>
      </c>
      <c r="N67" s="9">
        <v>0</v>
      </c>
      <c r="O67" s="9">
        <v>0</v>
      </c>
      <c r="P67" s="9">
        <v>448.47</v>
      </c>
      <c r="Q67" s="9">
        <v>0</v>
      </c>
      <c r="R67" s="9">
        <v>0</v>
      </c>
      <c r="S67" s="9">
        <v>41865.57</v>
      </c>
      <c r="T67" s="9">
        <v>0</v>
      </c>
      <c r="U67" s="9">
        <v>342.04</v>
      </c>
      <c r="V67" s="9">
        <v>0</v>
      </c>
      <c r="W67" s="9">
        <v>0</v>
      </c>
      <c r="X67" s="9">
        <v>342.04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42.31</v>
      </c>
      <c r="AI67" s="9">
        <v>73.89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0.19609199999999999</v>
      </c>
      <c r="AT67" s="9">
        <v>0</v>
      </c>
      <c r="AU67" s="9">
        <f t="shared" ref="AU67:AU130" si="1">AR67-AS67-AT67+AQ67+AP67+AO67+AM67+AJ67+AI67+AH67+AG67+AB67+X67+W67+R67+Q67+P67+O67-J67+AF67</f>
        <v>906.51390800000013</v>
      </c>
      <c r="AV67" s="9">
        <v>0</v>
      </c>
      <c r="AW67" s="9">
        <v>0</v>
      </c>
      <c r="AX67" s="10">
        <v>71</v>
      </c>
      <c r="AY67" s="10">
        <v>300</v>
      </c>
      <c r="AZ67" s="9">
        <v>404225</v>
      </c>
      <c r="BA67" s="9">
        <v>89057.45</v>
      </c>
      <c r="BB67" s="11">
        <v>77.930000000000007</v>
      </c>
      <c r="BC67" s="11">
        <v>36.634597892708598</v>
      </c>
      <c r="BD67" s="11">
        <v>9.6999999999999993</v>
      </c>
      <c r="BE67" s="11"/>
      <c r="BF67" s="7" t="s">
        <v>361</v>
      </c>
      <c r="BG67" s="4"/>
      <c r="BH67" s="7" t="s">
        <v>459</v>
      </c>
      <c r="BI67" s="7" t="s">
        <v>463</v>
      </c>
      <c r="BJ67" s="7" t="s">
        <v>464</v>
      </c>
      <c r="BK67" s="7" t="s">
        <v>1</v>
      </c>
      <c r="BL67" s="5" t="s">
        <v>2</v>
      </c>
      <c r="BM67" s="11">
        <v>339464.62987308</v>
      </c>
      <c r="BN67" s="5" t="s">
        <v>261</v>
      </c>
      <c r="BO67" s="11"/>
      <c r="BP67" s="12">
        <v>38365</v>
      </c>
      <c r="BQ67" s="12">
        <v>47515</v>
      </c>
      <c r="BR67" s="11">
        <v>0</v>
      </c>
      <c r="BS67" s="11">
        <v>0</v>
      </c>
      <c r="BT67" s="11">
        <v>0</v>
      </c>
    </row>
    <row r="68" spans="1:72" s="1" customFormat="1" ht="18.2" customHeight="1" x14ac:dyDescent="0.15">
      <c r="A68" s="13">
        <v>66</v>
      </c>
      <c r="B68" s="14" t="s">
        <v>360</v>
      </c>
      <c r="C68" s="14" t="s">
        <v>0</v>
      </c>
      <c r="D68" s="15">
        <v>45352</v>
      </c>
      <c r="E68" s="16" t="s">
        <v>217</v>
      </c>
      <c r="F68" s="17">
        <v>166</v>
      </c>
      <c r="G68" s="17">
        <v>165</v>
      </c>
      <c r="H68" s="18">
        <v>68203.460000000006</v>
      </c>
      <c r="I68" s="18">
        <v>63257.98</v>
      </c>
      <c r="J68" s="18">
        <v>0</v>
      </c>
      <c r="K68" s="18">
        <v>131461.44</v>
      </c>
      <c r="L68" s="18">
        <v>706.93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131461.44</v>
      </c>
      <c r="T68" s="18">
        <v>148899.85</v>
      </c>
      <c r="U68" s="18">
        <v>571.16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149471.01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8">
        <v>0</v>
      </c>
      <c r="AI68" s="18">
        <v>0</v>
      </c>
      <c r="AJ68" s="18">
        <v>0</v>
      </c>
      <c r="AK68" s="18">
        <v>0</v>
      </c>
      <c r="AL68" s="18">
        <v>0</v>
      </c>
      <c r="AM68" s="18">
        <v>0</v>
      </c>
      <c r="AN68" s="18">
        <v>0</v>
      </c>
      <c r="AO68" s="18">
        <v>0</v>
      </c>
      <c r="AP68" s="18">
        <v>0</v>
      </c>
      <c r="AQ68" s="18">
        <v>0</v>
      </c>
      <c r="AR68" s="18">
        <v>0</v>
      </c>
      <c r="AS68" s="18">
        <v>0</v>
      </c>
      <c r="AT68" s="18">
        <v>0</v>
      </c>
      <c r="AU68" s="18">
        <f t="shared" si="1"/>
        <v>0</v>
      </c>
      <c r="AV68" s="18">
        <v>63964.91</v>
      </c>
      <c r="AW68" s="18">
        <v>149471.01</v>
      </c>
      <c r="AX68" s="19">
        <v>72</v>
      </c>
      <c r="AY68" s="19">
        <v>300</v>
      </c>
      <c r="AZ68" s="18">
        <v>550000</v>
      </c>
      <c r="BA68" s="18">
        <v>140107.63</v>
      </c>
      <c r="BB68" s="20">
        <v>90</v>
      </c>
      <c r="BC68" s="20">
        <v>84.446004832142293</v>
      </c>
      <c r="BD68" s="20">
        <v>10.050000000000001</v>
      </c>
      <c r="BE68" s="20"/>
      <c r="BF68" s="16" t="s">
        <v>375</v>
      </c>
      <c r="BG68" s="13"/>
      <c r="BH68" s="16" t="s">
        <v>467</v>
      </c>
      <c r="BI68" s="16" t="s">
        <v>468</v>
      </c>
      <c r="BJ68" s="16" t="s">
        <v>469</v>
      </c>
      <c r="BK68" s="16" t="s">
        <v>365</v>
      </c>
      <c r="BL68" s="14" t="s">
        <v>2</v>
      </c>
      <c r="BM68" s="20">
        <v>1065947.7243993599</v>
      </c>
      <c r="BN68" s="14" t="s">
        <v>261</v>
      </c>
      <c r="BO68" s="20"/>
      <c r="BP68" s="21">
        <v>38386</v>
      </c>
      <c r="BQ68" s="21">
        <v>47515</v>
      </c>
      <c r="BR68" s="20">
        <v>25446.81</v>
      </c>
      <c r="BS68" s="20">
        <v>0</v>
      </c>
      <c r="BT68" s="20">
        <v>28.05</v>
      </c>
    </row>
    <row r="69" spans="1:72" s="1" customFormat="1" ht="18.2" customHeight="1" x14ac:dyDescent="0.15">
      <c r="A69" s="4">
        <v>67</v>
      </c>
      <c r="B69" s="5" t="s">
        <v>360</v>
      </c>
      <c r="C69" s="5" t="s">
        <v>0</v>
      </c>
      <c r="D69" s="6">
        <v>45352</v>
      </c>
      <c r="E69" s="7" t="s">
        <v>218</v>
      </c>
      <c r="F69" s="8">
        <v>140</v>
      </c>
      <c r="G69" s="8">
        <v>139</v>
      </c>
      <c r="H69" s="9">
        <v>43583.03</v>
      </c>
      <c r="I69" s="9">
        <v>37678.589999999997</v>
      </c>
      <c r="J69" s="9">
        <v>0</v>
      </c>
      <c r="K69" s="9">
        <v>81261.62</v>
      </c>
      <c r="L69" s="9">
        <v>459.45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81261.62</v>
      </c>
      <c r="T69" s="9">
        <v>78043.210000000006</v>
      </c>
      <c r="U69" s="9">
        <v>367.16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78410.37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f t="shared" si="1"/>
        <v>0</v>
      </c>
      <c r="AV69" s="9">
        <v>38138.04</v>
      </c>
      <c r="AW69" s="9">
        <v>78410.37</v>
      </c>
      <c r="AX69" s="10">
        <v>70</v>
      </c>
      <c r="AY69" s="10">
        <v>300</v>
      </c>
      <c r="AZ69" s="9">
        <v>353500</v>
      </c>
      <c r="BA69" s="9">
        <v>90195.44</v>
      </c>
      <c r="BB69" s="11">
        <v>90</v>
      </c>
      <c r="BC69" s="11">
        <v>81.085538248940296</v>
      </c>
      <c r="BD69" s="11">
        <v>10.11</v>
      </c>
      <c r="BE69" s="11"/>
      <c r="BF69" s="7" t="s">
        <v>361</v>
      </c>
      <c r="BG69" s="4"/>
      <c r="BH69" s="7" t="s">
        <v>467</v>
      </c>
      <c r="BI69" s="7" t="s">
        <v>468</v>
      </c>
      <c r="BJ69" s="7" t="s">
        <v>470</v>
      </c>
      <c r="BK69" s="7" t="s">
        <v>365</v>
      </c>
      <c r="BL69" s="5" t="s">
        <v>2</v>
      </c>
      <c r="BM69" s="11">
        <v>658905.29511928</v>
      </c>
      <c r="BN69" s="5" t="s">
        <v>261</v>
      </c>
      <c r="BO69" s="11"/>
      <c r="BP69" s="12">
        <v>38338</v>
      </c>
      <c r="BQ69" s="12">
        <v>47484</v>
      </c>
      <c r="BR69" s="11">
        <v>19777.830000000002</v>
      </c>
      <c r="BS69" s="11">
        <v>0</v>
      </c>
      <c r="BT69" s="11">
        <v>27.21</v>
      </c>
    </row>
    <row r="70" spans="1:72" s="1" customFormat="1" ht="18.2" customHeight="1" x14ac:dyDescent="0.15">
      <c r="A70" s="13">
        <v>68</v>
      </c>
      <c r="B70" s="14" t="s">
        <v>360</v>
      </c>
      <c r="C70" s="14" t="s">
        <v>0</v>
      </c>
      <c r="D70" s="15">
        <v>45352</v>
      </c>
      <c r="E70" s="16" t="s">
        <v>216</v>
      </c>
      <c r="F70" s="17">
        <v>190</v>
      </c>
      <c r="G70" s="17">
        <v>189</v>
      </c>
      <c r="H70" s="18">
        <v>35564.18</v>
      </c>
      <c r="I70" s="18">
        <v>35461.21</v>
      </c>
      <c r="J70" s="18">
        <v>0</v>
      </c>
      <c r="K70" s="18">
        <v>71025.39</v>
      </c>
      <c r="L70" s="18">
        <v>374.97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71025.39</v>
      </c>
      <c r="T70" s="18">
        <v>92704.03</v>
      </c>
      <c r="U70" s="18">
        <v>299.60000000000002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93003.63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18">
        <v>0</v>
      </c>
      <c r="AM70" s="18">
        <v>0</v>
      </c>
      <c r="AN70" s="18">
        <v>0</v>
      </c>
      <c r="AO70" s="18">
        <v>0</v>
      </c>
      <c r="AP70" s="18">
        <v>0</v>
      </c>
      <c r="AQ70" s="18">
        <v>0</v>
      </c>
      <c r="AR70" s="18">
        <v>0</v>
      </c>
      <c r="AS70" s="18">
        <v>0</v>
      </c>
      <c r="AT70" s="18">
        <v>0</v>
      </c>
      <c r="AU70" s="18">
        <f t="shared" si="1"/>
        <v>0</v>
      </c>
      <c r="AV70" s="18">
        <v>35836.18</v>
      </c>
      <c r="AW70" s="18">
        <v>93003.63</v>
      </c>
      <c r="AX70" s="19">
        <v>70</v>
      </c>
      <c r="AY70" s="19">
        <v>300</v>
      </c>
      <c r="AZ70" s="18">
        <v>291000</v>
      </c>
      <c r="BA70" s="18">
        <v>73605.259999999995</v>
      </c>
      <c r="BB70" s="20">
        <v>90</v>
      </c>
      <c r="BC70" s="20">
        <v>86.845493107422001</v>
      </c>
      <c r="BD70" s="20">
        <v>10.11</v>
      </c>
      <c r="BE70" s="20"/>
      <c r="BF70" s="16" t="s">
        <v>361</v>
      </c>
      <c r="BG70" s="13"/>
      <c r="BH70" s="16" t="s">
        <v>403</v>
      </c>
      <c r="BI70" s="16" t="s">
        <v>471</v>
      </c>
      <c r="BJ70" s="16" t="s">
        <v>472</v>
      </c>
      <c r="BK70" s="16" t="s">
        <v>365</v>
      </c>
      <c r="BL70" s="14" t="s">
        <v>2</v>
      </c>
      <c r="BM70" s="20">
        <v>575905.39739316003</v>
      </c>
      <c r="BN70" s="14" t="s">
        <v>261</v>
      </c>
      <c r="BO70" s="20"/>
      <c r="BP70" s="21">
        <v>38349</v>
      </c>
      <c r="BQ70" s="21">
        <v>47484</v>
      </c>
      <c r="BR70" s="20">
        <v>19848.32</v>
      </c>
      <c r="BS70" s="20">
        <v>0</v>
      </c>
      <c r="BT70" s="20">
        <v>27.17</v>
      </c>
    </row>
    <row r="71" spans="1:72" s="1" customFormat="1" ht="18.2" customHeight="1" x14ac:dyDescent="0.15">
      <c r="A71" s="4">
        <v>69</v>
      </c>
      <c r="B71" s="5" t="s">
        <v>360</v>
      </c>
      <c r="C71" s="5" t="s">
        <v>0</v>
      </c>
      <c r="D71" s="6">
        <v>45352</v>
      </c>
      <c r="E71" s="7" t="s">
        <v>215</v>
      </c>
      <c r="F71" s="8">
        <v>154</v>
      </c>
      <c r="G71" s="8">
        <v>153</v>
      </c>
      <c r="H71" s="9">
        <v>43212.26</v>
      </c>
      <c r="I71" s="9">
        <v>35568.26</v>
      </c>
      <c r="J71" s="9">
        <v>0</v>
      </c>
      <c r="K71" s="9">
        <v>78780.52</v>
      </c>
      <c r="L71" s="9">
        <v>419.13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78780.52</v>
      </c>
      <c r="T71" s="9">
        <v>86588.83</v>
      </c>
      <c r="U71" s="9">
        <v>374.12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86962.95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f t="shared" si="1"/>
        <v>0</v>
      </c>
      <c r="AV71" s="9">
        <v>35987.39</v>
      </c>
      <c r="AW71" s="9">
        <v>86962.95</v>
      </c>
      <c r="AX71" s="10">
        <v>74</v>
      </c>
      <c r="AY71" s="10">
        <v>300</v>
      </c>
      <c r="AZ71" s="9">
        <v>335000</v>
      </c>
      <c r="BA71" s="9">
        <v>84718.41</v>
      </c>
      <c r="BB71" s="11">
        <v>90</v>
      </c>
      <c r="BC71" s="11">
        <v>83.691924813036493</v>
      </c>
      <c r="BD71" s="11">
        <v>10.39</v>
      </c>
      <c r="BE71" s="11"/>
      <c r="BF71" s="7" t="s">
        <v>375</v>
      </c>
      <c r="BG71" s="4"/>
      <c r="BH71" s="7" t="s">
        <v>403</v>
      </c>
      <c r="BI71" s="7" t="s">
        <v>471</v>
      </c>
      <c r="BJ71" s="7" t="s">
        <v>472</v>
      </c>
      <c r="BK71" s="7" t="s">
        <v>365</v>
      </c>
      <c r="BL71" s="5" t="s">
        <v>2</v>
      </c>
      <c r="BM71" s="11">
        <v>638787.43471088004</v>
      </c>
      <c r="BN71" s="5" t="s">
        <v>261</v>
      </c>
      <c r="BO71" s="11"/>
      <c r="BP71" s="12">
        <v>38456</v>
      </c>
      <c r="BQ71" s="12">
        <v>47604</v>
      </c>
      <c r="BR71" s="11">
        <v>16171.64</v>
      </c>
      <c r="BS71" s="11">
        <v>0</v>
      </c>
      <c r="BT71" s="11">
        <v>27.86</v>
      </c>
    </row>
    <row r="72" spans="1:72" s="1" customFormat="1" ht="18.2" customHeight="1" x14ac:dyDescent="0.15">
      <c r="A72" s="13">
        <v>70</v>
      </c>
      <c r="B72" s="14" t="s">
        <v>360</v>
      </c>
      <c r="C72" s="14" t="s">
        <v>0</v>
      </c>
      <c r="D72" s="15">
        <v>45352</v>
      </c>
      <c r="E72" s="16" t="s">
        <v>473</v>
      </c>
      <c r="F72" s="17">
        <v>0</v>
      </c>
      <c r="G72" s="17">
        <v>0</v>
      </c>
      <c r="H72" s="18">
        <v>43631.519999999997</v>
      </c>
      <c r="I72" s="18">
        <v>28.72</v>
      </c>
      <c r="J72" s="18">
        <v>0</v>
      </c>
      <c r="K72" s="18">
        <v>43660.24</v>
      </c>
      <c r="L72" s="18">
        <v>419.05</v>
      </c>
      <c r="M72" s="18">
        <v>0</v>
      </c>
      <c r="N72" s="18">
        <v>0</v>
      </c>
      <c r="O72" s="18">
        <v>28.72</v>
      </c>
      <c r="P72" s="18">
        <v>419.05</v>
      </c>
      <c r="Q72" s="18">
        <v>0</v>
      </c>
      <c r="R72" s="18">
        <v>0</v>
      </c>
      <c r="S72" s="18">
        <v>43212.47</v>
      </c>
      <c r="T72" s="18">
        <v>0</v>
      </c>
      <c r="U72" s="18">
        <v>371.96</v>
      </c>
      <c r="V72" s="18">
        <v>0</v>
      </c>
      <c r="W72" s="18">
        <v>0</v>
      </c>
      <c r="X72" s="18">
        <v>371.96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18">
        <v>0</v>
      </c>
      <c r="AF72" s="18">
        <v>27.8</v>
      </c>
      <c r="AG72" s="18">
        <v>0</v>
      </c>
      <c r="AH72" s="18">
        <v>42.22</v>
      </c>
      <c r="AI72" s="18">
        <v>53.54</v>
      </c>
      <c r="AJ72" s="18">
        <v>0</v>
      </c>
      <c r="AK72" s="18">
        <v>0</v>
      </c>
      <c r="AL72" s="18">
        <v>0</v>
      </c>
      <c r="AM72" s="18">
        <v>29.08</v>
      </c>
      <c r="AN72" s="18">
        <v>0</v>
      </c>
      <c r="AO72" s="18">
        <v>0</v>
      </c>
      <c r="AP72" s="18">
        <v>0</v>
      </c>
      <c r="AQ72" s="18">
        <v>0.115</v>
      </c>
      <c r="AR72" s="18">
        <v>0</v>
      </c>
      <c r="AS72" s="18">
        <v>0</v>
      </c>
      <c r="AT72" s="18">
        <v>56.879999999999995</v>
      </c>
      <c r="AU72" s="18">
        <f t="shared" si="1"/>
        <v>915.60500000000002</v>
      </c>
      <c r="AV72" s="18">
        <v>0</v>
      </c>
      <c r="AW72" s="18">
        <v>0</v>
      </c>
      <c r="AX72" s="19">
        <v>75</v>
      </c>
      <c r="AY72" s="19">
        <v>300</v>
      </c>
      <c r="AZ72" s="18">
        <v>345000</v>
      </c>
      <c r="BA72" s="18">
        <v>85517.83</v>
      </c>
      <c r="BB72" s="20">
        <v>90</v>
      </c>
      <c r="BC72" s="20">
        <v>45.477326775012898</v>
      </c>
      <c r="BD72" s="20">
        <v>10.23</v>
      </c>
      <c r="BE72" s="20"/>
      <c r="BF72" s="16" t="s">
        <v>361</v>
      </c>
      <c r="BG72" s="13"/>
      <c r="BH72" s="16" t="s">
        <v>403</v>
      </c>
      <c r="BI72" s="16" t="s">
        <v>471</v>
      </c>
      <c r="BJ72" s="16" t="s">
        <v>472</v>
      </c>
      <c r="BK72" s="16" t="s">
        <v>1</v>
      </c>
      <c r="BL72" s="14" t="s">
        <v>2</v>
      </c>
      <c r="BM72" s="20">
        <v>350385.89309668</v>
      </c>
      <c r="BN72" s="14" t="s">
        <v>261</v>
      </c>
      <c r="BO72" s="20"/>
      <c r="BP72" s="21">
        <v>38475</v>
      </c>
      <c r="BQ72" s="21">
        <v>47635</v>
      </c>
      <c r="BR72" s="20">
        <v>0</v>
      </c>
      <c r="BS72" s="20">
        <v>0</v>
      </c>
      <c r="BT72" s="20">
        <v>0</v>
      </c>
    </row>
    <row r="73" spans="1:72" s="1" customFormat="1" ht="18.2" customHeight="1" x14ac:dyDescent="0.15">
      <c r="A73" s="4">
        <v>71</v>
      </c>
      <c r="B73" s="5" t="s">
        <v>360</v>
      </c>
      <c r="C73" s="5" t="s">
        <v>0</v>
      </c>
      <c r="D73" s="6">
        <v>45352</v>
      </c>
      <c r="E73" s="7" t="s">
        <v>151</v>
      </c>
      <c r="F73" s="8">
        <v>181</v>
      </c>
      <c r="G73" s="8">
        <v>180</v>
      </c>
      <c r="H73" s="9">
        <v>65732.59</v>
      </c>
      <c r="I73" s="9">
        <v>57945.86</v>
      </c>
      <c r="J73" s="9">
        <v>0</v>
      </c>
      <c r="K73" s="9">
        <v>123678.45</v>
      </c>
      <c r="L73" s="9">
        <v>629.5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123678.45</v>
      </c>
      <c r="T73" s="9">
        <v>157408.31</v>
      </c>
      <c r="U73" s="9">
        <v>560.33000000000004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157968.64000000001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f t="shared" si="1"/>
        <v>0</v>
      </c>
      <c r="AV73" s="9">
        <v>58575.360000000001</v>
      </c>
      <c r="AW73" s="9">
        <v>157968.64000000001</v>
      </c>
      <c r="AX73" s="10">
        <v>75</v>
      </c>
      <c r="AY73" s="10">
        <v>300</v>
      </c>
      <c r="AZ73" s="9">
        <v>544000</v>
      </c>
      <c r="BA73" s="9">
        <v>128634.78</v>
      </c>
      <c r="BB73" s="11">
        <v>90</v>
      </c>
      <c r="BC73" s="11">
        <v>86.532277662386505</v>
      </c>
      <c r="BD73" s="11">
        <v>10.23</v>
      </c>
      <c r="BE73" s="11"/>
      <c r="BF73" s="7" t="s">
        <v>361</v>
      </c>
      <c r="BG73" s="4"/>
      <c r="BH73" s="7" t="s">
        <v>403</v>
      </c>
      <c r="BI73" s="7" t="s">
        <v>471</v>
      </c>
      <c r="BJ73" s="7" t="s">
        <v>474</v>
      </c>
      <c r="BK73" s="7" t="s">
        <v>365</v>
      </c>
      <c r="BL73" s="5" t="s">
        <v>2</v>
      </c>
      <c r="BM73" s="11">
        <v>1002839.7858318</v>
      </c>
      <c r="BN73" s="5" t="s">
        <v>261</v>
      </c>
      <c r="BO73" s="11"/>
      <c r="BP73" s="12">
        <v>38478</v>
      </c>
      <c r="BQ73" s="12">
        <v>47635</v>
      </c>
      <c r="BR73" s="11">
        <v>24838.799999999999</v>
      </c>
      <c r="BS73" s="11">
        <v>0</v>
      </c>
      <c r="BT73" s="11">
        <v>27.79</v>
      </c>
    </row>
    <row r="74" spans="1:72" s="1" customFormat="1" ht="18.2" customHeight="1" x14ac:dyDescent="0.15">
      <c r="A74" s="13">
        <v>72</v>
      </c>
      <c r="B74" s="14" t="s">
        <v>360</v>
      </c>
      <c r="C74" s="14" t="s">
        <v>0</v>
      </c>
      <c r="D74" s="15">
        <v>45352</v>
      </c>
      <c r="E74" s="16" t="s">
        <v>152</v>
      </c>
      <c r="F74" s="17">
        <v>88</v>
      </c>
      <c r="G74" s="17">
        <v>87</v>
      </c>
      <c r="H74" s="18">
        <v>45622.38</v>
      </c>
      <c r="I74" s="18">
        <v>27165.79</v>
      </c>
      <c r="J74" s="18">
        <v>0</v>
      </c>
      <c r="K74" s="18">
        <v>72788.17</v>
      </c>
      <c r="L74" s="18">
        <v>442.49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18">
        <v>72788.17</v>
      </c>
      <c r="T74" s="18">
        <v>46069.67</v>
      </c>
      <c r="U74" s="18">
        <v>394.98</v>
      </c>
      <c r="V74" s="18">
        <v>0</v>
      </c>
      <c r="W74" s="18">
        <v>0</v>
      </c>
      <c r="X74" s="18">
        <v>0</v>
      </c>
      <c r="Y74" s="18">
        <v>0</v>
      </c>
      <c r="Z74" s="18">
        <v>0</v>
      </c>
      <c r="AA74" s="18">
        <v>46464.65</v>
      </c>
      <c r="AB74" s="18">
        <v>0</v>
      </c>
      <c r="AC74" s="18">
        <v>0</v>
      </c>
      <c r="AD74" s="18">
        <v>0</v>
      </c>
      <c r="AE74" s="18">
        <v>0</v>
      </c>
      <c r="AF74" s="18">
        <v>0</v>
      </c>
      <c r="AG74" s="18">
        <v>0</v>
      </c>
      <c r="AH74" s="18">
        <v>0</v>
      </c>
      <c r="AI74" s="18">
        <v>0</v>
      </c>
      <c r="AJ74" s="18">
        <v>0</v>
      </c>
      <c r="AK74" s="18">
        <v>0</v>
      </c>
      <c r="AL74" s="18">
        <v>0</v>
      </c>
      <c r="AM74" s="18">
        <v>0</v>
      </c>
      <c r="AN74" s="18">
        <v>0</v>
      </c>
      <c r="AO74" s="18">
        <v>0</v>
      </c>
      <c r="AP74" s="18">
        <v>0</v>
      </c>
      <c r="AQ74" s="18">
        <v>0</v>
      </c>
      <c r="AR74" s="18">
        <v>0</v>
      </c>
      <c r="AS74" s="18">
        <v>0</v>
      </c>
      <c r="AT74" s="18">
        <v>0</v>
      </c>
      <c r="AU74" s="18">
        <f t="shared" si="1"/>
        <v>0</v>
      </c>
      <c r="AV74" s="18">
        <v>27608.28</v>
      </c>
      <c r="AW74" s="18">
        <v>46464.65</v>
      </c>
      <c r="AX74" s="19">
        <v>74</v>
      </c>
      <c r="AY74" s="19">
        <v>300</v>
      </c>
      <c r="AZ74" s="18">
        <v>360000</v>
      </c>
      <c r="BA74" s="18">
        <v>89441.279999999999</v>
      </c>
      <c r="BB74" s="20">
        <v>90</v>
      </c>
      <c r="BC74" s="20">
        <v>73.242861685342604</v>
      </c>
      <c r="BD74" s="20">
        <v>10.39</v>
      </c>
      <c r="BE74" s="20"/>
      <c r="BF74" s="16" t="s">
        <v>361</v>
      </c>
      <c r="BG74" s="13"/>
      <c r="BH74" s="16" t="s">
        <v>403</v>
      </c>
      <c r="BI74" s="16" t="s">
        <v>471</v>
      </c>
      <c r="BJ74" s="16" t="s">
        <v>472</v>
      </c>
      <c r="BK74" s="16" t="s">
        <v>365</v>
      </c>
      <c r="BL74" s="14" t="s">
        <v>2</v>
      </c>
      <c r="BM74" s="20">
        <v>590198.80030748004</v>
      </c>
      <c r="BN74" s="14" t="s">
        <v>261</v>
      </c>
      <c r="BO74" s="20"/>
      <c r="BP74" s="21">
        <v>38456</v>
      </c>
      <c r="BQ74" s="21">
        <v>47604</v>
      </c>
      <c r="BR74" s="20">
        <v>12312.99</v>
      </c>
      <c r="BS74" s="20">
        <v>0</v>
      </c>
      <c r="BT74" s="20">
        <v>27.84</v>
      </c>
    </row>
    <row r="75" spans="1:72" s="1" customFormat="1" ht="18.2" customHeight="1" x14ac:dyDescent="0.15">
      <c r="A75" s="4">
        <v>73</v>
      </c>
      <c r="B75" s="5" t="s">
        <v>96</v>
      </c>
      <c r="C75" s="5" t="s">
        <v>0</v>
      </c>
      <c r="D75" s="6">
        <v>45352</v>
      </c>
      <c r="E75" s="7" t="s">
        <v>271</v>
      </c>
      <c r="F75" s="5" t="s">
        <v>368</v>
      </c>
      <c r="G75" s="8">
        <v>0</v>
      </c>
      <c r="H75" s="9">
        <v>2.88</v>
      </c>
      <c r="I75" s="9">
        <v>0</v>
      </c>
      <c r="J75" s="9">
        <v>2.88</v>
      </c>
      <c r="K75" s="9">
        <v>2.88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2.88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f t="shared" si="1"/>
        <v>0</v>
      </c>
      <c r="AV75" s="9">
        <v>0</v>
      </c>
      <c r="AW75" s="9">
        <v>0</v>
      </c>
      <c r="AX75" s="10">
        <v>68</v>
      </c>
      <c r="AY75" s="10">
        <v>300</v>
      </c>
      <c r="AZ75" s="9">
        <v>321500</v>
      </c>
      <c r="BA75" s="9">
        <v>78721.73</v>
      </c>
      <c r="BB75" s="11">
        <v>85.19</v>
      </c>
      <c r="BC75" s="11">
        <v>0</v>
      </c>
      <c r="BD75" s="11">
        <v>9.2799999999999994</v>
      </c>
      <c r="BE75" s="11"/>
      <c r="BF75" s="7" t="s">
        <v>361</v>
      </c>
      <c r="BG75" s="4"/>
      <c r="BH75" s="7" t="s">
        <v>434</v>
      </c>
      <c r="BI75" s="7" t="s">
        <v>436</v>
      </c>
      <c r="BJ75" s="7" t="s">
        <v>475</v>
      </c>
      <c r="BK75" s="7" t="s">
        <v>1</v>
      </c>
      <c r="BL75" s="5" t="s">
        <v>2</v>
      </c>
      <c r="BM75" s="11">
        <v>0</v>
      </c>
      <c r="BN75" s="5" t="s">
        <v>261</v>
      </c>
      <c r="BO75" s="11"/>
      <c r="BP75" s="12">
        <v>38281</v>
      </c>
      <c r="BQ75" s="12">
        <v>47392</v>
      </c>
      <c r="BR75" s="11">
        <v>0</v>
      </c>
      <c r="BS75" s="11">
        <v>0</v>
      </c>
      <c r="BT75" s="11">
        <v>0</v>
      </c>
    </row>
    <row r="76" spans="1:72" s="1" customFormat="1" ht="18.2" customHeight="1" x14ac:dyDescent="0.15">
      <c r="A76" s="13">
        <v>74</v>
      </c>
      <c r="B76" s="14" t="s">
        <v>96</v>
      </c>
      <c r="C76" s="14" t="s">
        <v>0</v>
      </c>
      <c r="D76" s="15">
        <v>45352</v>
      </c>
      <c r="E76" s="16" t="s">
        <v>476</v>
      </c>
      <c r="F76" s="17">
        <v>8</v>
      </c>
      <c r="G76" s="17">
        <v>7</v>
      </c>
      <c r="H76" s="18">
        <v>15871.72</v>
      </c>
      <c r="I76" s="18">
        <v>1917.06</v>
      </c>
      <c r="J76" s="18">
        <v>0</v>
      </c>
      <c r="K76" s="18">
        <v>17788.78</v>
      </c>
      <c r="L76" s="18">
        <v>247.5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17788.78</v>
      </c>
      <c r="T76" s="18">
        <v>956.94</v>
      </c>
      <c r="U76" s="18">
        <v>111.75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1068.69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v>0</v>
      </c>
      <c r="AI76" s="18">
        <v>0</v>
      </c>
      <c r="AJ76" s="18">
        <v>0</v>
      </c>
      <c r="AK76" s="18">
        <v>0</v>
      </c>
      <c r="AL76" s="18">
        <v>0</v>
      </c>
      <c r="AM76" s="18">
        <v>0</v>
      </c>
      <c r="AN76" s="18">
        <v>0</v>
      </c>
      <c r="AO76" s="18">
        <v>0</v>
      </c>
      <c r="AP76" s="18">
        <v>0</v>
      </c>
      <c r="AQ76" s="18">
        <v>0</v>
      </c>
      <c r="AR76" s="18">
        <v>0</v>
      </c>
      <c r="AS76" s="18">
        <v>0</v>
      </c>
      <c r="AT76" s="18">
        <v>0</v>
      </c>
      <c r="AU76" s="18">
        <f t="shared" si="1"/>
        <v>0</v>
      </c>
      <c r="AV76" s="18">
        <v>2164.56</v>
      </c>
      <c r="AW76" s="18">
        <v>1068.69</v>
      </c>
      <c r="AX76" s="19">
        <v>68</v>
      </c>
      <c r="AY76" s="19">
        <v>300</v>
      </c>
      <c r="AZ76" s="18">
        <v>254999.99</v>
      </c>
      <c r="BA76" s="18">
        <v>44802.080000000002</v>
      </c>
      <c r="BB76" s="20">
        <v>60.78</v>
      </c>
      <c r="BC76" s="20">
        <v>24.1328538407145</v>
      </c>
      <c r="BD76" s="20">
        <v>8.4499999999999993</v>
      </c>
      <c r="BE76" s="20"/>
      <c r="BF76" s="16" t="s">
        <v>361</v>
      </c>
      <c r="BG76" s="13"/>
      <c r="BH76" s="16" t="s">
        <v>381</v>
      </c>
      <c r="BI76" s="16" t="s">
        <v>382</v>
      </c>
      <c r="BJ76" s="16" t="s">
        <v>477</v>
      </c>
      <c r="BK76" s="16" t="s">
        <v>365</v>
      </c>
      <c r="BL76" s="14" t="s">
        <v>2</v>
      </c>
      <c r="BM76" s="20">
        <v>144239.32645831999</v>
      </c>
      <c r="BN76" s="14" t="s">
        <v>261</v>
      </c>
      <c r="BO76" s="20"/>
      <c r="BP76" s="21">
        <v>38261</v>
      </c>
      <c r="BQ76" s="21">
        <v>47392</v>
      </c>
      <c r="BR76" s="20">
        <v>1337.13</v>
      </c>
      <c r="BS76" s="20">
        <v>54.55</v>
      </c>
      <c r="BT76" s="20">
        <v>42.18</v>
      </c>
    </row>
    <row r="77" spans="1:72" s="1" customFormat="1" ht="18.2" customHeight="1" x14ac:dyDescent="0.15">
      <c r="A77" s="4">
        <v>75</v>
      </c>
      <c r="B77" s="5" t="s">
        <v>96</v>
      </c>
      <c r="C77" s="5" t="s">
        <v>0</v>
      </c>
      <c r="D77" s="6">
        <v>45352</v>
      </c>
      <c r="E77" s="7" t="s">
        <v>478</v>
      </c>
      <c r="F77" s="8">
        <v>0</v>
      </c>
      <c r="G77" s="8">
        <v>0</v>
      </c>
      <c r="H77" s="9">
        <v>36766.11</v>
      </c>
      <c r="I77" s="9">
        <v>407.51</v>
      </c>
      <c r="J77" s="9">
        <v>0</v>
      </c>
      <c r="K77" s="9">
        <v>37173.620000000003</v>
      </c>
      <c r="L77" s="9">
        <v>410.72</v>
      </c>
      <c r="M77" s="9">
        <v>0</v>
      </c>
      <c r="N77" s="9">
        <v>0</v>
      </c>
      <c r="O77" s="9">
        <v>407.51</v>
      </c>
      <c r="P77" s="9">
        <v>0</v>
      </c>
      <c r="Q77" s="9">
        <v>0</v>
      </c>
      <c r="R77" s="9">
        <v>0</v>
      </c>
      <c r="S77" s="9">
        <v>36766.11</v>
      </c>
      <c r="T77" s="9">
        <v>293.02999999999997</v>
      </c>
      <c r="U77" s="9">
        <v>289.82</v>
      </c>
      <c r="V77" s="9">
        <v>0</v>
      </c>
      <c r="W77" s="9">
        <v>293.02999999999997</v>
      </c>
      <c r="X77" s="9">
        <v>0</v>
      </c>
      <c r="Y77" s="9">
        <v>0</v>
      </c>
      <c r="Z77" s="9">
        <v>0</v>
      </c>
      <c r="AA77" s="9">
        <v>289.82</v>
      </c>
      <c r="AB77" s="9">
        <v>0</v>
      </c>
      <c r="AC77" s="9">
        <v>0</v>
      </c>
      <c r="AD77" s="9">
        <v>0</v>
      </c>
      <c r="AE77" s="9">
        <v>0</v>
      </c>
      <c r="AF77" s="9">
        <v>42.07</v>
      </c>
      <c r="AG77" s="9">
        <v>0</v>
      </c>
      <c r="AH77" s="9">
        <v>0</v>
      </c>
      <c r="AI77" s="9">
        <v>0</v>
      </c>
      <c r="AJ77" s="9">
        <v>0</v>
      </c>
      <c r="AK77" s="9">
        <v>0</v>
      </c>
      <c r="AL77" s="9">
        <v>0</v>
      </c>
      <c r="AM77" s="9">
        <v>9.58</v>
      </c>
      <c r="AN77" s="9">
        <v>0</v>
      </c>
      <c r="AO77" s="9">
        <v>40.5</v>
      </c>
      <c r="AP77" s="9">
        <v>67.239999999999995</v>
      </c>
      <c r="AQ77" s="9">
        <v>41.581000000000003</v>
      </c>
      <c r="AR77" s="9">
        <v>0</v>
      </c>
      <c r="AS77" s="9">
        <v>0</v>
      </c>
      <c r="AT77" s="9">
        <v>23.01</v>
      </c>
      <c r="AU77" s="9">
        <f t="shared" si="1"/>
        <v>878.50099999999998</v>
      </c>
      <c r="AV77" s="9">
        <v>410.72</v>
      </c>
      <c r="AW77" s="9">
        <v>289.82</v>
      </c>
      <c r="AX77" s="10">
        <v>68</v>
      </c>
      <c r="AY77" s="10">
        <v>300</v>
      </c>
      <c r="AZ77" s="9">
        <v>310000</v>
      </c>
      <c r="BA77" s="9">
        <v>80436.7</v>
      </c>
      <c r="BB77" s="11">
        <v>90</v>
      </c>
      <c r="BC77" s="11">
        <v>41.137315429399798</v>
      </c>
      <c r="BD77" s="11">
        <v>9.4600000000000009</v>
      </c>
      <c r="BE77" s="11"/>
      <c r="BF77" s="7" t="s">
        <v>375</v>
      </c>
      <c r="BG77" s="4"/>
      <c r="BH77" s="7" t="s">
        <v>479</v>
      </c>
      <c r="BI77" s="7" t="s">
        <v>480</v>
      </c>
      <c r="BJ77" s="7" t="s">
        <v>481</v>
      </c>
      <c r="BK77" s="7" t="s">
        <v>1</v>
      </c>
      <c r="BL77" s="5" t="s">
        <v>2</v>
      </c>
      <c r="BM77" s="11">
        <v>298115.94403284002</v>
      </c>
      <c r="BN77" s="5" t="s">
        <v>261</v>
      </c>
      <c r="BO77" s="11"/>
      <c r="BP77" s="12">
        <v>38268</v>
      </c>
      <c r="BQ77" s="12">
        <v>47392</v>
      </c>
      <c r="BR77" s="11">
        <v>150.13</v>
      </c>
      <c r="BS77" s="11">
        <v>42.39</v>
      </c>
      <c r="BT77" s="11">
        <v>0</v>
      </c>
    </row>
    <row r="78" spans="1:72" s="1" customFormat="1" ht="18.2" customHeight="1" x14ac:dyDescent="0.15">
      <c r="A78" s="13">
        <v>76</v>
      </c>
      <c r="B78" s="14" t="s">
        <v>96</v>
      </c>
      <c r="C78" s="14" t="s">
        <v>0</v>
      </c>
      <c r="D78" s="15">
        <v>45352</v>
      </c>
      <c r="E78" s="16" t="s">
        <v>273</v>
      </c>
      <c r="F78" s="17">
        <v>53</v>
      </c>
      <c r="G78" s="17">
        <v>52</v>
      </c>
      <c r="H78" s="18">
        <v>15267.13</v>
      </c>
      <c r="I78" s="18">
        <v>10513.11</v>
      </c>
      <c r="J78" s="18">
        <v>0</v>
      </c>
      <c r="K78" s="18">
        <v>25780.240000000002</v>
      </c>
      <c r="L78" s="18">
        <v>243.49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>
        <v>0</v>
      </c>
      <c r="S78" s="18">
        <v>25780.240000000002</v>
      </c>
      <c r="T78" s="18">
        <v>8769.8799999999992</v>
      </c>
      <c r="U78" s="18">
        <v>120.34</v>
      </c>
      <c r="V78" s="18">
        <v>0</v>
      </c>
      <c r="W78" s="18">
        <v>0</v>
      </c>
      <c r="X78" s="18">
        <v>0</v>
      </c>
      <c r="Y78" s="18">
        <v>0</v>
      </c>
      <c r="Z78" s="18">
        <v>0</v>
      </c>
      <c r="AA78" s="18">
        <v>8890.2199999999993</v>
      </c>
      <c r="AB78" s="18">
        <v>0</v>
      </c>
      <c r="AC78" s="18">
        <v>0</v>
      </c>
      <c r="AD78" s="18">
        <v>0</v>
      </c>
      <c r="AE78" s="18">
        <v>0</v>
      </c>
      <c r="AF78" s="18">
        <v>0</v>
      </c>
      <c r="AG78" s="18">
        <v>0</v>
      </c>
      <c r="AH78" s="18">
        <v>0</v>
      </c>
      <c r="AI78" s="18">
        <v>0</v>
      </c>
      <c r="AJ78" s="18">
        <v>0</v>
      </c>
      <c r="AK78" s="18">
        <v>0</v>
      </c>
      <c r="AL78" s="18">
        <v>0</v>
      </c>
      <c r="AM78" s="18">
        <v>0</v>
      </c>
      <c r="AN78" s="18">
        <v>0</v>
      </c>
      <c r="AO78" s="18">
        <v>0</v>
      </c>
      <c r="AP78" s="18">
        <v>0</v>
      </c>
      <c r="AQ78" s="18">
        <v>0</v>
      </c>
      <c r="AR78" s="18">
        <v>0</v>
      </c>
      <c r="AS78" s="18">
        <v>0</v>
      </c>
      <c r="AT78" s="18">
        <v>0</v>
      </c>
      <c r="AU78" s="18">
        <f t="shared" si="1"/>
        <v>0</v>
      </c>
      <c r="AV78" s="18">
        <v>10756.6</v>
      </c>
      <c r="AW78" s="18">
        <v>8890.2199999999993</v>
      </c>
      <c r="AX78" s="19">
        <v>68</v>
      </c>
      <c r="AY78" s="19">
        <v>300</v>
      </c>
      <c r="AZ78" s="18">
        <v>161000.01</v>
      </c>
      <c r="BA78" s="18">
        <v>41775.19</v>
      </c>
      <c r="BB78" s="20">
        <v>90</v>
      </c>
      <c r="BC78" s="20">
        <v>55.540659420100802</v>
      </c>
      <c r="BD78" s="20">
        <v>9.4600000000000009</v>
      </c>
      <c r="BE78" s="20"/>
      <c r="BF78" s="16" t="s">
        <v>361</v>
      </c>
      <c r="BG78" s="13"/>
      <c r="BH78" s="16" t="s">
        <v>430</v>
      </c>
      <c r="BI78" s="16" t="s">
        <v>484</v>
      </c>
      <c r="BJ78" s="16" t="s">
        <v>485</v>
      </c>
      <c r="BK78" s="16" t="s">
        <v>365</v>
      </c>
      <c r="BL78" s="14" t="s">
        <v>2</v>
      </c>
      <c r="BM78" s="20">
        <v>209037.63234656001</v>
      </c>
      <c r="BN78" s="14" t="s">
        <v>261</v>
      </c>
      <c r="BO78" s="20"/>
      <c r="BP78" s="21">
        <v>38268</v>
      </c>
      <c r="BQ78" s="21">
        <v>47392</v>
      </c>
      <c r="BR78" s="20">
        <v>6172.4</v>
      </c>
      <c r="BS78" s="20">
        <v>22.02</v>
      </c>
      <c r="BT78" s="20">
        <v>42.07</v>
      </c>
    </row>
    <row r="79" spans="1:72" s="1" customFormat="1" ht="18.2" customHeight="1" x14ac:dyDescent="0.15">
      <c r="A79" s="4">
        <v>77</v>
      </c>
      <c r="B79" s="5" t="s">
        <v>96</v>
      </c>
      <c r="C79" s="5" t="s">
        <v>0</v>
      </c>
      <c r="D79" s="6">
        <v>45352</v>
      </c>
      <c r="E79" s="7" t="s">
        <v>102</v>
      </c>
      <c r="F79" s="8">
        <v>140</v>
      </c>
      <c r="G79" s="8">
        <v>139</v>
      </c>
      <c r="H79" s="9">
        <v>127256.35</v>
      </c>
      <c r="I79" s="9">
        <v>121946.36</v>
      </c>
      <c r="J79" s="9">
        <v>0</v>
      </c>
      <c r="K79" s="9">
        <v>249202.71</v>
      </c>
      <c r="L79" s="9">
        <v>1429.21</v>
      </c>
      <c r="M79" s="9">
        <v>0</v>
      </c>
      <c r="N79" s="9">
        <v>0</v>
      </c>
      <c r="O79" s="9">
        <v>0</v>
      </c>
      <c r="P79" s="9">
        <v>0</v>
      </c>
      <c r="Q79" s="9">
        <v>0</v>
      </c>
      <c r="R79" s="9">
        <v>0</v>
      </c>
      <c r="S79" s="9">
        <v>249202.71</v>
      </c>
      <c r="T79" s="9">
        <v>215908.64</v>
      </c>
      <c r="U79" s="9">
        <v>984.04</v>
      </c>
      <c r="V79" s="9">
        <v>0</v>
      </c>
      <c r="W79" s="9">
        <v>0</v>
      </c>
      <c r="X79" s="9">
        <v>0</v>
      </c>
      <c r="Y79" s="9">
        <v>0</v>
      </c>
      <c r="Z79" s="9">
        <v>0</v>
      </c>
      <c r="AA79" s="9">
        <v>216892.68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9">
        <v>0</v>
      </c>
      <c r="AH79" s="9">
        <v>0</v>
      </c>
      <c r="AI79" s="9">
        <v>0</v>
      </c>
      <c r="AJ79" s="9">
        <v>0</v>
      </c>
      <c r="AK79" s="9">
        <v>0</v>
      </c>
      <c r="AL79" s="9">
        <v>0</v>
      </c>
      <c r="AM79" s="9">
        <v>0</v>
      </c>
      <c r="AN79" s="9">
        <v>0</v>
      </c>
      <c r="AO79" s="9">
        <v>0</v>
      </c>
      <c r="AP79" s="9">
        <v>0</v>
      </c>
      <c r="AQ79" s="9">
        <v>0</v>
      </c>
      <c r="AR79" s="9">
        <v>0</v>
      </c>
      <c r="AS79" s="9">
        <v>0</v>
      </c>
      <c r="AT79" s="9">
        <v>0</v>
      </c>
      <c r="AU79" s="9">
        <f t="shared" si="1"/>
        <v>0</v>
      </c>
      <c r="AV79" s="9">
        <v>123375.57</v>
      </c>
      <c r="AW79" s="9">
        <v>216892.68</v>
      </c>
      <c r="AX79" s="10">
        <v>68</v>
      </c>
      <c r="AY79" s="10">
        <v>300</v>
      </c>
      <c r="AZ79" s="9">
        <v>1149679.96</v>
      </c>
      <c r="BA79" s="9">
        <v>281116.36</v>
      </c>
      <c r="BB79" s="11">
        <v>85</v>
      </c>
      <c r="BC79" s="11">
        <v>75.350400631254601</v>
      </c>
      <c r="BD79" s="11">
        <v>9.2799999999999994</v>
      </c>
      <c r="BE79" s="11"/>
      <c r="BF79" s="7" t="s">
        <v>361</v>
      </c>
      <c r="BG79" s="4"/>
      <c r="BH79" s="7" t="s">
        <v>487</v>
      </c>
      <c r="BI79" s="7" t="s">
        <v>488</v>
      </c>
      <c r="BJ79" s="7" t="s">
        <v>489</v>
      </c>
      <c r="BK79" s="7" t="s">
        <v>365</v>
      </c>
      <c r="BL79" s="5" t="s">
        <v>2</v>
      </c>
      <c r="BM79" s="11">
        <v>2020646.21868324</v>
      </c>
      <c r="BN79" s="5" t="s">
        <v>261</v>
      </c>
      <c r="BO79" s="11"/>
      <c r="BP79" s="12">
        <v>38282</v>
      </c>
      <c r="BQ79" s="12">
        <v>47392</v>
      </c>
      <c r="BR79" s="11">
        <v>65860.17</v>
      </c>
      <c r="BS79" s="11">
        <v>183.2</v>
      </c>
      <c r="BT79" s="11">
        <v>41.97</v>
      </c>
    </row>
    <row r="80" spans="1:72" s="1" customFormat="1" ht="18.2" customHeight="1" x14ac:dyDescent="0.15">
      <c r="A80" s="13">
        <v>78</v>
      </c>
      <c r="B80" s="14" t="s">
        <v>96</v>
      </c>
      <c r="C80" s="14" t="s">
        <v>0</v>
      </c>
      <c r="D80" s="15">
        <v>45352</v>
      </c>
      <c r="E80" s="16" t="s">
        <v>490</v>
      </c>
      <c r="F80" s="17">
        <v>0</v>
      </c>
      <c r="G80" s="17">
        <v>0</v>
      </c>
      <c r="H80" s="18">
        <v>30354.13</v>
      </c>
      <c r="I80" s="18">
        <v>0</v>
      </c>
      <c r="J80" s="18">
        <v>0</v>
      </c>
      <c r="K80" s="18">
        <v>30354.13</v>
      </c>
      <c r="L80" s="18">
        <v>346.58</v>
      </c>
      <c r="M80" s="18">
        <v>0</v>
      </c>
      <c r="N80" s="18">
        <v>0</v>
      </c>
      <c r="O80" s="18">
        <v>0</v>
      </c>
      <c r="P80" s="18">
        <v>346.58</v>
      </c>
      <c r="Q80" s="18">
        <v>3.1</v>
      </c>
      <c r="R80" s="18">
        <v>0</v>
      </c>
      <c r="S80" s="18">
        <v>30004.45</v>
      </c>
      <c r="T80" s="18">
        <v>0</v>
      </c>
      <c r="U80" s="18">
        <v>239.27</v>
      </c>
      <c r="V80" s="18">
        <v>0</v>
      </c>
      <c r="W80" s="18">
        <v>0</v>
      </c>
      <c r="X80" s="18">
        <v>239.27</v>
      </c>
      <c r="Y80" s="18">
        <v>0</v>
      </c>
      <c r="Z80" s="18">
        <v>0</v>
      </c>
      <c r="AA80" s="18">
        <v>0</v>
      </c>
      <c r="AB80" s="18">
        <v>35.44</v>
      </c>
      <c r="AC80" s="18">
        <v>0</v>
      </c>
      <c r="AD80" s="18">
        <v>0</v>
      </c>
      <c r="AE80" s="18">
        <v>0</v>
      </c>
      <c r="AF80" s="18">
        <v>0</v>
      </c>
      <c r="AG80" s="18">
        <v>0</v>
      </c>
      <c r="AH80" s="18">
        <v>33.869999999999997</v>
      </c>
      <c r="AI80" s="18">
        <v>56.34</v>
      </c>
      <c r="AJ80" s="18">
        <v>0</v>
      </c>
      <c r="AK80" s="18">
        <v>0</v>
      </c>
      <c r="AL80" s="18">
        <v>0</v>
      </c>
      <c r="AM80" s="18">
        <v>0</v>
      </c>
      <c r="AN80" s="18">
        <v>0</v>
      </c>
      <c r="AO80" s="18">
        <v>0</v>
      </c>
      <c r="AP80" s="18">
        <v>0</v>
      </c>
      <c r="AQ80" s="18">
        <v>0</v>
      </c>
      <c r="AR80" s="18">
        <v>0</v>
      </c>
      <c r="AS80" s="18">
        <v>1.3640099999999999</v>
      </c>
      <c r="AT80" s="18">
        <v>0</v>
      </c>
      <c r="AU80" s="18">
        <f t="shared" si="1"/>
        <v>713.23599000000002</v>
      </c>
      <c r="AV80" s="18">
        <v>0</v>
      </c>
      <c r="AW80" s="18">
        <v>0</v>
      </c>
      <c r="AX80" s="19">
        <v>68</v>
      </c>
      <c r="AY80" s="19">
        <v>300</v>
      </c>
      <c r="AZ80" s="18">
        <v>267000</v>
      </c>
      <c r="BA80" s="18">
        <v>67267.679999999993</v>
      </c>
      <c r="BB80" s="20">
        <v>90</v>
      </c>
      <c r="BC80" s="20">
        <v>40.144100406019703</v>
      </c>
      <c r="BD80" s="20">
        <v>9.4600000000000009</v>
      </c>
      <c r="BE80" s="20"/>
      <c r="BF80" s="16" t="s">
        <v>361</v>
      </c>
      <c r="BG80" s="13"/>
      <c r="BH80" s="16" t="s">
        <v>487</v>
      </c>
      <c r="BI80" s="16" t="s">
        <v>103</v>
      </c>
      <c r="BJ80" s="16" t="s">
        <v>491</v>
      </c>
      <c r="BK80" s="16" t="s">
        <v>1</v>
      </c>
      <c r="BL80" s="14" t="s">
        <v>2</v>
      </c>
      <c r="BM80" s="20">
        <v>243289.40257579999</v>
      </c>
      <c r="BN80" s="14" t="s">
        <v>261</v>
      </c>
      <c r="BO80" s="20"/>
      <c r="BP80" s="21">
        <v>38286</v>
      </c>
      <c r="BQ80" s="21">
        <v>47392</v>
      </c>
      <c r="BR80" s="20">
        <v>0</v>
      </c>
      <c r="BS80" s="20">
        <v>35.44</v>
      </c>
      <c r="BT80" s="20">
        <v>0</v>
      </c>
    </row>
    <row r="81" spans="1:72" s="1" customFormat="1" ht="18.2" customHeight="1" x14ac:dyDescent="0.15">
      <c r="A81" s="4">
        <v>79</v>
      </c>
      <c r="B81" s="5" t="s">
        <v>96</v>
      </c>
      <c r="C81" s="5" t="s">
        <v>0</v>
      </c>
      <c r="D81" s="6">
        <v>45352</v>
      </c>
      <c r="E81" s="7" t="s">
        <v>834</v>
      </c>
      <c r="F81" s="8">
        <v>198</v>
      </c>
      <c r="G81" s="8">
        <v>197</v>
      </c>
      <c r="H81" s="9">
        <v>35432.660000000003</v>
      </c>
      <c r="I81" s="9">
        <v>39599.24</v>
      </c>
      <c r="J81" s="9">
        <v>0</v>
      </c>
      <c r="K81" s="9">
        <v>75031.899999999994</v>
      </c>
      <c r="L81" s="9">
        <v>395.81</v>
      </c>
      <c r="M81" s="9">
        <v>0</v>
      </c>
      <c r="N81" s="9">
        <v>0</v>
      </c>
      <c r="O81" s="9">
        <v>0</v>
      </c>
      <c r="P81" s="9">
        <v>0</v>
      </c>
      <c r="Q81" s="9">
        <v>0</v>
      </c>
      <c r="R81" s="9">
        <v>0</v>
      </c>
      <c r="S81" s="9">
        <v>75031.899999999994</v>
      </c>
      <c r="T81" s="9">
        <v>93828.82</v>
      </c>
      <c r="U81" s="9">
        <v>279.3</v>
      </c>
      <c r="V81" s="9">
        <v>0</v>
      </c>
      <c r="W81" s="9">
        <v>0</v>
      </c>
      <c r="X81" s="9">
        <v>0</v>
      </c>
      <c r="Y81" s="9">
        <v>0</v>
      </c>
      <c r="Z81" s="9">
        <v>0</v>
      </c>
      <c r="AA81" s="9">
        <v>94108.12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9">
        <v>0</v>
      </c>
      <c r="AH81" s="9">
        <v>0</v>
      </c>
      <c r="AI81" s="9">
        <v>0</v>
      </c>
      <c r="AJ81" s="9">
        <v>0</v>
      </c>
      <c r="AK81" s="9">
        <v>0</v>
      </c>
      <c r="AL81" s="9">
        <v>0</v>
      </c>
      <c r="AM81" s="9">
        <v>0</v>
      </c>
      <c r="AN81" s="9">
        <v>0</v>
      </c>
      <c r="AO81" s="9">
        <v>0</v>
      </c>
      <c r="AP81" s="9">
        <v>0</v>
      </c>
      <c r="AQ81" s="9">
        <v>0</v>
      </c>
      <c r="AR81" s="9">
        <v>0</v>
      </c>
      <c r="AS81" s="9">
        <v>0</v>
      </c>
      <c r="AT81" s="9">
        <v>0</v>
      </c>
      <c r="AU81" s="9">
        <f t="shared" si="1"/>
        <v>0</v>
      </c>
      <c r="AV81" s="9">
        <v>39995.050000000003</v>
      </c>
      <c r="AW81" s="9">
        <v>94108.12</v>
      </c>
      <c r="AX81" s="10">
        <v>67</v>
      </c>
      <c r="AY81" s="10">
        <v>300</v>
      </c>
      <c r="AZ81" s="9">
        <v>311300</v>
      </c>
      <c r="BA81" s="9">
        <v>77516.97</v>
      </c>
      <c r="BB81" s="11">
        <v>90</v>
      </c>
      <c r="BC81" s="11">
        <v>87.114744036047796</v>
      </c>
      <c r="BD81" s="11">
        <v>9.4600000000000009</v>
      </c>
      <c r="BE81" s="11"/>
      <c r="BF81" s="7" t="s">
        <v>361</v>
      </c>
      <c r="BG81" s="4"/>
      <c r="BH81" s="7" t="s">
        <v>453</v>
      </c>
      <c r="BI81" s="7" t="s">
        <v>446</v>
      </c>
      <c r="BJ81" s="7" t="s">
        <v>835</v>
      </c>
      <c r="BK81" s="7" t="s">
        <v>365</v>
      </c>
      <c r="BL81" s="5" t="s">
        <v>2</v>
      </c>
      <c r="BM81" s="11">
        <v>608391.95936360001</v>
      </c>
      <c r="BN81" s="5" t="s">
        <v>261</v>
      </c>
      <c r="BO81" s="11"/>
      <c r="BP81" s="12">
        <v>38321</v>
      </c>
      <c r="BQ81" s="12">
        <v>47392</v>
      </c>
      <c r="BR81" s="11">
        <v>27661.83</v>
      </c>
      <c r="BS81" s="11">
        <v>40.85</v>
      </c>
      <c r="BT81" s="11">
        <v>41.89</v>
      </c>
    </row>
    <row r="82" spans="1:72" s="1" customFormat="1" ht="18.2" customHeight="1" x14ac:dyDescent="0.15">
      <c r="A82" s="13">
        <v>80</v>
      </c>
      <c r="B82" s="14" t="s">
        <v>96</v>
      </c>
      <c r="C82" s="14" t="s">
        <v>0</v>
      </c>
      <c r="D82" s="15">
        <v>45352</v>
      </c>
      <c r="E82" s="16" t="s">
        <v>496</v>
      </c>
      <c r="F82" s="17">
        <v>0</v>
      </c>
      <c r="G82" s="17">
        <v>0</v>
      </c>
      <c r="H82" s="18">
        <v>28914.25</v>
      </c>
      <c r="I82" s="18">
        <v>0</v>
      </c>
      <c r="J82" s="18">
        <v>0</v>
      </c>
      <c r="K82" s="18">
        <v>28914.25</v>
      </c>
      <c r="L82" s="18">
        <v>318.97000000000003</v>
      </c>
      <c r="M82" s="18">
        <v>0</v>
      </c>
      <c r="N82" s="18">
        <v>0</v>
      </c>
      <c r="O82" s="18">
        <v>0</v>
      </c>
      <c r="P82" s="18">
        <v>318.97000000000003</v>
      </c>
      <c r="Q82" s="18">
        <v>0</v>
      </c>
      <c r="R82" s="18">
        <v>0</v>
      </c>
      <c r="S82" s="18">
        <v>28595.279999999999</v>
      </c>
      <c r="T82" s="18">
        <v>0</v>
      </c>
      <c r="U82" s="18">
        <v>226.01</v>
      </c>
      <c r="V82" s="18">
        <v>0</v>
      </c>
      <c r="W82" s="18">
        <v>0</v>
      </c>
      <c r="X82" s="18">
        <v>226.01</v>
      </c>
      <c r="Y82" s="18">
        <v>0</v>
      </c>
      <c r="Z82" s="18">
        <v>0</v>
      </c>
      <c r="AA82" s="18">
        <v>0</v>
      </c>
      <c r="AB82" s="18">
        <v>36.68</v>
      </c>
      <c r="AC82" s="18">
        <v>0</v>
      </c>
      <c r="AD82" s="18">
        <v>0</v>
      </c>
      <c r="AE82" s="18">
        <v>0</v>
      </c>
      <c r="AF82" s="18">
        <v>0</v>
      </c>
      <c r="AG82" s="18">
        <v>0</v>
      </c>
      <c r="AH82" s="18">
        <v>31.71</v>
      </c>
      <c r="AI82" s="18">
        <v>52.71</v>
      </c>
      <c r="AJ82" s="18">
        <v>0</v>
      </c>
      <c r="AK82" s="18">
        <v>0</v>
      </c>
      <c r="AL82" s="18">
        <v>0</v>
      </c>
      <c r="AM82" s="18">
        <v>0</v>
      </c>
      <c r="AN82" s="18">
        <v>0</v>
      </c>
      <c r="AO82" s="18">
        <v>0</v>
      </c>
      <c r="AP82" s="18">
        <v>0</v>
      </c>
      <c r="AQ82" s="18">
        <v>0</v>
      </c>
      <c r="AR82" s="18">
        <v>0</v>
      </c>
      <c r="AS82" s="18">
        <v>1.005125</v>
      </c>
      <c r="AT82" s="18">
        <v>0</v>
      </c>
      <c r="AU82" s="18">
        <f t="shared" si="1"/>
        <v>665.07487500000002</v>
      </c>
      <c r="AV82" s="18">
        <v>0</v>
      </c>
      <c r="AW82" s="18">
        <v>0</v>
      </c>
      <c r="AX82" s="19">
        <v>69</v>
      </c>
      <c r="AY82" s="19">
        <v>300</v>
      </c>
      <c r="AZ82" s="18">
        <v>245900</v>
      </c>
      <c r="BA82" s="18">
        <v>62976.01</v>
      </c>
      <c r="BB82" s="20">
        <v>90</v>
      </c>
      <c r="BC82" s="20">
        <v>40.865961498672299</v>
      </c>
      <c r="BD82" s="20">
        <v>9.3800000000000008</v>
      </c>
      <c r="BE82" s="20"/>
      <c r="BF82" s="16" t="s">
        <v>361</v>
      </c>
      <c r="BG82" s="13"/>
      <c r="BH82" s="16" t="s">
        <v>497</v>
      </c>
      <c r="BI82" s="16" t="s">
        <v>498</v>
      </c>
      <c r="BJ82" s="16" t="s">
        <v>499</v>
      </c>
      <c r="BK82" s="16" t="s">
        <v>1</v>
      </c>
      <c r="BL82" s="14" t="s">
        <v>2</v>
      </c>
      <c r="BM82" s="20">
        <v>231863.22654432</v>
      </c>
      <c r="BN82" s="14" t="s">
        <v>261</v>
      </c>
      <c r="BO82" s="20"/>
      <c r="BP82" s="21">
        <v>38316</v>
      </c>
      <c r="BQ82" s="21">
        <v>47423</v>
      </c>
      <c r="BR82" s="20">
        <v>0</v>
      </c>
      <c r="BS82" s="20">
        <v>36.68</v>
      </c>
      <c r="BT82" s="20">
        <v>0</v>
      </c>
    </row>
    <row r="83" spans="1:72" s="1" customFormat="1" ht="18.2" customHeight="1" x14ac:dyDescent="0.15">
      <c r="A83" s="4">
        <v>81</v>
      </c>
      <c r="B83" s="5" t="s">
        <v>96</v>
      </c>
      <c r="C83" s="5" t="s">
        <v>0</v>
      </c>
      <c r="D83" s="6">
        <v>45352</v>
      </c>
      <c r="E83" s="7" t="s">
        <v>104</v>
      </c>
      <c r="F83" s="8">
        <v>160</v>
      </c>
      <c r="G83" s="8">
        <v>159</v>
      </c>
      <c r="H83" s="9">
        <v>25807.02</v>
      </c>
      <c r="I83" s="9">
        <v>25834.61</v>
      </c>
      <c r="J83" s="9">
        <v>0</v>
      </c>
      <c r="K83" s="9">
        <v>51641.63</v>
      </c>
      <c r="L83" s="9">
        <v>283.52999999999997</v>
      </c>
      <c r="M83" s="9">
        <v>0</v>
      </c>
      <c r="N83" s="9">
        <v>0</v>
      </c>
      <c r="O83" s="9">
        <v>0</v>
      </c>
      <c r="P83" s="9">
        <v>0</v>
      </c>
      <c r="Q83" s="9">
        <v>0</v>
      </c>
      <c r="R83" s="9">
        <v>0</v>
      </c>
      <c r="S83" s="9">
        <v>51641.63</v>
      </c>
      <c r="T83" s="9">
        <v>51479.65</v>
      </c>
      <c r="U83" s="9">
        <v>201.71</v>
      </c>
      <c r="V83" s="9">
        <v>0</v>
      </c>
      <c r="W83" s="9">
        <v>0</v>
      </c>
      <c r="X83" s="9">
        <v>0</v>
      </c>
      <c r="Y83" s="9">
        <v>0</v>
      </c>
      <c r="Z83" s="9">
        <v>0</v>
      </c>
      <c r="AA83" s="9">
        <v>51681.36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9">
        <v>0</v>
      </c>
      <c r="AH83" s="9">
        <v>0</v>
      </c>
      <c r="AI83" s="9">
        <v>0</v>
      </c>
      <c r="AJ83" s="9">
        <v>0</v>
      </c>
      <c r="AK83" s="9">
        <v>0</v>
      </c>
      <c r="AL83" s="9">
        <v>0</v>
      </c>
      <c r="AM83" s="9">
        <v>0</v>
      </c>
      <c r="AN83" s="9">
        <v>0</v>
      </c>
      <c r="AO83" s="9">
        <v>0</v>
      </c>
      <c r="AP83" s="9">
        <v>0</v>
      </c>
      <c r="AQ83" s="9">
        <v>0</v>
      </c>
      <c r="AR83" s="9">
        <v>0</v>
      </c>
      <c r="AS83" s="9">
        <v>0</v>
      </c>
      <c r="AT83" s="9">
        <v>0</v>
      </c>
      <c r="AU83" s="9">
        <f t="shared" si="1"/>
        <v>0</v>
      </c>
      <c r="AV83" s="9">
        <v>26118.14</v>
      </c>
      <c r="AW83" s="9">
        <v>51681.36</v>
      </c>
      <c r="AX83" s="10">
        <v>69</v>
      </c>
      <c r="AY83" s="10">
        <v>300</v>
      </c>
      <c r="AZ83" s="9">
        <v>218000</v>
      </c>
      <c r="BA83" s="9">
        <v>56073.65</v>
      </c>
      <c r="BB83" s="11">
        <v>90</v>
      </c>
      <c r="BC83" s="11">
        <v>82.886466281399606</v>
      </c>
      <c r="BD83" s="11">
        <v>9.3800000000000008</v>
      </c>
      <c r="BE83" s="11"/>
      <c r="BF83" s="7" t="s">
        <v>361</v>
      </c>
      <c r="BG83" s="4"/>
      <c r="BH83" s="7" t="s">
        <v>497</v>
      </c>
      <c r="BI83" s="7" t="s">
        <v>498</v>
      </c>
      <c r="BJ83" s="7" t="s">
        <v>499</v>
      </c>
      <c r="BK83" s="7" t="s">
        <v>365</v>
      </c>
      <c r="BL83" s="5" t="s">
        <v>2</v>
      </c>
      <c r="BM83" s="11">
        <v>418733.26492371998</v>
      </c>
      <c r="BN83" s="5" t="s">
        <v>261</v>
      </c>
      <c r="BO83" s="11"/>
      <c r="BP83" s="12">
        <v>38310</v>
      </c>
      <c r="BQ83" s="12">
        <v>47423</v>
      </c>
      <c r="BR83" s="11">
        <v>21209.99</v>
      </c>
      <c r="BS83" s="11">
        <v>32.65</v>
      </c>
      <c r="BT83" s="11">
        <v>41.7</v>
      </c>
    </row>
    <row r="84" spans="1:72" s="1" customFormat="1" ht="18.2" customHeight="1" x14ac:dyDescent="0.15">
      <c r="A84" s="13">
        <v>82</v>
      </c>
      <c r="B84" s="14" t="s">
        <v>96</v>
      </c>
      <c r="C84" s="14" t="s">
        <v>0</v>
      </c>
      <c r="D84" s="15">
        <v>45352</v>
      </c>
      <c r="E84" s="16" t="s">
        <v>106</v>
      </c>
      <c r="F84" s="17">
        <v>156</v>
      </c>
      <c r="G84" s="17">
        <v>155</v>
      </c>
      <c r="H84" s="18">
        <v>45780.54</v>
      </c>
      <c r="I84" s="18">
        <v>40921.74</v>
      </c>
      <c r="J84" s="18">
        <v>0</v>
      </c>
      <c r="K84" s="18">
        <v>86702.28</v>
      </c>
      <c r="L84" s="18">
        <v>457.54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86702.28</v>
      </c>
      <c r="T84" s="18">
        <v>86929.62</v>
      </c>
      <c r="U84" s="18">
        <v>362.02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87291.64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8">
        <v>0</v>
      </c>
      <c r="AI84" s="18">
        <v>0</v>
      </c>
      <c r="AJ84" s="18">
        <v>0</v>
      </c>
      <c r="AK84" s="18">
        <v>0</v>
      </c>
      <c r="AL84" s="18">
        <v>0</v>
      </c>
      <c r="AM84" s="18">
        <v>0</v>
      </c>
      <c r="AN84" s="18">
        <v>0</v>
      </c>
      <c r="AO84" s="18">
        <v>0</v>
      </c>
      <c r="AP84" s="18">
        <v>0</v>
      </c>
      <c r="AQ84" s="18">
        <v>0</v>
      </c>
      <c r="AR84" s="18">
        <v>0</v>
      </c>
      <c r="AS84" s="18">
        <v>0</v>
      </c>
      <c r="AT84" s="18">
        <v>0</v>
      </c>
      <c r="AU84" s="18">
        <f t="shared" si="1"/>
        <v>0</v>
      </c>
      <c r="AV84" s="18">
        <v>41379.279999999999</v>
      </c>
      <c r="AW84" s="18">
        <v>87291.64</v>
      </c>
      <c r="AX84" s="19">
        <v>74</v>
      </c>
      <c r="AY84" s="19">
        <v>300</v>
      </c>
      <c r="AZ84" s="18">
        <v>371600</v>
      </c>
      <c r="BA84" s="18">
        <v>93878.34</v>
      </c>
      <c r="BB84" s="20">
        <v>90</v>
      </c>
      <c r="BC84" s="20">
        <v>83.120400296809706</v>
      </c>
      <c r="BD84" s="20">
        <v>9.49</v>
      </c>
      <c r="BE84" s="20"/>
      <c r="BF84" s="16" t="s">
        <v>361</v>
      </c>
      <c r="BG84" s="13"/>
      <c r="BH84" s="16" t="s">
        <v>434</v>
      </c>
      <c r="BI84" s="16" t="s">
        <v>435</v>
      </c>
      <c r="BJ84" s="16" t="s">
        <v>502</v>
      </c>
      <c r="BK84" s="16" t="s">
        <v>365</v>
      </c>
      <c r="BL84" s="14" t="s">
        <v>2</v>
      </c>
      <c r="BM84" s="20">
        <v>703020.58205232001</v>
      </c>
      <c r="BN84" s="14" t="s">
        <v>261</v>
      </c>
      <c r="BO84" s="20"/>
      <c r="BP84" s="21">
        <v>38457</v>
      </c>
      <c r="BQ84" s="21">
        <v>47574</v>
      </c>
      <c r="BR84" s="20">
        <v>25561.68</v>
      </c>
      <c r="BS84" s="20">
        <v>97.59</v>
      </c>
      <c r="BT84" s="20">
        <v>42.37</v>
      </c>
    </row>
    <row r="85" spans="1:72" s="1" customFormat="1" ht="18.2" customHeight="1" x14ac:dyDescent="0.15">
      <c r="A85" s="4">
        <v>83</v>
      </c>
      <c r="B85" s="5" t="s">
        <v>96</v>
      </c>
      <c r="C85" s="5" t="s">
        <v>0</v>
      </c>
      <c r="D85" s="6">
        <v>45352</v>
      </c>
      <c r="E85" s="7" t="s">
        <v>107</v>
      </c>
      <c r="F85" s="8">
        <v>170</v>
      </c>
      <c r="G85" s="8">
        <v>169</v>
      </c>
      <c r="H85" s="9">
        <v>68445.08</v>
      </c>
      <c r="I85" s="9">
        <v>63821.13</v>
      </c>
      <c r="J85" s="9">
        <v>0</v>
      </c>
      <c r="K85" s="9">
        <v>132266.21</v>
      </c>
      <c r="L85" s="9">
        <v>684.02</v>
      </c>
      <c r="M85" s="9">
        <v>0</v>
      </c>
      <c r="N85" s="9">
        <v>0</v>
      </c>
      <c r="O85" s="9">
        <v>0</v>
      </c>
      <c r="P85" s="9">
        <v>0</v>
      </c>
      <c r="Q85" s="9">
        <v>0</v>
      </c>
      <c r="R85" s="9">
        <v>0</v>
      </c>
      <c r="S85" s="9">
        <v>132266.21</v>
      </c>
      <c r="T85" s="9">
        <v>143888.78</v>
      </c>
      <c r="U85" s="9">
        <v>541.25</v>
      </c>
      <c r="V85" s="9">
        <v>0</v>
      </c>
      <c r="W85" s="9">
        <v>0</v>
      </c>
      <c r="X85" s="9">
        <v>0</v>
      </c>
      <c r="Y85" s="9">
        <v>0</v>
      </c>
      <c r="Z85" s="9">
        <v>0</v>
      </c>
      <c r="AA85" s="9">
        <v>144430.03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9">
        <v>0</v>
      </c>
      <c r="AH85" s="9">
        <v>0</v>
      </c>
      <c r="AI85" s="9">
        <v>0</v>
      </c>
      <c r="AJ85" s="9">
        <v>0</v>
      </c>
      <c r="AK85" s="9">
        <v>0</v>
      </c>
      <c r="AL85" s="9">
        <v>0</v>
      </c>
      <c r="AM85" s="9">
        <v>0</v>
      </c>
      <c r="AN85" s="9">
        <v>0</v>
      </c>
      <c r="AO85" s="9">
        <v>0</v>
      </c>
      <c r="AP85" s="9">
        <v>0</v>
      </c>
      <c r="AQ85" s="9">
        <v>0</v>
      </c>
      <c r="AR85" s="9">
        <v>0</v>
      </c>
      <c r="AS85" s="9">
        <v>0</v>
      </c>
      <c r="AT85" s="9">
        <v>0</v>
      </c>
      <c r="AU85" s="9">
        <f t="shared" si="1"/>
        <v>0</v>
      </c>
      <c r="AV85" s="9">
        <v>64505.15</v>
      </c>
      <c r="AW85" s="9">
        <v>144430.03</v>
      </c>
      <c r="AX85" s="10">
        <v>74</v>
      </c>
      <c r="AY85" s="10">
        <v>300</v>
      </c>
      <c r="AZ85" s="9">
        <v>556899.99</v>
      </c>
      <c r="BA85" s="9">
        <v>140351.54</v>
      </c>
      <c r="BB85" s="11">
        <v>89.78</v>
      </c>
      <c r="BC85" s="11">
        <v>84.607980317137901</v>
      </c>
      <c r="BD85" s="11">
        <v>9.49</v>
      </c>
      <c r="BE85" s="11"/>
      <c r="BF85" s="7" t="s">
        <v>361</v>
      </c>
      <c r="BG85" s="4"/>
      <c r="BH85" s="7" t="s">
        <v>376</v>
      </c>
      <c r="BI85" s="7" t="s">
        <v>377</v>
      </c>
      <c r="BJ85" s="7" t="s">
        <v>503</v>
      </c>
      <c r="BK85" s="7" t="s">
        <v>365</v>
      </c>
      <c r="BL85" s="5" t="s">
        <v>2</v>
      </c>
      <c r="BM85" s="11">
        <v>1072473.1568772399</v>
      </c>
      <c r="BN85" s="5" t="s">
        <v>261</v>
      </c>
      <c r="BO85" s="11"/>
      <c r="BP85" s="12">
        <v>38457</v>
      </c>
      <c r="BQ85" s="12">
        <v>47574</v>
      </c>
      <c r="BR85" s="11">
        <v>39586.18</v>
      </c>
      <c r="BS85" s="11">
        <v>145.88</v>
      </c>
      <c r="BT85" s="11">
        <v>42.37</v>
      </c>
    </row>
    <row r="86" spans="1:72" s="1" customFormat="1" ht="18.2" customHeight="1" x14ac:dyDescent="0.15">
      <c r="A86" s="13">
        <v>84</v>
      </c>
      <c r="B86" s="14" t="s">
        <v>96</v>
      </c>
      <c r="C86" s="14" t="s">
        <v>0</v>
      </c>
      <c r="D86" s="15">
        <v>45352</v>
      </c>
      <c r="E86" s="16" t="s">
        <v>262</v>
      </c>
      <c r="F86" s="17">
        <v>187</v>
      </c>
      <c r="G86" s="17">
        <v>186</v>
      </c>
      <c r="H86" s="18">
        <v>51282.31</v>
      </c>
      <c r="I86" s="18">
        <v>49806.34</v>
      </c>
      <c r="J86" s="18">
        <v>0</v>
      </c>
      <c r="K86" s="18">
        <v>101088.65</v>
      </c>
      <c r="L86" s="18">
        <v>506.22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  <c r="S86" s="18">
        <v>101088.65</v>
      </c>
      <c r="T86" s="18">
        <v>119411.83</v>
      </c>
      <c r="U86" s="18">
        <v>398.69</v>
      </c>
      <c r="V86" s="18">
        <v>0</v>
      </c>
      <c r="W86" s="18">
        <v>0</v>
      </c>
      <c r="X86" s="18">
        <v>0</v>
      </c>
      <c r="Y86" s="18">
        <v>0</v>
      </c>
      <c r="Z86" s="18">
        <v>0</v>
      </c>
      <c r="AA86" s="18">
        <v>119810.52</v>
      </c>
      <c r="AB86" s="18">
        <v>0</v>
      </c>
      <c r="AC86" s="18">
        <v>0</v>
      </c>
      <c r="AD86" s="18">
        <v>0</v>
      </c>
      <c r="AE86" s="18">
        <v>0</v>
      </c>
      <c r="AF86" s="18">
        <v>0</v>
      </c>
      <c r="AG86" s="18">
        <v>0</v>
      </c>
      <c r="AH86" s="18">
        <v>0</v>
      </c>
      <c r="AI86" s="18">
        <v>0</v>
      </c>
      <c r="AJ86" s="18">
        <v>0</v>
      </c>
      <c r="AK86" s="18">
        <v>0</v>
      </c>
      <c r="AL86" s="18">
        <v>0</v>
      </c>
      <c r="AM86" s="18">
        <v>0</v>
      </c>
      <c r="AN86" s="18">
        <v>0</v>
      </c>
      <c r="AO86" s="18">
        <v>0</v>
      </c>
      <c r="AP86" s="18">
        <v>0</v>
      </c>
      <c r="AQ86" s="18">
        <v>0</v>
      </c>
      <c r="AR86" s="18">
        <v>0</v>
      </c>
      <c r="AS86" s="18">
        <v>0</v>
      </c>
      <c r="AT86" s="18">
        <v>0</v>
      </c>
      <c r="AU86" s="18">
        <f t="shared" si="1"/>
        <v>0</v>
      </c>
      <c r="AV86" s="18">
        <v>50312.56</v>
      </c>
      <c r="AW86" s="18">
        <v>119810.52</v>
      </c>
      <c r="AX86" s="19">
        <v>75</v>
      </c>
      <c r="AY86" s="19">
        <v>300</v>
      </c>
      <c r="AZ86" s="18">
        <v>432799.99</v>
      </c>
      <c r="BA86" s="18">
        <v>104989.04</v>
      </c>
      <c r="BB86" s="20">
        <v>86.88</v>
      </c>
      <c r="BC86" s="20">
        <v>83.652368971084996</v>
      </c>
      <c r="BD86" s="20">
        <v>9.33</v>
      </c>
      <c r="BE86" s="20"/>
      <c r="BF86" s="16" t="s">
        <v>375</v>
      </c>
      <c r="BG86" s="13"/>
      <c r="BH86" s="16" t="s">
        <v>376</v>
      </c>
      <c r="BI86" s="16" t="s">
        <v>377</v>
      </c>
      <c r="BJ86" s="16" t="s">
        <v>503</v>
      </c>
      <c r="BK86" s="16" t="s">
        <v>365</v>
      </c>
      <c r="BL86" s="14" t="s">
        <v>2</v>
      </c>
      <c r="BM86" s="20">
        <v>819671.65756059997</v>
      </c>
      <c r="BN86" s="14" t="s">
        <v>261</v>
      </c>
      <c r="BO86" s="20"/>
      <c r="BP86" s="21">
        <v>38495</v>
      </c>
      <c r="BQ86" s="21">
        <v>47604</v>
      </c>
      <c r="BR86" s="20">
        <v>34936.480000000003</v>
      </c>
      <c r="BS86" s="20">
        <v>120.78</v>
      </c>
      <c r="BT86" s="20">
        <v>40.56</v>
      </c>
    </row>
    <row r="87" spans="1:72" s="1" customFormat="1" ht="18.2" customHeight="1" x14ac:dyDescent="0.15">
      <c r="A87" s="4">
        <v>85</v>
      </c>
      <c r="B87" s="5" t="s">
        <v>96</v>
      </c>
      <c r="C87" s="5" t="s">
        <v>0</v>
      </c>
      <c r="D87" s="6">
        <v>45352</v>
      </c>
      <c r="E87" s="7" t="s">
        <v>108</v>
      </c>
      <c r="F87" s="8">
        <v>179</v>
      </c>
      <c r="G87" s="8">
        <v>178</v>
      </c>
      <c r="H87" s="9">
        <v>93707.520000000004</v>
      </c>
      <c r="I87" s="9">
        <v>86637.63</v>
      </c>
      <c r="J87" s="9">
        <v>0</v>
      </c>
      <c r="K87" s="9">
        <v>180345.15</v>
      </c>
      <c r="L87" s="9">
        <v>904.96</v>
      </c>
      <c r="M87" s="9">
        <v>0</v>
      </c>
      <c r="N87" s="9">
        <v>0</v>
      </c>
      <c r="O87" s="9">
        <v>0</v>
      </c>
      <c r="P87" s="9">
        <v>0</v>
      </c>
      <c r="Q87" s="9">
        <v>0</v>
      </c>
      <c r="R87" s="9">
        <v>0</v>
      </c>
      <c r="S87" s="9">
        <v>180345.15</v>
      </c>
      <c r="T87" s="9">
        <v>207573.92</v>
      </c>
      <c r="U87" s="9">
        <v>738.68</v>
      </c>
      <c r="V87" s="9">
        <v>0</v>
      </c>
      <c r="W87" s="9">
        <v>0</v>
      </c>
      <c r="X87" s="9">
        <v>0</v>
      </c>
      <c r="Y87" s="9">
        <v>0</v>
      </c>
      <c r="Z87" s="9">
        <v>0</v>
      </c>
      <c r="AA87" s="9">
        <v>208312.6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9">
        <v>0</v>
      </c>
      <c r="AH87" s="9">
        <v>0</v>
      </c>
      <c r="AI87" s="9">
        <v>0</v>
      </c>
      <c r="AJ87" s="9">
        <v>0</v>
      </c>
      <c r="AK87" s="9">
        <v>0</v>
      </c>
      <c r="AL87" s="9">
        <v>0</v>
      </c>
      <c r="AM87" s="9">
        <v>0</v>
      </c>
      <c r="AN87" s="9">
        <v>0</v>
      </c>
      <c r="AO87" s="9">
        <v>0</v>
      </c>
      <c r="AP87" s="9">
        <v>0</v>
      </c>
      <c r="AQ87" s="9">
        <v>0</v>
      </c>
      <c r="AR87" s="9">
        <v>0</v>
      </c>
      <c r="AS87" s="9">
        <v>0</v>
      </c>
      <c r="AT87" s="9">
        <v>0</v>
      </c>
      <c r="AU87" s="9">
        <f t="shared" si="1"/>
        <v>0</v>
      </c>
      <c r="AV87" s="9">
        <v>87542.59</v>
      </c>
      <c r="AW87" s="9">
        <v>208312.6</v>
      </c>
      <c r="AX87" s="10">
        <v>76</v>
      </c>
      <c r="AY87" s="10">
        <v>300</v>
      </c>
      <c r="AZ87" s="9">
        <v>750000</v>
      </c>
      <c r="BA87" s="9">
        <v>188724.83</v>
      </c>
      <c r="BB87" s="11">
        <v>90</v>
      </c>
      <c r="BC87" s="11">
        <v>86.003858103886003</v>
      </c>
      <c r="BD87" s="11">
        <v>9.4600000000000009</v>
      </c>
      <c r="BE87" s="11"/>
      <c r="BF87" s="7" t="s">
        <v>375</v>
      </c>
      <c r="BG87" s="4"/>
      <c r="BH87" s="7" t="s">
        <v>403</v>
      </c>
      <c r="BI87" s="7" t="s">
        <v>471</v>
      </c>
      <c r="BJ87" s="7" t="s">
        <v>505</v>
      </c>
      <c r="BK87" s="7" t="s">
        <v>365</v>
      </c>
      <c r="BL87" s="5" t="s">
        <v>2</v>
      </c>
      <c r="BM87" s="11">
        <v>1462318.5494466</v>
      </c>
      <c r="BN87" s="5" t="s">
        <v>261</v>
      </c>
      <c r="BO87" s="11"/>
      <c r="BP87" s="12">
        <v>38504</v>
      </c>
      <c r="BQ87" s="12">
        <v>47635</v>
      </c>
      <c r="BR87" s="11">
        <v>64627.75</v>
      </c>
      <c r="BS87" s="11">
        <v>186.99</v>
      </c>
      <c r="BT87" s="11">
        <v>42.2</v>
      </c>
    </row>
    <row r="88" spans="1:72" s="1" customFormat="1" ht="18.2" customHeight="1" x14ac:dyDescent="0.15">
      <c r="A88" s="13">
        <v>86</v>
      </c>
      <c r="B88" s="14" t="s">
        <v>96</v>
      </c>
      <c r="C88" s="14" t="s">
        <v>0</v>
      </c>
      <c r="D88" s="15">
        <v>45352</v>
      </c>
      <c r="E88" s="16" t="s">
        <v>109</v>
      </c>
      <c r="F88" s="17">
        <v>172</v>
      </c>
      <c r="G88" s="17">
        <v>171</v>
      </c>
      <c r="H88" s="18">
        <v>50547.27</v>
      </c>
      <c r="I88" s="18">
        <v>44035.38</v>
      </c>
      <c r="J88" s="18">
        <v>0</v>
      </c>
      <c r="K88" s="18">
        <v>94582.65</v>
      </c>
      <c r="L88" s="18">
        <v>475.42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94582.65</v>
      </c>
      <c r="T88" s="18">
        <v>107843.35</v>
      </c>
      <c r="U88" s="18">
        <v>409.4</v>
      </c>
      <c r="V88" s="18">
        <v>0</v>
      </c>
      <c r="W88" s="18">
        <v>0</v>
      </c>
      <c r="X88" s="18">
        <v>0</v>
      </c>
      <c r="Y88" s="18">
        <v>0</v>
      </c>
      <c r="Z88" s="18">
        <v>0</v>
      </c>
      <c r="AA88" s="18">
        <v>108252.75</v>
      </c>
      <c r="AB88" s="18">
        <v>0</v>
      </c>
      <c r="AC88" s="18">
        <v>0</v>
      </c>
      <c r="AD88" s="18">
        <v>0</v>
      </c>
      <c r="AE88" s="18">
        <v>0</v>
      </c>
      <c r="AF88" s="18">
        <v>0</v>
      </c>
      <c r="AG88" s="18">
        <v>0</v>
      </c>
      <c r="AH88" s="18">
        <v>0</v>
      </c>
      <c r="AI88" s="18">
        <v>0</v>
      </c>
      <c r="AJ88" s="18">
        <v>0</v>
      </c>
      <c r="AK88" s="18">
        <v>0</v>
      </c>
      <c r="AL88" s="18">
        <v>0</v>
      </c>
      <c r="AM88" s="18">
        <v>0</v>
      </c>
      <c r="AN88" s="18">
        <v>0</v>
      </c>
      <c r="AO88" s="18">
        <v>0</v>
      </c>
      <c r="AP88" s="18">
        <v>0</v>
      </c>
      <c r="AQ88" s="18">
        <v>0</v>
      </c>
      <c r="AR88" s="18">
        <v>0</v>
      </c>
      <c r="AS88" s="18">
        <v>0</v>
      </c>
      <c r="AT88" s="18">
        <v>0</v>
      </c>
      <c r="AU88" s="18">
        <f t="shared" si="1"/>
        <v>0</v>
      </c>
      <c r="AV88" s="18">
        <v>44510.8</v>
      </c>
      <c r="AW88" s="18">
        <v>108252.75</v>
      </c>
      <c r="AX88" s="19">
        <v>77</v>
      </c>
      <c r="AY88" s="19">
        <v>300</v>
      </c>
      <c r="AZ88" s="18">
        <v>393999.99</v>
      </c>
      <c r="BA88" s="18">
        <v>99525.6</v>
      </c>
      <c r="BB88" s="20">
        <v>90</v>
      </c>
      <c r="BC88" s="20">
        <v>85.530139984084499</v>
      </c>
      <c r="BD88" s="20">
        <v>9.7200000000000006</v>
      </c>
      <c r="BE88" s="20"/>
      <c r="BF88" s="16" t="s">
        <v>361</v>
      </c>
      <c r="BG88" s="13"/>
      <c r="BH88" s="16" t="s">
        <v>406</v>
      </c>
      <c r="BI88" s="16" t="s">
        <v>407</v>
      </c>
      <c r="BJ88" s="16" t="s">
        <v>506</v>
      </c>
      <c r="BK88" s="16" t="s">
        <v>365</v>
      </c>
      <c r="BL88" s="14" t="s">
        <v>2</v>
      </c>
      <c r="BM88" s="20">
        <v>766918.12089659995</v>
      </c>
      <c r="BN88" s="14" t="s">
        <v>261</v>
      </c>
      <c r="BO88" s="20"/>
      <c r="BP88" s="21">
        <v>38537</v>
      </c>
      <c r="BQ88" s="21">
        <v>47665</v>
      </c>
      <c r="BR88" s="20">
        <v>27014.5</v>
      </c>
      <c r="BS88" s="20">
        <v>87.5</v>
      </c>
      <c r="BT88" s="20">
        <v>42.36</v>
      </c>
    </row>
    <row r="89" spans="1:72" s="1" customFormat="1" ht="18.2" customHeight="1" x14ac:dyDescent="0.15">
      <c r="A89" s="4">
        <v>87</v>
      </c>
      <c r="B89" s="5" t="s">
        <v>96</v>
      </c>
      <c r="C89" s="5" t="s">
        <v>0</v>
      </c>
      <c r="D89" s="6">
        <v>45352</v>
      </c>
      <c r="E89" s="7" t="s">
        <v>110</v>
      </c>
      <c r="F89" s="8">
        <v>170</v>
      </c>
      <c r="G89" s="8">
        <v>169</v>
      </c>
      <c r="H89" s="9">
        <v>48994.71</v>
      </c>
      <c r="I89" s="9">
        <v>44940</v>
      </c>
      <c r="J89" s="9">
        <v>0</v>
      </c>
      <c r="K89" s="9">
        <v>93934.71</v>
      </c>
      <c r="L89" s="9">
        <v>476.06</v>
      </c>
      <c r="M89" s="9">
        <v>0</v>
      </c>
      <c r="N89" s="9">
        <v>0</v>
      </c>
      <c r="O89" s="9">
        <v>0</v>
      </c>
      <c r="P89" s="9">
        <v>0</v>
      </c>
      <c r="Q89" s="9">
        <v>0</v>
      </c>
      <c r="R89" s="9">
        <v>0</v>
      </c>
      <c r="S89" s="9">
        <v>93934.71</v>
      </c>
      <c r="T89" s="9">
        <v>100342.65</v>
      </c>
      <c r="U89" s="9">
        <v>378.87</v>
      </c>
      <c r="V89" s="9">
        <v>0</v>
      </c>
      <c r="W89" s="9">
        <v>0</v>
      </c>
      <c r="X89" s="9">
        <v>0</v>
      </c>
      <c r="Y89" s="9">
        <v>0</v>
      </c>
      <c r="Z89" s="9">
        <v>0</v>
      </c>
      <c r="AA89" s="9">
        <v>100721.52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9">
        <v>0</v>
      </c>
      <c r="AH89" s="9">
        <v>0</v>
      </c>
      <c r="AI89" s="9">
        <v>0</v>
      </c>
      <c r="AJ89" s="9">
        <v>0</v>
      </c>
      <c r="AK89" s="9">
        <v>0</v>
      </c>
      <c r="AL89" s="9">
        <v>0</v>
      </c>
      <c r="AM89" s="9">
        <v>0</v>
      </c>
      <c r="AN89" s="9">
        <v>0</v>
      </c>
      <c r="AO89" s="9">
        <v>0</v>
      </c>
      <c r="AP89" s="9">
        <v>0</v>
      </c>
      <c r="AQ89" s="9">
        <v>0</v>
      </c>
      <c r="AR89" s="9">
        <v>0</v>
      </c>
      <c r="AS89" s="9">
        <v>0</v>
      </c>
      <c r="AT89" s="9">
        <v>0</v>
      </c>
      <c r="AU89" s="9">
        <f t="shared" si="1"/>
        <v>0</v>
      </c>
      <c r="AV89" s="9">
        <v>45416.06</v>
      </c>
      <c r="AW89" s="9">
        <v>100721.52</v>
      </c>
      <c r="AX89" s="10">
        <v>76</v>
      </c>
      <c r="AY89" s="10">
        <v>300</v>
      </c>
      <c r="AZ89" s="9">
        <v>432799.96</v>
      </c>
      <c r="BA89" s="9">
        <v>99589.6</v>
      </c>
      <c r="BB89" s="11">
        <v>82.02</v>
      </c>
      <c r="BC89" s="11">
        <v>77.362745850972402</v>
      </c>
      <c r="BD89" s="11">
        <v>9.2799999999999994</v>
      </c>
      <c r="BE89" s="11"/>
      <c r="BF89" s="7" t="s">
        <v>361</v>
      </c>
      <c r="BG89" s="4"/>
      <c r="BH89" s="7" t="s">
        <v>376</v>
      </c>
      <c r="BI89" s="7" t="s">
        <v>377</v>
      </c>
      <c r="BJ89" s="7" t="s">
        <v>503</v>
      </c>
      <c r="BK89" s="7" t="s">
        <v>365</v>
      </c>
      <c r="BL89" s="5" t="s">
        <v>2</v>
      </c>
      <c r="BM89" s="11">
        <v>761664.33569124003</v>
      </c>
      <c r="BN89" s="5" t="s">
        <v>261</v>
      </c>
      <c r="BO89" s="11"/>
      <c r="BP89" s="12">
        <v>38532</v>
      </c>
      <c r="BQ89" s="12">
        <v>47635</v>
      </c>
      <c r="BR89" s="11">
        <v>31818.03</v>
      </c>
      <c r="BS89" s="11">
        <v>118.01</v>
      </c>
      <c r="BT89" s="11">
        <v>42.34</v>
      </c>
    </row>
    <row r="90" spans="1:72" s="1" customFormat="1" ht="18.2" customHeight="1" x14ac:dyDescent="0.15">
      <c r="A90" s="13">
        <v>88</v>
      </c>
      <c r="B90" s="14" t="s">
        <v>96</v>
      </c>
      <c r="C90" s="14" t="s">
        <v>0</v>
      </c>
      <c r="D90" s="15">
        <v>45352</v>
      </c>
      <c r="E90" s="16" t="s">
        <v>111</v>
      </c>
      <c r="F90" s="17">
        <v>183</v>
      </c>
      <c r="G90" s="17">
        <v>182</v>
      </c>
      <c r="H90" s="18">
        <v>32342</v>
      </c>
      <c r="I90" s="18">
        <v>30200.17</v>
      </c>
      <c r="J90" s="18">
        <v>0</v>
      </c>
      <c r="K90" s="18">
        <v>62542.17</v>
      </c>
      <c r="L90" s="18">
        <v>312.32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62542.17</v>
      </c>
      <c r="T90" s="18">
        <v>73608.41</v>
      </c>
      <c r="U90" s="18">
        <v>254.94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73863.350000000006</v>
      </c>
      <c r="AB90" s="18">
        <v>0</v>
      </c>
      <c r="AC90" s="18">
        <v>0</v>
      </c>
      <c r="AD90" s="18">
        <v>0</v>
      </c>
      <c r="AE90" s="18">
        <v>0</v>
      </c>
      <c r="AF90" s="18">
        <v>0</v>
      </c>
      <c r="AG90" s="18">
        <v>0</v>
      </c>
      <c r="AH90" s="18">
        <v>0</v>
      </c>
      <c r="AI90" s="18">
        <v>0</v>
      </c>
      <c r="AJ90" s="18">
        <v>0</v>
      </c>
      <c r="AK90" s="18">
        <v>0</v>
      </c>
      <c r="AL90" s="18">
        <v>0</v>
      </c>
      <c r="AM90" s="18">
        <v>0</v>
      </c>
      <c r="AN90" s="18">
        <v>0</v>
      </c>
      <c r="AO90" s="18">
        <v>0</v>
      </c>
      <c r="AP90" s="18">
        <v>0</v>
      </c>
      <c r="AQ90" s="18">
        <v>0</v>
      </c>
      <c r="AR90" s="18">
        <v>0</v>
      </c>
      <c r="AS90" s="18">
        <v>0</v>
      </c>
      <c r="AT90" s="18">
        <v>0</v>
      </c>
      <c r="AU90" s="18">
        <f t="shared" si="1"/>
        <v>0</v>
      </c>
      <c r="AV90" s="18">
        <v>30512.49</v>
      </c>
      <c r="AW90" s="18">
        <v>73863.350000000006</v>
      </c>
      <c r="AX90" s="19">
        <v>76</v>
      </c>
      <c r="AY90" s="19">
        <v>300</v>
      </c>
      <c r="AZ90" s="18">
        <v>266000</v>
      </c>
      <c r="BA90" s="18">
        <v>65133.7</v>
      </c>
      <c r="BB90" s="20">
        <v>87.29</v>
      </c>
      <c r="BC90" s="20">
        <v>83.816918420111307</v>
      </c>
      <c r="BD90" s="20">
        <v>9.4600000000000009</v>
      </c>
      <c r="BE90" s="20"/>
      <c r="BF90" s="16" t="s">
        <v>375</v>
      </c>
      <c r="BG90" s="13"/>
      <c r="BH90" s="16" t="s">
        <v>419</v>
      </c>
      <c r="BI90" s="16" t="s">
        <v>482</v>
      </c>
      <c r="BJ90" s="16" t="s">
        <v>508</v>
      </c>
      <c r="BK90" s="16" t="s">
        <v>365</v>
      </c>
      <c r="BL90" s="14" t="s">
        <v>2</v>
      </c>
      <c r="BM90" s="20">
        <v>507119.68308347999</v>
      </c>
      <c r="BN90" s="14" t="s">
        <v>261</v>
      </c>
      <c r="BO90" s="20"/>
      <c r="BP90" s="21">
        <v>38531</v>
      </c>
      <c r="BQ90" s="21">
        <v>47635</v>
      </c>
      <c r="BR90" s="20">
        <v>26557.22</v>
      </c>
      <c r="BS90" s="20">
        <v>69.06</v>
      </c>
      <c r="BT90" s="20">
        <v>42.34</v>
      </c>
    </row>
    <row r="91" spans="1:72" s="1" customFormat="1" ht="18.2" customHeight="1" x14ac:dyDescent="0.15">
      <c r="A91" s="4">
        <v>89</v>
      </c>
      <c r="B91" s="5" t="s">
        <v>96</v>
      </c>
      <c r="C91" s="5" t="s">
        <v>0</v>
      </c>
      <c r="D91" s="6">
        <v>45352</v>
      </c>
      <c r="E91" s="7" t="s">
        <v>509</v>
      </c>
      <c r="F91" s="8">
        <v>0</v>
      </c>
      <c r="G91" s="8">
        <v>0</v>
      </c>
      <c r="H91" s="9">
        <v>52391.56</v>
      </c>
      <c r="I91" s="9">
        <v>0</v>
      </c>
      <c r="J91" s="9">
        <v>0</v>
      </c>
      <c r="K91" s="9">
        <v>52391.56</v>
      </c>
      <c r="L91" s="9">
        <v>510.55</v>
      </c>
      <c r="M91" s="9">
        <v>0</v>
      </c>
      <c r="N91" s="9">
        <v>0</v>
      </c>
      <c r="O91" s="9">
        <v>0</v>
      </c>
      <c r="P91" s="9">
        <v>510.55</v>
      </c>
      <c r="Q91" s="9">
        <v>0</v>
      </c>
      <c r="R91" s="9">
        <v>0</v>
      </c>
      <c r="S91" s="9">
        <v>51881.01</v>
      </c>
      <c r="T91" s="9">
        <v>0</v>
      </c>
      <c r="U91" s="9">
        <v>412.99</v>
      </c>
      <c r="V91" s="9">
        <v>0</v>
      </c>
      <c r="W91" s="9">
        <v>0</v>
      </c>
      <c r="X91" s="9">
        <v>412.99</v>
      </c>
      <c r="Y91" s="9">
        <v>0</v>
      </c>
      <c r="Z91" s="9">
        <v>0</v>
      </c>
      <c r="AA91" s="9">
        <v>0</v>
      </c>
      <c r="AB91" s="9">
        <v>112.44</v>
      </c>
      <c r="AC91" s="9">
        <v>0</v>
      </c>
      <c r="AD91" s="9">
        <v>0</v>
      </c>
      <c r="AE91" s="9">
        <v>0</v>
      </c>
      <c r="AF91" s="9">
        <v>12.1</v>
      </c>
      <c r="AG91" s="9">
        <v>0</v>
      </c>
      <c r="AH91" s="9">
        <v>0</v>
      </c>
      <c r="AI91" s="9">
        <v>32.119999999999997</v>
      </c>
      <c r="AJ91" s="9">
        <v>0</v>
      </c>
      <c r="AK91" s="9">
        <v>0</v>
      </c>
      <c r="AL91" s="9">
        <v>0</v>
      </c>
      <c r="AM91" s="9">
        <v>0</v>
      </c>
      <c r="AN91" s="9">
        <v>0</v>
      </c>
      <c r="AO91" s="9">
        <v>0</v>
      </c>
      <c r="AP91" s="9">
        <v>0</v>
      </c>
      <c r="AQ91" s="9">
        <v>0</v>
      </c>
      <c r="AR91" s="9">
        <v>0</v>
      </c>
      <c r="AS91" s="9">
        <v>1.7266E-2</v>
      </c>
      <c r="AT91" s="9">
        <v>0</v>
      </c>
      <c r="AU91" s="9">
        <f t="shared" si="1"/>
        <v>1080.182734</v>
      </c>
      <c r="AV91" s="9">
        <v>0</v>
      </c>
      <c r="AW91" s="9">
        <v>0</v>
      </c>
      <c r="AX91" s="10">
        <v>76</v>
      </c>
      <c r="AY91" s="10">
        <v>300</v>
      </c>
      <c r="AZ91" s="9">
        <v>419999.99</v>
      </c>
      <c r="BA91" s="9">
        <v>106041.89</v>
      </c>
      <c r="BB91" s="11">
        <v>90</v>
      </c>
      <c r="BC91" s="11">
        <v>44.032513000286997</v>
      </c>
      <c r="BD91" s="11">
        <v>9.4600000000000009</v>
      </c>
      <c r="BE91" s="11"/>
      <c r="BF91" s="7" t="s">
        <v>375</v>
      </c>
      <c r="BG91" s="4"/>
      <c r="BH91" s="7" t="s">
        <v>434</v>
      </c>
      <c r="BI91" s="7" t="s">
        <v>436</v>
      </c>
      <c r="BJ91" s="7" t="s">
        <v>495</v>
      </c>
      <c r="BK91" s="7" t="s">
        <v>1</v>
      </c>
      <c r="BL91" s="5" t="s">
        <v>2</v>
      </c>
      <c r="BM91" s="11">
        <v>420674.26424843998</v>
      </c>
      <c r="BN91" s="5" t="s">
        <v>261</v>
      </c>
      <c r="BO91" s="11"/>
      <c r="BP91" s="12">
        <v>38532</v>
      </c>
      <c r="BQ91" s="12">
        <v>47635</v>
      </c>
      <c r="BR91" s="11">
        <v>0</v>
      </c>
      <c r="BS91" s="11">
        <v>112.44</v>
      </c>
      <c r="BT91" s="11">
        <v>12.1</v>
      </c>
    </row>
    <row r="92" spans="1:72" s="1" customFormat="1" ht="18.2" customHeight="1" x14ac:dyDescent="0.15">
      <c r="A92" s="13">
        <v>90</v>
      </c>
      <c r="B92" s="14" t="s">
        <v>96</v>
      </c>
      <c r="C92" s="14" t="s">
        <v>0</v>
      </c>
      <c r="D92" s="15">
        <v>45352</v>
      </c>
      <c r="E92" s="16" t="s">
        <v>510</v>
      </c>
      <c r="F92" s="17">
        <v>0</v>
      </c>
      <c r="G92" s="17">
        <v>0</v>
      </c>
      <c r="H92" s="18">
        <v>24620.560000000001</v>
      </c>
      <c r="I92" s="18">
        <v>0</v>
      </c>
      <c r="J92" s="18">
        <v>0</v>
      </c>
      <c r="K92" s="18">
        <v>24620.560000000001</v>
      </c>
      <c r="L92" s="18">
        <v>231.63</v>
      </c>
      <c r="M92" s="18">
        <v>0</v>
      </c>
      <c r="N92" s="18">
        <v>0</v>
      </c>
      <c r="O92" s="18">
        <v>0</v>
      </c>
      <c r="P92" s="18">
        <v>231.63</v>
      </c>
      <c r="Q92" s="18">
        <v>0</v>
      </c>
      <c r="R92" s="18">
        <v>0</v>
      </c>
      <c r="S92" s="18">
        <v>24388.93</v>
      </c>
      <c r="T92" s="18">
        <v>0</v>
      </c>
      <c r="U92" s="18">
        <v>199.43</v>
      </c>
      <c r="V92" s="18">
        <v>0</v>
      </c>
      <c r="W92" s="18">
        <v>0</v>
      </c>
      <c r="X92" s="18">
        <v>199.43</v>
      </c>
      <c r="Y92" s="18">
        <v>0</v>
      </c>
      <c r="Z92" s="18">
        <v>0</v>
      </c>
      <c r="AA92" s="18">
        <v>0</v>
      </c>
      <c r="AB92" s="18">
        <v>42.62</v>
      </c>
      <c r="AC92" s="18">
        <v>0</v>
      </c>
      <c r="AD92" s="18">
        <v>0</v>
      </c>
      <c r="AE92" s="18">
        <v>0</v>
      </c>
      <c r="AF92" s="18">
        <v>0</v>
      </c>
      <c r="AG92" s="18">
        <v>0</v>
      </c>
      <c r="AH92" s="18">
        <v>24.41</v>
      </c>
      <c r="AI92" s="18">
        <v>14.93</v>
      </c>
      <c r="AJ92" s="18">
        <v>0</v>
      </c>
      <c r="AK92" s="18">
        <v>0</v>
      </c>
      <c r="AL92" s="18">
        <v>0</v>
      </c>
      <c r="AM92" s="18">
        <v>0</v>
      </c>
      <c r="AN92" s="18">
        <v>0</v>
      </c>
      <c r="AO92" s="18">
        <v>0</v>
      </c>
      <c r="AP92" s="18">
        <v>0</v>
      </c>
      <c r="AQ92" s="18">
        <v>1.7000000000000001E-2</v>
      </c>
      <c r="AR92" s="18">
        <v>0</v>
      </c>
      <c r="AS92" s="18">
        <v>0</v>
      </c>
      <c r="AT92" s="18">
        <v>0</v>
      </c>
      <c r="AU92" s="18">
        <f t="shared" si="1"/>
        <v>513.03700000000003</v>
      </c>
      <c r="AV92" s="18">
        <v>0</v>
      </c>
      <c r="AW92" s="18">
        <v>0</v>
      </c>
      <c r="AX92" s="19">
        <v>77</v>
      </c>
      <c r="AY92" s="19">
        <v>300</v>
      </c>
      <c r="AZ92" s="18">
        <v>192900</v>
      </c>
      <c r="BA92" s="18">
        <v>48485.69</v>
      </c>
      <c r="BB92" s="20">
        <v>90</v>
      </c>
      <c r="BC92" s="20">
        <v>45.271165574832501</v>
      </c>
      <c r="BD92" s="20">
        <v>9.7200000000000006</v>
      </c>
      <c r="BE92" s="20"/>
      <c r="BF92" s="16" t="s">
        <v>361</v>
      </c>
      <c r="BG92" s="13"/>
      <c r="BH92" s="16" t="s">
        <v>430</v>
      </c>
      <c r="BI92" s="16" t="s">
        <v>484</v>
      </c>
      <c r="BJ92" s="16" t="s">
        <v>485</v>
      </c>
      <c r="BK92" s="16" t="s">
        <v>1</v>
      </c>
      <c r="BL92" s="14" t="s">
        <v>2</v>
      </c>
      <c r="BM92" s="20">
        <v>197756.27312492</v>
      </c>
      <c r="BN92" s="14" t="s">
        <v>261</v>
      </c>
      <c r="BO92" s="20"/>
      <c r="BP92" s="21">
        <v>38534</v>
      </c>
      <c r="BQ92" s="21">
        <v>47665</v>
      </c>
      <c r="BR92" s="20">
        <v>0</v>
      </c>
      <c r="BS92" s="20">
        <v>42.62</v>
      </c>
      <c r="BT92" s="20">
        <v>0</v>
      </c>
    </row>
    <row r="93" spans="1:72" s="1" customFormat="1" ht="18.2" customHeight="1" x14ac:dyDescent="0.15">
      <c r="A93" s="4">
        <v>91</v>
      </c>
      <c r="B93" s="5" t="s">
        <v>96</v>
      </c>
      <c r="C93" s="5" t="s">
        <v>0</v>
      </c>
      <c r="D93" s="6">
        <v>45352</v>
      </c>
      <c r="E93" s="7" t="s">
        <v>951</v>
      </c>
      <c r="F93" s="8">
        <v>196</v>
      </c>
      <c r="G93" s="8">
        <v>195</v>
      </c>
      <c r="H93" s="9">
        <v>114169.058867</v>
      </c>
      <c r="I93" s="9">
        <v>105308.90113300001</v>
      </c>
      <c r="J93" s="9">
        <v>0</v>
      </c>
      <c r="K93" s="9">
        <v>219477.96</v>
      </c>
      <c r="L93" s="9">
        <v>1073.94</v>
      </c>
      <c r="M93" s="9">
        <v>0</v>
      </c>
      <c r="N93" s="9">
        <v>0</v>
      </c>
      <c r="O93" s="9">
        <v>0</v>
      </c>
      <c r="P93" s="9">
        <v>0</v>
      </c>
      <c r="Q93" s="9">
        <v>0</v>
      </c>
      <c r="R93" s="9">
        <v>0</v>
      </c>
      <c r="S93" s="9">
        <v>219477.96</v>
      </c>
      <c r="T93" s="9">
        <v>286438.26</v>
      </c>
      <c r="U93" s="9">
        <v>924.77</v>
      </c>
      <c r="V93" s="9">
        <v>0</v>
      </c>
      <c r="W93" s="9">
        <v>0</v>
      </c>
      <c r="X93" s="9">
        <v>0</v>
      </c>
      <c r="Y93" s="9">
        <v>0</v>
      </c>
      <c r="Z93" s="9">
        <v>0</v>
      </c>
      <c r="AA93" s="9">
        <v>287363.03000000003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9">
        <v>0</v>
      </c>
      <c r="AH93" s="9">
        <v>0</v>
      </c>
      <c r="AI93" s="9">
        <v>0</v>
      </c>
      <c r="AJ93" s="9">
        <v>0</v>
      </c>
      <c r="AK93" s="9">
        <v>0</v>
      </c>
      <c r="AL93" s="9">
        <v>0</v>
      </c>
      <c r="AM93" s="9">
        <v>0</v>
      </c>
      <c r="AN93" s="9">
        <v>0</v>
      </c>
      <c r="AO93" s="9">
        <v>0</v>
      </c>
      <c r="AP93" s="9">
        <v>0</v>
      </c>
      <c r="AQ93" s="9">
        <v>0</v>
      </c>
      <c r="AR93" s="9">
        <v>0</v>
      </c>
      <c r="AS93" s="9">
        <v>0</v>
      </c>
      <c r="AT93" s="9">
        <v>0</v>
      </c>
      <c r="AU93" s="9">
        <f t="shared" si="1"/>
        <v>0</v>
      </c>
      <c r="AV93" s="9">
        <v>106382.84113299999</v>
      </c>
      <c r="AW93" s="9">
        <v>287363.03000000003</v>
      </c>
      <c r="AX93" s="10">
        <v>77</v>
      </c>
      <c r="AY93" s="10">
        <v>300</v>
      </c>
      <c r="AZ93" s="9">
        <v>889999.99</v>
      </c>
      <c r="BA93" s="9">
        <v>224816.72</v>
      </c>
      <c r="BB93" s="11">
        <v>90</v>
      </c>
      <c r="BC93" s="11">
        <v>87.862755047756195</v>
      </c>
      <c r="BD93" s="11">
        <v>9.7200000000000006</v>
      </c>
      <c r="BE93" s="11"/>
      <c r="BF93" s="7" t="s">
        <v>361</v>
      </c>
      <c r="BG93" s="4"/>
      <c r="BH93" s="7" t="s">
        <v>479</v>
      </c>
      <c r="BI93" s="7" t="s">
        <v>480</v>
      </c>
      <c r="BJ93" s="7" t="s">
        <v>952</v>
      </c>
      <c r="BK93" s="7" t="s">
        <v>365</v>
      </c>
      <c r="BL93" s="5" t="s">
        <v>2</v>
      </c>
      <c r="BM93" s="11">
        <v>1779624.7478942401</v>
      </c>
      <c r="BN93" s="5" t="s">
        <v>261</v>
      </c>
      <c r="BO93" s="11"/>
      <c r="BP93" s="12">
        <v>38537</v>
      </c>
      <c r="BQ93" s="12">
        <v>47665</v>
      </c>
      <c r="BR93" s="11">
        <v>63555.71</v>
      </c>
      <c r="BS93" s="11">
        <v>197.64</v>
      </c>
      <c r="BT93" s="11">
        <v>42.36</v>
      </c>
    </row>
    <row r="94" spans="1:72" s="1" customFormat="1" ht="18.2" customHeight="1" x14ac:dyDescent="0.15">
      <c r="A94" s="13">
        <v>92</v>
      </c>
      <c r="B94" s="14" t="s">
        <v>96</v>
      </c>
      <c r="C94" s="14" t="s">
        <v>0</v>
      </c>
      <c r="D94" s="15">
        <v>45352</v>
      </c>
      <c r="E94" s="16" t="s">
        <v>112</v>
      </c>
      <c r="F94" s="17">
        <v>197</v>
      </c>
      <c r="G94" s="17">
        <v>196</v>
      </c>
      <c r="H94" s="18">
        <v>22965.95</v>
      </c>
      <c r="I94" s="18">
        <v>135241.20000000001</v>
      </c>
      <c r="J94" s="18">
        <v>0</v>
      </c>
      <c r="K94" s="18">
        <v>158207.15</v>
      </c>
      <c r="L94" s="18">
        <v>1275.57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158207.15</v>
      </c>
      <c r="T94" s="18">
        <v>148082.23000000001</v>
      </c>
      <c r="U94" s="18">
        <v>162.62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8">
        <v>148244.85</v>
      </c>
      <c r="AB94" s="18">
        <v>0</v>
      </c>
      <c r="AC94" s="18">
        <v>0</v>
      </c>
      <c r="AD94" s="18">
        <v>0</v>
      </c>
      <c r="AE94" s="18">
        <v>0</v>
      </c>
      <c r="AF94" s="18">
        <v>0</v>
      </c>
      <c r="AG94" s="18">
        <v>0</v>
      </c>
      <c r="AH94" s="18">
        <v>0</v>
      </c>
      <c r="AI94" s="18">
        <v>0</v>
      </c>
      <c r="AJ94" s="18">
        <v>0</v>
      </c>
      <c r="AK94" s="18">
        <v>0</v>
      </c>
      <c r="AL94" s="18">
        <v>0</v>
      </c>
      <c r="AM94" s="18">
        <v>0</v>
      </c>
      <c r="AN94" s="18">
        <v>0</v>
      </c>
      <c r="AO94" s="18">
        <v>0</v>
      </c>
      <c r="AP94" s="18">
        <v>0</v>
      </c>
      <c r="AQ94" s="18">
        <v>0</v>
      </c>
      <c r="AR94" s="18">
        <v>0</v>
      </c>
      <c r="AS94" s="18">
        <v>0</v>
      </c>
      <c r="AT94" s="18">
        <v>0</v>
      </c>
      <c r="AU94" s="18">
        <f t="shared" si="1"/>
        <v>0</v>
      </c>
      <c r="AV94" s="18">
        <v>136516.76999999999</v>
      </c>
      <c r="AW94" s="18">
        <v>148244.85</v>
      </c>
      <c r="AX94" s="19">
        <v>17</v>
      </c>
      <c r="AY94" s="19">
        <v>240</v>
      </c>
      <c r="AZ94" s="18">
        <v>655999.98</v>
      </c>
      <c r="BA94" s="18">
        <v>165723.69</v>
      </c>
      <c r="BB94" s="20">
        <v>90</v>
      </c>
      <c r="BC94" s="20">
        <v>85.917972861936605</v>
      </c>
      <c r="BD94" s="20">
        <v>8.5</v>
      </c>
      <c r="BE94" s="20"/>
      <c r="BF94" s="16" t="s">
        <v>361</v>
      </c>
      <c r="BG94" s="13"/>
      <c r="BH94" s="16" t="s">
        <v>511</v>
      </c>
      <c r="BI94" s="16" t="s">
        <v>512</v>
      </c>
      <c r="BJ94" s="16" t="s">
        <v>513</v>
      </c>
      <c r="BK94" s="16" t="s">
        <v>365</v>
      </c>
      <c r="BL94" s="14" t="s">
        <v>2</v>
      </c>
      <c r="BM94" s="20">
        <v>1282813.8161746</v>
      </c>
      <c r="BN94" s="14" t="s">
        <v>261</v>
      </c>
      <c r="BO94" s="20"/>
      <c r="BP94" s="21">
        <v>38538</v>
      </c>
      <c r="BQ94" s="21">
        <v>45839</v>
      </c>
      <c r="BR94" s="20">
        <v>73337.14</v>
      </c>
      <c r="BS94" s="20">
        <v>271.58</v>
      </c>
      <c r="BT94" s="20">
        <v>42.37</v>
      </c>
    </row>
    <row r="95" spans="1:72" s="1" customFormat="1" ht="18.2" customHeight="1" x14ac:dyDescent="0.15">
      <c r="A95" s="4">
        <v>93</v>
      </c>
      <c r="B95" s="5" t="s">
        <v>96</v>
      </c>
      <c r="C95" s="5" t="s">
        <v>0</v>
      </c>
      <c r="D95" s="6">
        <v>45352</v>
      </c>
      <c r="E95" s="7" t="s">
        <v>113</v>
      </c>
      <c r="F95" s="8">
        <v>131</v>
      </c>
      <c r="G95" s="8">
        <v>130</v>
      </c>
      <c r="H95" s="9">
        <v>35287.42</v>
      </c>
      <c r="I95" s="9">
        <v>26728.49</v>
      </c>
      <c r="J95" s="9">
        <v>0</v>
      </c>
      <c r="K95" s="9">
        <v>62015.91</v>
      </c>
      <c r="L95" s="9">
        <v>331.86</v>
      </c>
      <c r="M95" s="9">
        <v>0</v>
      </c>
      <c r="N95" s="9">
        <v>0</v>
      </c>
      <c r="O95" s="9">
        <v>0</v>
      </c>
      <c r="P95" s="9">
        <v>0</v>
      </c>
      <c r="Q95" s="9">
        <v>0</v>
      </c>
      <c r="R95" s="9">
        <v>0</v>
      </c>
      <c r="S95" s="9">
        <v>62015.91</v>
      </c>
      <c r="T95" s="9">
        <v>54186.28</v>
      </c>
      <c r="U95" s="9">
        <v>285.81</v>
      </c>
      <c r="V95" s="9">
        <v>0</v>
      </c>
      <c r="W95" s="9">
        <v>0</v>
      </c>
      <c r="X95" s="9">
        <v>0</v>
      </c>
      <c r="Y95" s="9">
        <v>0</v>
      </c>
      <c r="Z95" s="9">
        <v>0</v>
      </c>
      <c r="AA95" s="9">
        <v>54472.09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9">
        <v>0</v>
      </c>
      <c r="AH95" s="9">
        <v>0</v>
      </c>
      <c r="AI95" s="9">
        <v>0</v>
      </c>
      <c r="AJ95" s="9">
        <v>0</v>
      </c>
      <c r="AK95" s="9">
        <v>0</v>
      </c>
      <c r="AL95" s="9">
        <v>0</v>
      </c>
      <c r="AM95" s="9">
        <v>0</v>
      </c>
      <c r="AN95" s="9">
        <v>0</v>
      </c>
      <c r="AO95" s="9">
        <v>0</v>
      </c>
      <c r="AP95" s="9">
        <v>0</v>
      </c>
      <c r="AQ95" s="9">
        <v>0</v>
      </c>
      <c r="AR95" s="9">
        <v>0</v>
      </c>
      <c r="AS95" s="9">
        <v>0</v>
      </c>
      <c r="AT95" s="9">
        <v>0</v>
      </c>
      <c r="AU95" s="9">
        <f t="shared" si="1"/>
        <v>0</v>
      </c>
      <c r="AV95" s="9">
        <v>27060.35</v>
      </c>
      <c r="AW95" s="9">
        <v>54472.09</v>
      </c>
      <c r="AX95" s="10">
        <v>77</v>
      </c>
      <c r="AY95" s="10">
        <v>300</v>
      </c>
      <c r="AZ95" s="9">
        <v>275200</v>
      </c>
      <c r="BA95" s="9">
        <v>69476.55</v>
      </c>
      <c r="BB95" s="11">
        <v>90</v>
      </c>
      <c r="BC95" s="11">
        <v>80.335478661505206</v>
      </c>
      <c r="BD95" s="11">
        <v>9.7200000000000006</v>
      </c>
      <c r="BE95" s="11"/>
      <c r="BF95" s="7" t="s">
        <v>375</v>
      </c>
      <c r="BG95" s="4"/>
      <c r="BH95" s="7" t="s">
        <v>403</v>
      </c>
      <c r="BI95" s="7" t="s">
        <v>404</v>
      </c>
      <c r="BJ95" s="7" t="s">
        <v>514</v>
      </c>
      <c r="BK95" s="7" t="s">
        <v>365</v>
      </c>
      <c r="BL95" s="5" t="s">
        <v>2</v>
      </c>
      <c r="BM95" s="11">
        <v>502852.53334403998</v>
      </c>
      <c r="BN95" s="5" t="s">
        <v>261</v>
      </c>
      <c r="BO95" s="11"/>
      <c r="BP95" s="12">
        <v>38547</v>
      </c>
      <c r="BQ95" s="12">
        <v>47665</v>
      </c>
      <c r="BR95" s="11">
        <v>14719.87</v>
      </c>
      <c r="BS95" s="11">
        <v>61.09</v>
      </c>
      <c r="BT95" s="11">
        <v>42.37</v>
      </c>
    </row>
    <row r="96" spans="1:72" s="1" customFormat="1" ht="18.2" customHeight="1" x14ac:dyDescent="0.15">
      <c r="A96" s="13">
        <v>94</v>
      </c>
      <c r="B96" s="14" t="s">
        <v>96</v>
      </c>
      <c r="C96" s="14" t="s">
        <v>0</v>
      </c>
      <c r="D96" s="15">
        <v>45352</v>
      </c>
      <c r="E96" s="16" t="s">
        <v>114</v>
      </c>
      <c r="F96" s="17">
        <v>152</v>
      </c>
      <c r="G96" s="17">
        <v>151</v>
      </c>
      <c r="H96" s="18">
        <v>10857.56</v>
      </c>
      <c r="I96" s="18">
        <v>52841.77</v>
      </c>
      <c r="J96" s="18">
        <v>0</v>
      </c>
      <c r="K96" s="18">
        <v>63699.33</v>
      </c>
      <c r="L96" s="18">
        <v>599.04999999999995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63699.33</v>
      </c>
      <c r="T96" s="18">
        <v>50922.34</v>
      </c>
      <c r="U96" s="18">
        <v>85.92</v>
      </c>
      <c r="V96" s="18">
        <v>0</v>
      </c>
      <c r="W96" s="18">
        <v>0</v>
      </c>
      <c r="X96" s="18">
        <v>0</v>
      </c>
      <c r="Y96" s="18">
        <v>0</v>
      </c>
      <c r="Z96" s="18">
        <v>0</v>
      </c>
      <c r="AA96" s="18">
        <v>51008.26</v>
      </c>
      <c r="AB96" s="18">
        <v>0</v>
      </c>
      <c r="AC96" s="18">
        <v>0</v>
      </c>
      <c r="AD96" s="18">
        <v>0</v>
      </c>
      <c r="AE96" s="18">
        <v>0</v>
      </c>
      <c r="AF96" s="18">
        <v>0</v>
      </c>
      <c r="AG96" s="18">
        <v>0</v>
      </c>
      <c r="AH96" s="18">
        <v>0</v>
      </c>
      <c r="AI96" s="18">
        <v>0</v>
      </c>
      <c r="AJ96" s="18">
        <v>0</v>
      </c>
      <c r="AK96" s="18">
        <v>0</v>
      </c>
      <c r="AL96" s="18">
        <v>0</v>
      </c>
      <c r="AM96" s="18">
        <v>0</v>
      </c>
      <c r="AN96" s="18">
        <v>0</v>
      </c>
      <c r="AO96" s="18">
        <v>0</v>
      </c>
      <c r="AP96" s="18">
        <v>0</v>
      </c>
      <c r="AQ96" s="18">
        <v>0</v>
      </c>
      <c r="AR96" s="18">
        <v>0</v>
      </c>
      <c r="AS96" s="18">
        <v>0</v>
      </c>
      <c r="AT96" s="18">
        <v>0</v>
      </c>
      <c r="AU96" s="18">
        <f t="shared" si="1"/>
        <v>0</v>
      </c>
      <c r="AV96" s="18">
        <v>53440.82</v>
      </c>
      <c r="AW96" s="18">
        <v>51008.26</v>
      </c>
      <c r="AX96" s="19">
        <v>17</v>
      </c>
      <c r="AY96" s="19">
        <v>240</v>
      </c>
      <c r="AZ96" s="18">
        <v>359000</v>
      </c>
      <c r="BA96" s="18">
        <v>73484</v>
      </c>
      <c r="BB96" s="20">
        <v>85.9</v>
      </c>
      <c r="BC96" s="20">
        <v>74.462093067878698</v>
      </c>
      <c r="BD96" s="20">
        <v>9.5</v>
      </c>
      <c r="BE96" s="20"/>
      <c r="BF96" s="16" t="s">
        <v>361</v>
      </c>
      <c r="BG96" s="13"/>
      <c r="BH96" s="16" t="s">
        <v>487</v>
      </c>
      <c r="BI96" s="16" t="s">
        <v>516</v>
      </c>
      <c r="BJ96" s="16" t="s">
        <v>517</v>
      </c>
      <c r="BK96" s="16" t="s">
        <v>365</v>
      </c>
      <c r="BL96" s="14" t="s">
        <v>2</v>
      </c>
      <c r="BM96" s="20">
        <v>516502.45014252001</v>
      </c>
      <c r="BN96" s="14" t="s">
        <v>261</v>
      </c>
      <c r="BO96" s="20"/>
      <c r="BP96" s="21">
        <v>38555</v>
      </c>
      <c r="BQ96" s="21">
        <v>45839</v>
      </c>
      <c r="BR96" s="20">
        <v>19514.509999999998</v>
      </c>
      <c r="BS96" s="20">
        <v>73.16</v>
      </c>
      <c r="BT96" s="20">
        <v>42.33</v>
      </c>
    </row>
    <row r="97" spans="1:72" s="1" customFormat="1" ht="18.2" customHeight="1" x14ac:dyDescent="0.15">
      <c r="A97" s="4">
        <v>95</v>
      </c>
      <c r="B97" s="5" t="s">
        <v>96</v>
      </c>
      <c r="C97" s="5" t="s">
        <v>0</v>
      </c>
      <c r="D97" s="6">
        <v>45352</v>
      </c>
      <c r="E97" s="7" t="s">
        <v>238</v>
      </c>
      <c r="F97" s="8">
        <v>81</v>
      </c>
      <c r="G97" s="8">
        <v>80</v>
      </c>
      <c r="H97" s="9">
        <v>96152.4</v>
      </c>
      <c r="I97" s="9">
        <v>53329.760000000002</v>
      </c>
      <c r="J97" s="9">
        <v>0</v>
      </c>
      <c r="K97" s="9">
        <v>149482.16</v>
      </c>
      <c r="L97" s="9">
        <v>904.34</v>
      </c>
      <c r="M97" s="9">
        <v>0</v>
      </c>
      <c r="N97" s="9">
        <v>0</v>
      </c>
      <c r="O97" s="9">
        <v>0</v>
      </c>
      <c r="P97" s="9">
        <v>0</v>
      </c>
      <c r="Q97" s="9">
        <v>0</v>
      </c>
      <c r="R97" s="9">
        <v>0</v>
      </c>
      <c r="S97" s="9">
        <v>149482.16</v>
      </c>
      <c r="T97" s="9">
        <v>81563.59</v>
      </c>
      <c r="U97" s="9">
        <v>778.78</v>
      </c>
      <c r="V97" s="9">
        <v>0</v>
      </c>
      <c r="W97" s="9">
        <v>0</v>
      </c>
      <c r="X97" s="9">
        <v>0</v>
      </c>
      <c r="Y97" s="9">
        <v>0</v>
      </c>
      <c r="Z97" s="9">
        <v>0</v>
      </c>
      <c r="AA97" s="9">
        <v>82342.37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9">
        <v>0</v>
      </c>
      <c r="AH97" s="9">
        <v>0</v>
      </c>
      <c r="AI97" s="9">
        <v>0</v>
      </c>
      <c r="AJ97" s="9">
        <v>0</v>
      </c>
      <c r="AK97" s="9">
        <v>0</v>
      </c>
      <c r="AL97" s="9">
        <v>0</v>
      </c>
      <c r="AM97" s="9">
        <v>0</v>
      </c>
      <c r="AN97" s="9">
        <v>0</v>
      </c>
      <c r="AO97" s="9">
        <v>0</v>
      </c>
      <c r="AP97" s="9">
        <v>0</v>
      </c>
      <c r="AQ97" s="9">
        <v>0</v>
      </c>
      <c r="AR97" s="9">
        <v>0</v>
      </c>
      <c r="AS97" s="9">
        <v>0</v>
      </c>
      <c r="AT97" s="9">
        <v>0</v>
      </c>
      <c r="AU97" s="9">
        <f t="shared" si="1"/>
        <v>0</v>
      </c>
      <c r="AV97" s="9">
        <v>54234.1</v>
      </c>
      <c r="AW97" s="9">
        <v>82342.37</v>
      </c>
      <c r="AX97" s="10">
        <v>77</v>
      </c>
      <c r="AY97" s="10">
        <v>300</v>
      </c>
      <c r="AZ97" s="9">
        <v>772000</v>
      </c>
      <c r="BA97" s="9">
        <v>189319.47</v>
      </c>
      <c r="BB97" s="11">
        <v>90</v>
      </c>
      <c r="BC97" s="11">
        <v>71.061863843164105</v>
      </c>
      <c r="BD97" s="11">
        <v>9.7200000000000006</v>
      </c>
      <c r="BE97" s="11"/>
      <c r="BF97" s="7" t="s">
        <v>361</v>
      </c>
      <c r="BG97" s="4"/>
      <c r="BH97" s="7" t="s">
        <v>487</v>
      </c>
      <c r="BI97" s="7" t="s">
        <v>488</v>
      </c>
      <c r="BJ97" s="7" t="s">
        <v>518</v>
      </c>
      <c r="BK97" s="7" t="s">
        <v>365</v>
      </c>
      <c r="BL97" s="5" t="s">
        <v>2</v>
      </c>
      <c r="BM97" s="11">
        <v>1212067.72335904</v>
      </c>
      <c r="BN97" s="5" t="s">
        <v>261</v>
      </c>
      <c r="BO97" s="11"/>
      <c r="BP97" s="12">
        <v>38555</v>
      </c>
      <c r="BQ97" s="12">
        <v>47665</v>
      </c>
      <c r="BR97" s="11">
        <v>28233.37</v>
      </c>
      <c r="BS97" s="11">
        <v>166.44</v>
      </c>
      <c r="BT97" s="11">
        <v>42.34</v>
      </c>
    </row>
    <row r="98" spans="1:72" s="1" customFormat="1" ht="18.2" customHeight="1" x14ac:dyDescent="0.15">
      <c r="A98" s="13">
        <v>96</v>
      </c>
      <c r="B98" s="14" t="s">
        <v>96</v>
      </c>
      <c r="C98" s="14" t="s">
        <v>0</v>
      </c>
      <c r="D98" s="15">
        <v>45352</v>
      </c>
      <c r="E98" s="16" t="s">
        <v>115</v>
      </c>
      <c r="F98" s="14" t="s">
        <v>368</v>
      </c>
      <c r="G98" s="17">
        <v>0</v>
      </c>
      <c r="H98" s="18">
        <v>2.16</v>
      </c>
      <c r="I98" s="18">
        <v>0</v>
      </c>
      <c r="J98" s="18">
        <v>2.16</v>
      </c>
      <c r="K98" s="18">
        <v>2.16</v>
      </c>
      <c r="L98" s="18">
        <v>0</v>
      </c>
      <c r="M98" s="18">
        <v>0</v>
      </c>
      <c r="N98" s="18">
        <v>0</v>
      </c>
      <c r="O98" s="18">
        <v>0</v>
      </c>
      <c r="P98" s="18">
        <v>0</v>
      </c>
      <c r="Q98" s="18">
        <v>2.16</v>
      </c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8">
        <v>0</v>
      </c>
      <c r="Y98" s="18">
        <v>0</v>
      </c>
      <c r="Z98" s="18">
        <v>0</v>
      </c>
      <c r="AA98" s="18">
        <v>0</v>
      </c>
      <c r="AB98" s="18">
        <v>0</v>
      </c>
      <c r="AC98" s="18">
        <v>0</v>
      </c>
      <c r="AD98" s="18">
        <v>0</v>
      </c>
      <c r="AE98" s="18">
        <v>0</v>
      </c>
      <c r="AF98" s="18">
        <v>0</v>
      </c>
      <c r="AG98" s="18">
        <v>0</v>
      </c>
      <c r="AH98" s="18">
        <v>0</v>
      </c>
      <c r="AI98" s="18">
        <v>0</v>
      </c>
      <c r="AJ98" s="18">
        <v>0</v>
      </c>
      <c r="AK98" s="18">
        <v>0</v>
      </c>
      <c r="AL98" s="18">
        <v>0</v>
      </c>
      <c r="AM98" s="18">
        <v>0</v>
      </c>
      <c r="AN98" s="18">
        <v>0</v>
      </c>
      <c r="AO98" s="18">
        <v>0</v>
      </c>
      <c r="AP98" s="18">
        <v>0</v>
      </c>
      <c r="AQ98" s="18">
        <v>0</v>
      </c>
      <c r="AR98" s="18">
        <v>0</v>
      </c>
      <c r="AS98" s="18">
        <v>0</v>
      </c>
      <c r="AT98" s="18">
        <v>0</v>
      </c>
      <c r="AU98" s="18">
        <f t="shared" si="1"/>
        <v>0</v>
      </c>
      <c r="AV98" s="18">
        <v>0</v>
      </c>
      <c r="AW98" s="18">
        <v>0</v>
      </c>
      <c r="AX98" s="19">
        <v>77</v>
      </c>
      <c r="AY98" s="19">
        <v>300</v>
      </c>
      <c r="AZ98" s="18">
        <v>238000</v>
      </c>
      <c r="BA98" s="18">
        <v>60016.12</v>
      </c>
      <c r="BB98" s="20">
        <v>90</v>
      </c>
      <c r="BC98" s="20">
        <v>0</v>
      </c>
      <c r="BD98" s="20">
        <v>9.7200000000000006</v>
      </c>
      <c r="BE98" s="20"/>
      <c r="BF98" s="16" t="s">
        <v>361</v>
      </c>
      <c r="BG98" s="13"/>
      <c r="BH98" s="16" t="s">
        <v>390</v>
      </c>
      <c r="BI98" s="16" t="s">
        <v>409</v>
      </c>
      <c r="BJ98" s="16" t="s">
        <v>519</v>
      </c>
      <c r="BK98" s="16" t="s">
        <v>1</v>
      </c>
      <c r="BL98" s="14" t="s">
        <v>2</v>
      </c>
      <c r="BM98" s="20">
        <v>0</v>
      </c>
      <c r="BN98" s="14" t="s">
        <v>261</v>
      </c>
      <c r="BO98" s="20"/>
      <c r="BP98" s="21">
        <v>38562</v>
      </c>
      <c r="BQ98" s="21">
        <v>47665</v>
      </c>
      <c r="BR98" s="20">
        <v>0</v>
      </c>
      <c r="BS98" s="20">
        <v>0</v>
      </c>
      <c r="BT98" s="20">
        <v>0</v>
      </c>
    </row>
    <row r="99" spans="1:72" s="1" customFormat="1" ht="18.2" customHeight="1" x14ac:dyDescent="0.15">
      <c r="A99" s="4">
        <v>97</v>
      </c>
      <c r="B99" s="5" t="s">
        <v>360</v>
      </c>
      <c r="C99" s="5" t="s">
        <v>0</v>
      </c>
      <c r="D99" s="6">
        <v>45352</v>
      </c>
      <c r="E99" s="7" t="s">
        <v>214</v>
      </c>
      <c r="F99" s="8">
        <v>133</v>
      </c>
      <c r="G99" s="8">
        <v>132</v>
      </c>
      <c r="H99" s="9">
        <v>49902.79</v>
      </c>
      <c r="I99" s="9">
        <v>41980.66</v>
      </c>
      <c r="J99" s="9">
        <v>0</v>
      </c>
      <c r="K99" s="9">
        <v>91883.45</v>
      </c>
      <c r="L99" s="9">
        <v>526.14</v>
      </c>
      <c r="M99" s="9">
        <v>0</v>
      </c>
      <c r="N99" s="9">
        <v>0</v>
      </c>
      <c r="O99" s="9">
        <v>0</v>
      </c>
      <c r="P99" s="9">
        <v>0</v>
      </c>
      <c r="Q99" s="9">
        <v>0</v>
      </c>
      <c r="R99" s="9">
        <v>0</v>
      </c>
      <c r="S99" s="9">
        <v>91883.45</v>
      </c>
      <c r="T99" s="9">
        <v>83905.06</v>
      </c>
      <c r="U99" s="9">
        <v>420.4</v>
      </c>
      <c r="V99" s="9">
        <v>0</v>
      </c>
      <c r="W99" s="9">
        <v>0</v>
      </c>
      <c r="X99" s="9">
        <v>0</v>
      </c>
      <c r="Y99" s="9">
        <v>0</v>
      </c>
      <c r="Z99" s="9">
        <v>0</v>
      </c>
      <c r="AA99" s="9">
        <v>84325.46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9">
        <v>0</v>
      </c>
      <c r="AH99" s="9">
        <v>0</v>
      </c>
      <c r="AI99" s="9">
        <v>0</v>
      </c>
      <c r="AJ99" s="9">
        <v>0</v>
      </c>
      <c r="AK99" s="9">
        <v>0</v>
      </c>
      <c r="AL99" s="9">
        <v>0</v>
      </c>
      <c r="AM99" s="9">
        <v>0</v>
      </c>
      <c r="AN99" s="9">
        <v>0</v>
      </c>
      <c r="AO99" s="9">
        <v>0</v>
      </c>
      <c r="AP99" s="9">
        <v>0</v>
      </c>
      <c r="AQ99" s="9">
        <v>0</v>
      </c>
      <c r="AR99" s="9">
        <v>0</v>
      </c>
      <c r="AS99" s="9">
        <v>0</v>
      </c>
      <c r="AT99" s="9">
        <v>0</v>
      </c>
      <c r="AU99" s="9">
        <f t="shared" si="1"/>
        <v>0</v>
      </c>
      <c r="AV99" s="9">
        <v>42506.8</v>
      </c>
      <c r="AW99" s="9">
        <v>84325.46</v>
      </c>
      <c r="AX99" s="10">
        <v>70</v>
      </c>
      <c r="AY99" s="10">
        <v>300</v>
      </c>
      <c r="AZ99" s="9">
        <v>405060.13</v>
      </c>
      <c r="BA99" s="9">
        <v>103281.08</v>
      </c>
      <c r="BB99" s="11">
        <v>90</v>
      </c>
      <c r="BC99" s="11">
        <v>80.068009552185202</v>
      </c>
      <c r="BD99" s="11">
        <v>10.11</v>
      </c>
      <c r="BE99" s="11"/>
      <c r="BF99" s="7" t="s">
        <v>375</v>
      </c>
      <c r="BG99" s="4"/>
      <c r="BH99" s="7" t="s">
        <v>406</v>
      </c>
      <c r="BI99" s="7" t="s">
        <v>407</v>
      </c>
      <c r="BJ99" s="7" t="s">
        <v>520</v>
      </c>
      <c r="BK99" s="7" t="s">
        <v>365</v>
      </c>
      <c r="BL99" s="5" t="s">
        <v>2</v>
      </c>
      <c r="BM99" s="11">
        <v>745031.80885180004</v>
      </c>
      <c r="BN99" s="5" t="s">
        <v>261</v>
      </c>
      <c r="BO99" s="11"/>
      <c r="BP99" s="12">
        <v>38341</v>
      </c>
      <c r="BQ99" s="12">
        <v>47484</v>
      </c>
      <c r="BR99" s="11">
        <v>15715.08</v>
      </c>
      <c r="BS99" s="11">
        <v>0</v>
      </c>
      <c r="BT99" s="11">
        <v>27.2</v>
      </c>
    </row>
    <row r="100" spans="1:72" s="1" customFormat="1" ht="18.2" customHeight="1" x14ac:dyDescent="0.15">
      <c r="A100" s="13">
        <v>98</v>
      </c>
      <c r="B100" s="14" t="s">
        <v>96</v>
      </c>
      <c r="C100" s="14" t="s">
        <v>0</v>
      </c>
      <c r="D100" s="15">
        <v>45352</v>
      </c>
      <c r="E100" s="16" t="s">
        <v>521</v>
      </c>
      <c r="F100" s="17">
        <v>41</v>
      </c>
      <c r="G100" s="17">
        <v>40</v>
      </c>
      <c r="H100" s="18">
        <v>36552.870000000003</v>
      </c>
      <c r="I100" s="18">
        <v>18949.29</v>
      </c>
      <c r="J100" s="18">
        <v>0</v>
      </c>
      <c r="K100" s="18">
        <v>55502.16</v>
      </c>
      <c r="L100" s="18">
        <v>546.84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55502.16</v>
      </c>
      <c r="T100" s="18">
        <v>15796.3</v>
      </c>
      <c r="U100" s="18">
        <v>301.83</v>
      </c>
      <c r="V100" s="18">
        <v>0</v>
      </c>
      <c r="W100" s="18">
        <v>0</v>
      </c>
      <c r="X100" s="18">
        <v>0</v>
      </c>
      <c r="Y100" s="18">
        <v>0</v>
      </c>
      <c r="Z100" s="18">
        <v>0</v>
      </c>
      <c r="AA100" s="18">
        <v>16098.13</v>
      </c>
      <c r="AB100" s="18">
        <v>0</v>
      </c>
      <c r="AC100" s="18">
        <v>0</v>
      </c>
      <c r="AD100" s="18">
        <v>0</v>
      </c>
      <c r="AE100" s="18">
        <v>0</v>
      </c>
      <c r="AF100" s="18">
        <v>0</v>
      </c>
      <c r="AG100" s="18">
        <v>0</v>
      </c>
      <c r="AH100" s="18">
        <v>0</v>
      </c>
      <c r="AI100" s="18">
        <v>0</v>
      </c>
      <c r="AJ100" s="18">
        <v>0</v>
      </c>
      <c r="AK100" s="18">
        <v>0</v>
      </c>
      <c r="AL100" s="18">
        <v>0</v>
      </c>
      <c r="AM100" s="18">
        <v>0</v>
      </c>
      <c r="AN100" s="18">
        <v>0</v>
      </c>
      <c r="AO100" s="18">
        <v>0</v>
      </c>
      <c r="AP100" s="18">
        <v>0</v>
      </c>
      <c r="AQ100" s="18">
        <v>0</v>
      </c>
      <c r="AR100" s="18">
        <v>0</v>
      </c>
      <c r="AS100" s="18">
        <v>0</v>
      </c>
      <c r="AT100" s="18">
        <v>0</v>
      </c>
      <c r="AU100" s="18">
        <f t="shared" si="1"/>
        <v>0</v>
      </c>
      <c r="AV100" s="18">
        <v>19496.13</v>
      </c>
      <c r="AW100" s="18">
        <v>16098.13</v>
      </c>
      <c r="AX100" s="19">
        <v>55</v>
      </c>
      <c r="AY100" s="19">
        <v>300</v>
      </c>
      <c r="AZ100" s="18">
        <v>343791.62</v>
      </c>
      <c r="BA100" s="18">
        <v>94050</v>
      </c>
      <c r="BB100" s="20">
        <v>90</v>
      </c>
      <c r="BC100" s="20">
        <v>53.112114832535902</v>
      </c>
      <c r="BD100" s="20">
        <v>9.91</v>
      </c>
      <c r="BE100" s="20"/>
      <c r="BF100" s="16" t="s">
        <v>361</v>
      </c>
      <c r="BG100" s="13"/>
      <c r="BH100" s="16" t="s">
        <v>487</v>
      </c>
      <c r="BI100" s="16" t="s">
        <v>103</v>
      </c>
      <c r="BJ100" s="16" t="s">
        <v>515</v>
      </c>
      <c r="BK100" s="16" t="s">
        <v>365</v>
      </c>
      <c r="BL100" s="14" t="s">
        <v>2</v>
      </c>
      <c r="BM100" s="20">
        <v>450036.15623904002</v>
      </c>
      <c r="BN100" s="14" t="s">
        <v>261</v>
      </c>
      <c r="BO100" s="20"/>
      <c r="BP100" s="21">
        <v>37887</v>
      </c>
      <c r="BQ100" s="21">
        <v>47019</v>
      </c>
      <c r="BR100" s="20">
        <v>11357.81</v>
      </c>
      <c r="BS100" s="20">
        <v>103.03</v>
      </c>
      <c r="BT100" s="20">
        <v>42.8</v>
      </c>
    </row>
    <row r="101" spans="1:72" s="1" customFormat="1" ht="18.2" customHeight="1" x14ac:dyDescent="0.15">
      <c r="A101" s="4">
        <v>99</v>
      </c>
      <c r="B101" s="5" t="s">
        <v>96</v>
      </c>
      <c r="C101" s="5" t="s">
        <v>0</v>
      </c>
      <c r="D101" s="6">
        <v>45352</v>
      </c>
      <c r="E101" s="7" t="s">
        <v>116</v>
      </c>
      <c r="F101" s="8">
        <v>184</v>
      </c>
      <c r="G101" s="8">
        <v>183</v>
      </c>
      <c r="H101" s="9">
        <v>46892.03</v>
      </c>
      <c r="I101" s="9">
        <v>42102.99</v>
      </c>
      <c r="J101" s="9">
        <v>0</v>
      </c>
      <c r="K101" s="9">
        <v>88995.02</v>
      </c>
      <c r="L101" s="9">
        <v>441.01</v>
      </c>
      <c r="M101" s="9">
        <v>0</v>
      </c>
      <c r="N101" s="9">
        <v>0</v>
      </c>
      <c r="O101" s="9">
        <v>0</v>
      </c>
      <c r="P101" s="9">
        <v>0</v>
      </c>
      <c r="Q101" s="9">
        <v>0</v>
      </c>
      <c r="R101" s="9">
        <v>0</v>
      </c>
      <c r="S101" s="9">
        <v>88995.02</v>
      </c>
      <c r="T101" s="9">
        <v>108926.05</v>
      </c>
      <c r="U101" s="9">
        <v>379.8</v>
      </c>
      <c r="V101" s="9">
        <v>0</v>
      </c>
      <c r="W101" s="9">
        <v>0</v>
      </c>
      <c r="X101" s="9">
        <v>0</v>
      </c>
      <c r="Y101" s="9">
        <v>0</v>
      </c>
      <c r="Z101" s="9">
        <v>0</v>
      </c>
      <c r="AA101" s="9">
        <v>109305.85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9">
        <v>0</v>
      </c>
      <c r="AH101" s="9">
        <v>0</v>
      </c>
      <c r="AI101" s="9">
        <v>0</v>
      </c>
      <c r="AJ101" s="9">
        <v>0</v>
      </c>
      <c r="AK101" s="9">
        <v>0</v>
      </c>
      <c r="AL101" s="9">
        <v>0</v>
      </c>
      <c r="AM101" s="9">
        <v>0</v>
      </c>
      <c r="AN101" s="9">
        <v>0</v>
      </c>
      <c r="AO101" s="9">
        <v>0</v>
      </c>
      <c r="AP101" s="9">
        <v>0</v>
      </c>
      <c r="AQ101" s="9">
        <v>0</v>
      </c>
      <c r="AR101" s="9">
        <v>0</v>
      </c>
      <c r="AS101" s="9">
        <v>0</v>
      </c>
      <c r="AT101" s="9">
        <v>0</v>
      </c>
      <c r="AU101" s="9">
        <f t="shared" si="1"/>
        <v>0</v>
      </c>
      <c r="AV101" s="9">
        <v>42544</v>
      </c>
      <c r="AW101" s="9">
        <v>109305.85</v>
      </c>
      <c r="AX101" s="10">
        <v>77</v>
      </c>
      <c r="AY101" s="10">
        <v>300</v>
      </c>
      <c r="AZ101" s="9">
        <v>365999.97</v>
      </c>
      <c r="BA101" s="9">
        <v>92325.95</v>
      </c>
      <c r="BB101" s="11">
        <v>90</v>
      </c>
      <c r="BC101" s="11">
        <v>86.752985482413095</v>
      </c>
      <c r="BD101" s="11">
        <v>9.7200000000000006</v>
      </c>
      <c r="BE101" s="11"/>
      <c r="BF101" s="7" t="s">
        <v>375</v>
      </c>
      <c r="BG101" s="4"/>
      <c r="BH101" s="7" t="s">
        <v>419</v>
      </c>
      <c r="BI101" s="7" t="s">
        <v>482</v>
      </c>
      <c r="BJ101" s="7" t="s">
        <v>522</v>
      </c>
      <c r="BK101" s="7" t="s">
        <v>365</v>
      </c>
      <c r="BL101" s="5" t="s">
        <v>2</v>
      </c>
      <c r="BM101" s="11">
        <v>721611.13594887999</v>
      </c>
      <c r="BN101" s="5" t="s">
        <v>261</v>
      </c>
      <c r="BO101" s="11"/>
      <c r="BP101" s="12">
        <v>38560</v>
      </c>
      <c r="BQ101" s="12">
        <v>47665</v>
      </c>
      <c r="BR101" s="11">
        <v>32836.949999999997</v>
      </c>
      <c r="BS101" s="11">
        <v>81.17</v>
      </c>
      <c r="BT101" s="11">
        <v>42.3</v>
      </c>
    </row>
    <row r="102" spans="1:72" s="1" customFormat="1" ht="18.2" customHeight="1" x14ac:dyDescent="0.15">
      <c r="A102" s="13">
        <v>100</v>
      </c>
      <c r="B102" s="14" t="s">
        <v>360</v>
      </c>
      <c r="C102" s="14" t="s">
        <v>0</v>
      </c>
      <c r="D102" s="15">
        <v>45352</v>
      </c>
      <c r="E102" s="16" t="s">
        <v>523</v>
      </c>
      <c r="F102" s="17">
        <v>4</v>
      </c>
      <c r="G102" s="17">
        <v>4</v>
      </c>
      <c r="H102" s="18">
        <v>46765.8</v>
      </c>
      <c r="I102" s="18">
        <v>2137.39</v>
      </c>
      <c r="J102" s="18">
        <v>0</v>
      </c>
      <c r="K102" s="18">
        <v>48903.19</v>
      </c>
      <c r="L102" s="18">
        <v>519.70000000000005</v>
      </c>
      <c r="M102" s="18">
        <v>0</v>
      </c>
      <c r="N102" s="18">
        <v>0</v>
      </c>
      <c r="O102" s="18">
        <v>475.03</v>
      </c>
      <c r="P102" s="18">
        <v>0</v>
      </c>
      <c r="Q102" s="18">
        <v>0</v>
      </c>
      <c r="R102" s="18">
        <v>0</v>
      </c>
      <c r="S102" s="18">
        <v>48428.160000000003</v>
      </c>
      <c r="T102" s="18">
        <v>1602.14</v>
      </c>
      <c r="U102" s="18">
        <v>388.9</v>
      </c>
      <c r="V102" s="18">
        <v>0</v>
      </c>
      <c r="W102" s="18">
        <v>405.84</v>
      </c>
      <c r="X102" s="18">
        <v>0</v>
      </c>
      <c r="Y102" s="18">
        <v>0</v>
      </c>
      <c r="Z102" s="18">
        <v>0</v>
      </c>
      <c r="AA102" s="18">
        <v>1585.2</v>
      </c>
      <c r="AB102" s="18">
        <v>0</v>
      </c>
      <c r="AC102" s="18">
        <v>0</v>
      </c>
      <c r="AD102" s="18">
        <v>0</v>
      </c>
      <c r="AE102" s="18">
        <v>0</v>
      </c>
      <c r="AF102" s="18">
        <v>0</v>
      </c>
      <c r="AG102" s="18">
        <v>0</v>
      </c>
      <c r="AH102" s="18">
        <v>0</v>
      </c>
      <c r="AI102" s="18">
        <v>0</v>
      </c>
      <c r="AJ102" s="18">
        <v>0</v>
      </c>
      <c r="AK102" s="18">
        <v>0</v>
      </c>
      <c r="AL102" s="18">
        <v>0</v>
      </c>
      <c r="AM102" s="18">
        <v>29</v>
      </c>
      <c r="AN102" s="18">
        <v>0</v>
      </c>
      <c r="AO102" s="18">
        <v>48.56</v>
      </c>
      <c r="AP102" s="18">
        <v>62.71</v>
      </c>
      <c r="AQ102" s="18">
        <v>0</v>
      </c>
      <c r="AR102" s="18">
        <v>0</v>
      </c>
      <c r="AS102" s="18">
        <v>0</v>
      </c>
      <c r="AT102" s="18">
        <v>0</v>
      </c>
      <c r="AU102" s="18">
        <f t="shared" si="1"/>
        <v>1021.14</v>
      </c>
      <c r="AV102" s="18">
        <v>2182.06</v>
      </c>
      <c r="AW102" s="18">
        <v>1585.2</v>
      </c>
      <c r="AX102" s="19">
        <v>68</v>
      </c>
      <c r="AY102" s="19">
        <v>300</v>
      </c>
      <c r="AZ102" s="18">
        <v>407607</v>
      </c>
      <c r="BA102" s="18">
        <v>100144.48</v>
      </c>
      <c r="BB102" s="20">
        <v>85</v>
      </c>
      <c r="BC102" s="20">
        <v>41.104548148834603</v>
      </c>
      <c r="BD102" s="20">
        <v>9.98</v>
      </c>
      <c r="BE102" s="20"/>
      <c r="BF102" s="16" t="s">
        <v>361</v>
      </c>
      <c r="BG102" s="13"/>
      <c r="BH102" s="16" t="s">
        <v>406</v>
      </c>
      <c r="BI102" s="16" t="s">
        <v>524</v>
      </c>
      <c r="BJ102" s="16" t="s">
        <v>525</v>
      </c>
      <c r="BK102" s="16" t="s">
        <v>367</v>
      </c>
      <c r="BL102" s="14" t="s">
        <v>2</v>
      </c>
      <c r="BM102" s="20">
        <v>392677.02338303998</v>
      </c>
      <c r="BN102" s="14" t="s">
        <v>261</v>
      </c>
      <c r="BO102" s="20"/>
      <c r="BP102" s="21">
        <v>38260</v>
      </c>
      <c r="BQ102" s="21">
        <v>47423</v>
      </c>
      <c r="BR102" s="20">
        <v>530.79999999999995</v>
      </c>
      <c r="BS102" s="20">
        <v>0</v>
      </c>
      <c r="BT102" s="20">
        <v>27.72</v>
      </c>
    </row>
    <row r="103" spans="1:72" s="1" customFormat="1" ht="18.2" customHeight="1" x14ac:dyDescent="0.15">
      <c r="A103" s="4">
        <v>101</v>
      </c>
      <c r="B103" s="5" t="s">
        <v>96</v>
      </c>
      <c r="C103" s="5" t="s">
        <v>0</v>
      </c>
      <c r="D103" s="6">
        <v>45352</v>
      </c>
      <c r="E103" s="7" t="s">
        <v>117</v>
      </c>
      <c r="F103" s="8">
        <v>187</v>
      </c>
      <c r="G103" s="8">
        <v>186</v>
      </c>
      <c r="H103" s="9">
        <v>137850.26999999999</v>
      </c>
      <c r="I103" s="9">
        <v>126773.73</v>
      </c>
      <c r="J103" s="9">
        <v>0</v>
      </c>
      <c r="K103" s="9">
        <v>264624</v>
      </c>
      <c r="L103" s="9">
        <v>1304.7</v>
      </c>
      <c r="M103" s="9">
        <v>0</v>
      </c>
      <c r="N103" s="9">
        <v>0</v>
      </c>
      <c r="O103" s="9">
        <v>0</v>
      </c>
      <c r="P103" s="9">
        <v>0</v>
      </c>
      <c r="Q103" s="9">
        <v>0</v>
      </c>
      <c r="R103" s="9">
        <v>0</v>
      </c>
      <c r="S103" s="9">
        <v>264624</v>
      </c>
      <c r="T103" s="9">
        <v>320766.15000000002</v>
      </c>
      <c r="U103" s="9">
        <v>1095.83</v>
      </c>
      <c r="V103" s="9">
        <v>0</v>
      </c>
      <c r="W103" s="9">
        <v>0</v>
      </c>
      <c r="X103" s="9">
        <v>0</v>
      </c>
      <c r="Y103" s="9">
        <v>0</v>
      </c>
      <c r="Z103" s="9">
        <v>0</v>
      </c>
      <c r="AA103" s="9">
        <v>321861.98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9">
        <v>0</v>
      </c>
      <c r="AH103" s="9">
        <v>0</v>
      </c>
      <c r="AI103" s="9">
        <v>0</v>
      </c>
      <c r="AJ103" s="9">
        <v>0</v>
      </c>
      <c r="AK103" s="9">
        <v>0</v>
      </c>
      <c r="AL103" s="9">
        <v>0</v>
      </c>
      <c r="AM103" s="9">
        <v>0</v>
      </c>
      <c r="AN103" s="9">
        <v>0</v>
      </c>
      <c r="AO103" s="9">
        <v>0</v>
      </c>
      <c r="AP103" s="9">
        <v>0</v>
      </c>
      <c r="AQ103" s="9">
        <v>0</v>
      </c>
      <c r="AR103" s="9">
        <v>0</v>
      </c>
      <c r="AS103" s="9">
        <v>0</v>
      </c>
      <c r="AT103" s="9">
        <v>0</v>
      </c>
      <c r="AU103" s="9">
        <f t="shared" si="1"/>
        <v>0</v>
      </c>
      <c r="AV103" s="9">
        <v>128078.43</v>
      </c>
      <c r="AW103" s="9">
        <v>321861.98</v>
      </c>
      <c r="AX103" s="10">
        <v>77</v>
      </c>
      <c r="AY103" s="10">
        <v>300</v>
      </c>
      <c r="AZ103" s="9">
        <v>1149999.97</v>
      </c>
      <c r="BA103" s="9">
        <v>273883.09000000003</v>
      </c>
      <c r="BB103" s="11">
        <v>85</v>
      </c>
      <c r="BC103" s="11">
        <v>82.126428469899295</v>
      </c>
      <c r="BD103" s="11">
        <v>9.5399999999999991</v>
      </c>
      <c r="BE103" s="11"/>
      <c r="BF103" s="7" t="s">
        <v>361</v>
      </c>
      <c r="BG103" s="4"/>
      <c r="BH103" s="7" t="s">
        <v>372</v>
      </c>
      <c r="BI103" s="7" t="s">
        <v>500</v>
      </c>
      <c r="BJ103" s="7" t="s">
        <v>526</v>
      </c>
      <c r="BK103" s="7" t="s">
        <v>365</v>
      </c>
      <c r="BL103" s="5" t="s">
        <v>2</v>
      </c>
      <c r="BM103" s="11">
        <v>2145688.8850560002</v>
      </c>
      <c r="BN103" s="5" t="s">
        <v>261</v>
      </c>
      <c r="BO103" s="11"/>
      <c r="BP103" s="12">
        <v>38562</v>
      </c>
      <c r="BQ103" s="12">
        <v>47665</v>
      </c>
      <c r="BR103" s="11">
        <v>95665.57</v>
      </c>
      <c r="BS103" s="11">
        <v>275.18</v>
      </c>
      <c r="BT103" s="11">
        <v>42.29</v>
      </c>
    </row>
    <row r="104" spans="1:72" s="1" customFormat="1" ht="18.2" customHeight="1" x14ac:dyDescent="0.15">
      <c r="A104" s="13">
        <v>102</v>
      </c>
      <c r="B104" s="14" t="s">
        <v>96</v>
      </c>
      <c r="C104" s="14" t="s">
        <v>0</v>
      </c>
      <c r="D104" s="15">
        <v>45352</v>
      </c>
      <c r="E104" s="16" t="s">
        <v>248</v>
      </c>
      <c r="F104" s="17">
        <v>0</v>
      </c>
      <c r="G104" s="17">
        <v>0</v>
      </c>
      <c r="H104" s="18">
        <v>8929.01</v>
      </c>
      <c r="I104" s="18">
        <v>0</v>
      </c>
      <c r="J104" s="18">
        <v>0</v>
      </c>
      <c r="K104" s="18">
        <v>8929.01</v>
      </c>
      <c r="L104" s="18">
        <v>464.27</v>
      </c>
      <c r="M104" s="18">
        <v>0</v>
      </c>
      <c r="N104" s="18">
        <v>0</v>
      </c>
      <c r="O104" s="18">
        <v>0</v>
      </c>
      <c r="P104" s="18">
        <v>464.27</v>
      </c>
      <c r="Q104" s="18">
        <v>1.4</v>
      </c>
      <c r="R104" s="18">
        <v>0</v>
      </c>
      <c r="S104" s="18">
        <v>8463.34</v>
      </c>
      <c r="T104" s="18">
        <v>0</v>
      </c>
      <c r="U104" s="18">
        <v>72.69</v>
      </c>
      <c r="V104" s="18">
        <v>0</v>
      </c>
      <c r="W104" s="18">
        <v>0</v>
      </c>
      <c r="X104" s="18">
        <v>72.69</v>
      </c>
      <c r="Y104" s="18">
        <v>0</v>
      </c>
      <c r="Z104" s="18">
        <v>0</v>
      </c>
      <c r="AA104" s="18">
        <v>0</v>
      </c>
      <c r="AB104" s="18">
        <v>46.28</v>
      </c>
      <c r="AC104" s="18">
        <v>0</v>
      </c>
      <c r="AD104" s="18">
        <v>0</v>
      </c>
      <c r="AE104" s="18">
        <v>0</v>
      </c>
      <c r="AF104" s="18">
        <v>0</v>
      </c>
      <c r="AG104" s="18">
        <v>0</v>
      </c>
      <c r="AH104" s="18">
        <v>26.11</v>
      </c>
      <c r="AI104" s="18">
        <v>17.07</v>
      </c>
      <c r="AJ104" s="18">
        <v>0</v>
      </c>
      <c r="AK104" s="18">
        <v>0</v>
      </c>
      <c r="AL104" s="18">
        <v>0</v>
      </c>
      <c r="AM104" s="18">
        <v>0</v>
      </c>
      <c r="AN104" s="18">
        <v>0</v>
      </c>
      <c r="AO104" s="18">
        <v>0</v>
      </c>
      <c r="AP104" s="18">
        <v>0</v>
      </c>
      <c r="AQ104" s="18">
        <v>0</v>
      </c>
      <c r="AR104" s="18">
        <v>0</v>
      </c>
      <c r="AS104" s="18">
        <v>1.3738760000000001</v>
      </c>
      <c r="AT104" s="18">
        <v>0</v>
      </c>
      <c r="AU104" s="18">
        <f t="shared" si="1"/>
        <v>626.44612399999994</v>
      </c>
      <c r="AV104" s="18">
        <v>0</v>
      </c>
      <c r="AW104" s="18">
        <v>0</v>
      </c>
      <c r="AX104" s="19">
        <v>18</v>
      </c>
      <c r="AY104" s="19">
        <v>240</v>
      </c>
      <c r="AZ104" s="18">
        <v>224299.97</v>
      </c>
      <c r="BA104" s="18">
        <v>56531.75</v>
      </c>
      <c r="BB104" s="20">
        <v>90</v>
      </c>
      <c r="BC104" s="20">
        <v>13.4738549576123</v>
      </c>
      <c r="BD104" s="20">
        <v>9.77</v>
      </c>
      <c r="BE104" s="20"/>
      <c r="BF104" s="16" t="s">
        <v>375</v>
      </c>
      <c r="BG104" s="13"/>
      <c r="BH104" s="16" t="s">
        <v>511</v>
      </c>
      <c r="BI104" s="16" t="s">
        <v>512</v>
      </c>
      <c r="BJ104" s="16" t="s">
        <v>513</v>
      </c>
      <c r="BK104" s="16" t="s">
        <v>1</v>
      </c>
      <c r="BL104" s="14" t="s">
        <v>2</v>
      </c>
      <c r="BM104" s="20">
        <v>68624.518442960005</v>
      </c>
      <c r="BN104" s="14" t="s">
        <v>261</v>
      </c>
      <c r="BO104" s="20"/>
      <c r="BP104" s="21">
        <v>38565</v>
      </c>
      <c r="BQ104" s="21">
        <v>45870</v>
      </c>
      <c r="BR104" s="20">
        <v>0</v>
      </c>
      <c r="BS104" s="20">
        <v>46.28</v>
      </c>
      <c r="BT104" s="20">
        <v>0</v>
      </c>
    </row>
    <row r="105" spans="1:72" s="1" customFormat="1" ht="18.2" customHeight="1" x14ac:dyDescent="0.15">
      <c r="A105" s="4">
        <v>103</v>
      </c>
      <c r="B105" s="5" t="s">
        <v>96</v>
      </c>
      <c r="C105" s="5" t="s">
        <v>0</v>
      </c>
      <c r="D105" s="6">
        <v>45352</v>
      </c>
      <c r="E105" s="7" t="s">
        <v>119</v>
      </c>
      <c r="F105" s="8">
        <v>175</v>
      </c>
      <c r="G105" s="8">
        <v>174</v>
      </c>
      <c r="H105" s="9">
        <v>108356.28</v>
      </c>
      <c r="I105" s="9">
        <v>91571.68</v>
      </c>
      <c r="J105" s="9">
        <v>0</v>
      </c>
      <c r="K105" s="9">
        <v>199927.96</v>
      </c>
      <c r="L105" s="9">
        <v>993.56</v>
      </c>
      <c r="M105" s="9">
        <v>0</v>
      </c>
      <c r="N105" s="9">
        <v>0</v>
      </c>
      <c r="O105" s="9">
        <v>0</v>
      </c>
      <c r="P105" s="9">
        <v>0</v>
      </c>
      <c r="Q105" s="9">
        <v>0</v>
      </c>
      <c r="R105" s="9">
        <v>0</v>
      </c>
      <c r="S105" s="9">
        <v>199927.96</v>
      </c>
      <c r="T105" s="9">
        <v>239519.58</v>
      </c>
      <c r="U105" s="9">
        <v>898.39</v>
      </c>
      <c r="V105" s="9">
        <v>0</v>
      </c>
      <c r="W105" s="9">
        <v>0</v>
      </c>
      <c r="X105" s="9">
        <v>0</v>
      </c>
      <c r="Y105" s="9">
        <v>0</v>
      </c>
      <c r="Z105" s="9">
        <v>0</v>
      </c>
      <c r="AA105" s="9">
        <v>240417.97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9">
        <v>0</v>
      </c>
      <c r="AH105" s="9">
        <v>0</v>
      </c>
      <c r="AI105" s="9">
        <v>0</v>
      </c>
      <c r="AJ105" s="9">
        <v>0</v>
      </c>
      <c r="AK105" s="9">
        <v>0</v>
      </c>
      <c r="AL105" s="9">
        <v>0</v>
      </c>
      <c r="AM105" s="9">
        <v>0</v>
      </c>
      <c r="AN105" s="9">
        <v>0</v>
      </c>
      <c r="AO105" s="9">
        <v>0</v>
      </c>
      <c r="AP105" s="9">
        <v>0</v>
      </c>
      <c r="AQ105" s="9">
        <v>0</v>
      </c>
      <c r="AR105" s="9">
        <v>0</v>
      </c>
      <c r="AS105" s="9">
        <v>0</v>
      </c>
      <c r="AT105" s="9">
        <v>0</v>
      </c>
      <c r="AU105" s="9">
        <f t="shared" si="1"/>
        <v>0</v>
      </c>
      <c r="AV105" s="9">
        <v>92565.24</v>
      </c>
      <c r="AW105" s="9">
        <v>240417.97</v>
      </c>
      <c r="AX105" s="10">
        <v>78</v>
      </c>
      <c r="AY105" s="10">
        <v>300</v>
      </c>
      <c r="AZ105" s="9">
        <v>829300</v>
      </c>
      <c r="BA105" s="9">
        <v>209013.77</v>
      </c>
      <c r="BB105" s="11">
        <v>90</v>
      </c>
      <c r="BC105" s="11">
        <v>86.087708001248004</v>
      </c>
      <c r="BD105" s="11">
        <v>9.9499999999999993</v>
      </c>
      <c r="BE105" s="11"/>
      <c r="BF105" s="7" t="s">
        <v>375</v>
      </c>
      <c r="BG105" s="4"/>
      <c r="BH105" s="7" t="s">
        <v>419</v>
      </c>
      <c r="BI105" s="7" t="s">
        <v>482</v>
      </c>
      <c r="BJ105" s="7" t="s">
        <v>527</v>
      </c>
      <c r="BK105" s="7" t="s">
        <v>365</v>
      </c>
      <c r="BL105" s="5" t="s">
        <v>2</v>
      </c>
      <c r="BM105" s="11">
        <v>1621104.6676942401</v>
      </c>
      <c r="BN105" s="5" t="s">
        <v>261</v>
      </c>
      <c r="BO105" s="11"/>
      <c r="BP105" s="12">
        <v>38565</v>
      </c>
      <c r="BQ105" s="12">
        <v>47696</v>
      </c>
      <c r="BR105" s="11">
        <v>59714.87</v>
      </c>
      <c r="BS105" s="11">
        <v>150.02000000000001</v>
      </c>
      <c r="BT105" s="11">
        <v>42.27</v>
      </c>
    </row>
    <row r="106" spans="1:72" s="1" customFormat="1" ht="18.2" customHeight="1" x14ac:dyDescent="0.15">
      <c r="A106" s="13">
        <v>104</v>
      </c>
      <c r="B106" s="14" t="s">
        <v>96</v>
      </c>
      <c r="C106" s="14" t="s">
        <v>0</v>
      </c>
      <c r="D106" s="15">
        <v>45352</v>
      </c>
      <c r="E106" s="16" t="s">
        <v>120</v>
      </c>
      <c r="F106" s="17">
        <v>190</v>
      </c>
      <c r="G106" s="17">
        <v>189</v>
      </c>
      <c r="H106" s="18">
        <v>46530.5</v>
      </c>
      <c r="I106" s="18">
        <v>40690.53</v>
      </c>
      <c r="J106" s="18">
        <v>0</v>
      </c>
      <c r="K106" s="18">
        <v>87221.03</v>
      </c>
      <c r="L106" s="18">
        <v>426.61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87221.03</v>
      </c>
      <c r="T106" s="18">
        <v>112900.68</v>
      </c>
      <c r="U106" s="18">
        <v>385.79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113286.47</v>
      </c>
      <c r="AB106" s="18">
        <v>0</v>
      </c>
      <c r="AC106" s="18">
        <v>0</v>
      </c>
      <c r="AD106" s="18">
        <v>0</v>
      </c>
      <c r="AE106" s="18">
        <v>0</v>
      </c>
      <c r="AF106" s="18">
        <v>0</v>
      </c>
      <c r="AG106" s="18">
        <v>0</v>
      </c>
      <c r="AH106" s="18">
        <v>0</v>
      </c>
      <c r="AI106" s="18">
        <v>0</v>
      </c>
      <c r="AJ106" s="18">
        <v>0</v>
      </c>
      <c r="AK106" s="18">
        <v>0</v>
      </c>
      <c r="AL106" s="18">
        <v>0</v>
      </c>
      <c r="AM106" s="18">
        <v>0</v>
      </c>
      <c r="AN106" s="18">
        <v>0</v>
      </c>
      <c r="AO106" s="18">
        <v>0</v>
      </c>
      <c r="AP106" s="18">
        <v>0</v>
      </c>
      <c r="AQ106" s="18">
        <v>0</v>
      </c>
      <c r="AR106" s="18">
        <v>0</v>
      </c>
      <c r="AS106" s="18">
        <v>0</v>
      </c>
      <c r="AT106" s="18">
        <v>0</v>
      </c>
      <c r="AU106" s="18">
        <f t="shared" si="1"/>
        <v>0</v>
      </c>
      <c r="AV106" s="18">
        <v>41117.14</v>
      </c>
      <c r="AW106" s="18">
        <v>113286.47</v>
      </c>
      <c r="AX106" s="19">
        <v>78</v>
      </c>
      <c r="AY106" s="19">
        <v>300</v>
      </c>
      <c r="AZ106" s="18">
        <v>356600</v>
      </c>
      <c r="BA106" s="18">
        <v>89750.55</v>
      </c>
      <c r="BB106" s="20">
        <v>90</v>
      </c>
      <c r="BC106" s="20">
        <v>87.463449527607395</v>
      </c>
      <c r="BD106" s="20">
        <v>9.9499999999999993</v>
      </c>
      <c r="BE106" s="20"/>
      <c r="BF106" s="16" t="s">
        <v>361</v>
      </c>
      <c r="BG106" s="13"/>
      <c r="BH106" s="16" t="s">
        <v>419</v>
      </c>
      <c r="BI106" s="16" t="s">
        <v>482</v>
      </c>
      <c r="BJ106" s="16" t="s">
        <v>528</v>
      </c>
      <c r="BK106" s="16" t="s">
        <v>365</v>
      </c>
      <c r="BL106" s="14" t="s">
        <v>2</v>
      </c>
      <c r="BM106" s="20">
        <v>707226.83737732004</v>
      </c>
      <c r="BN106" s="14" t="s">
        <v>261</v>
      </c>
      <c r="BO106" s="20"/>
      <c r="BP106" s="21">
        <v>38573</v>
      </c>
      <c r="BQ106" s="21">
        <v>47696</v>
      </c>
      <c r="BR106" s="20">
        <v>30230.15</v>
      </c>
      <c r="BS106" s="20">
        <v>64.42</v>
      </c>
      <c r="BT106" s="20">
        <v>42.21</v>
      </c>
    </row>
    <row r="107" spans="1:72" s="1" customFormat="1" ht="18.2" customHeight="1" x14ac:dyDescent="0.15">
      <c r="A107" s="4">
        <v>105</v>
      </c>
      <c r="B107" s="5" t="s">
        <v>96</v>
      </c>
      <c r="C107" s="5" t="s">
        <v>0</v>
      </c>
      <c r="D107" s="6">
        <v>45352</v>
      </c>
      <c r="E107" s="7" t="s">
        <v>121</v>
      </c>
      <c r="F107" s="8">
        <v>169</v>
      </c>
      <c r="G107" s="8">
        <v>168</v>
      </c>
      <c r="H107" s="9">
        <v>93375.1</v>
      </c>
      <c r="I107" s="9">
        <v>78936.850000000006</v>
      </c>
      <c r="J107" s="9">
        <v>0</v>
      </c>
      <c r="K107" s="9">
        <v>172311.95</v>
      </c>
      <c r="L107" s="9">
        <v>861.58</v>
      </c>
      <c r="M107" s="9">
        <v>0</v>
      </c>
      <c r="N107" s="9">
        <v>0</v>
      </c>
      <c r="O107" s="9">
        <v>0</v>
      </c>
      <c r="P107" s="9">
        <v>0</v>
      </c>
      <c r="Q107" s="9">
        <v>0</v>
      </c>
      <c r="R107" s="9">
        <v>0</v>
      </c>
      <c r="S107" s="9">
        <v>172311.95</v>
      </c>
      <c r="T107" s="9">
        <v>194516.74</v>
      </c>
      <c r="U107" s="9">
        <v>760.18</v>
      </c>
      <c r="V107" s="9">
        <v>0</v>
      </c>
      <c r="W107" s="9">
        <v>0</v>
      </c>
      <c r="X107" s="9">
        <v>0</v>
      </c>
      <c r="Y107" s="9">
        <v>0</v>
      </c>
      <c r="Z107" s="9">
        <v>0</v>
      </c>
      <c r="AA107" s="9">
        <v>195276.92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9">
        <v>0</v>
      </c>
      <c r="AH107" s="9">
        <v>0</v>
      </c>
      <c r="AI107" s="9">
        <v>0</v>
      </c>
      <c r="AJ107" s="9">
        <v>0</v>
      </c>
      <c r="AK107" s="9">
        <v>0</v>
      </c>
      <c r="AL107" s="9">
        <v>0</v>
      </c>
      <c r="AM107" s="9">
        <v>0</v>
      </c>
      <c r="AN107" s="9">
        <v>0</v>
      </c>
      <c r="AO107" s="9">
        <v>0</v>
      </c>
      <c r="AP107" s="9">
        <v>0</v>
      </c>
      <c r="AQ107" s="9">
        <v>0</v>
      </c>
      <c r="AR107" s="9">
        <v>0</v>
      </c>
      <c r="AS107" s="9">
        <v>0</v>
      </c>
      <c r="AT107" s="9">
        <v>0</v>
      </c>
      <c r="AU107" s="9">
        <f t="shared" si="1"/>
        <v>0</v>
      </c>
      <c r="AV107" s="9">
        <v>79798.429999999993</v>
      </c>
      <c r="AW107" s="9">
        <v>195276.92</v>
      </c>
      <c r="AX107" s="10">
        <v>78</v>
      </c>
      <c r="AY107" s="10">
        <v>300</v>
      </c>
      <c r="AZ107" s="9">
        <v>782999.98</v>
      </c>
      <c r="BA107" s="9">
        <v>181702.36</v>
      </c>
      <c r="BB107" s="11">
        <v>83.01</v>
      </c>
      <c r="BC107" s="11">
        <v>78.720028564846402</v>
      </c>
      <c r="BD107" s="11">
        <v>9.77</v>
      </c>
      <c r="BE107" s="11"/>
      <c r="BF107" s="7" t="s">
        <v>375</v>
      </c>
      <c r="BG107" s="4"/>
      <c r="BH107" s="7" t="s">
        <v>376</v>
      </c>
      <c r="BI107" s="7" t="s">
        <v>377</v>
      </c>
      <c r="BJ107" s="7" t="s">
        <v>503</v>
      </c>
      <c r="BK107" s="7" t="s">
        <v>365</v>
      </c>
      <c r="BL107" s="5" t="s">
        <v>2</v>
      </c>
      <c r="BM107" s="11">
        <v>1397181.7971057999</v>
      </c>
      <c r="BN107" s="5" t="s">
        <v>261</v>
      </c>
      <c r="BO107" s="11"/>
      <c r="BP107" s="12">
        <v>38579</v>
      </c>
      <c r="BQ107" s="12">
        <v>47696</v>
      </c>
      <c r="BR107" s="11">
        <v>43796.55</v>
      </c>
      <c r="BS107" s="11">
        <v>153.38</v>
      </c>
      <c r="BT107" s="11">
        <v>42.19</v>
      </c>
    </row>
    <row r="108" spans="1:72" s="1" customFormat="1" ht="18.2" customHeight="1" x14ac:dyDescent="0.15">
      <c r="A108" s="13">
        <v>106</v>
      </c>
      <c r="B108" s="14" t="s">
        <v>96</v>
      </c>
      <c r="C108" s="14" t="s">
        <v>0</v>
      </c>
      <c r="D108" s="15">
        <v>45352</v>
      </c>
      <c r="E108" s="16" t="s">
        <v>122</v>
      </c>
      <c r="F108" s="17">
        <v>192</v>
      </c>
      <c r="G108" s="17">
        <v>191</v>
      </c>
      <c r="H108" s="18">
        <v>48126.33</v>
      </c>
      <c r="I108" s="18">
        <v>43040.1</v>
      </c>
      <c r="J108" s="18">
        <v>0</v>
      </c>
      <c r="K108" s="18">
        <v>91166.43</v>
      </c>
      <c r="L108" s="18">
        <v>444.05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91166.43</v>
      </c>
      <c r="T108" s="18">
        <v>117443.1</v>
      </c>
      <c r="U108" s="18">
        <v>391.8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117834.9</v>
      </c>
      <c r="AB108" s="18">
        <v>0</v>
      </c>
      <c r="AC108" s="18">
        <v>0</v>
      </c>
      <c r="AD108" s="18">
        <v>0</v>
      </c>
      <c r="AE108" s="18">
        <v>0</v>
      </c>
      <c r="AF108" s="18">
        <v>0</v>
      </c>
      <c r="AG108" s="18">
        <v>0</v>
      </c>
      <c r="AH108" s="18">
        <v>0</v>
      </c>
      <c r="AI108" s="18">
        <v>0</v>
      </c>
      <c r="AJ108" s="18">
        <v>0</v>
      </c>
      <c r="AK108" s="18">
        <v>0</v>
      </c>
      <c r="AL108" s="18">
        <v>0</v>
      </c>
      <c r="AM108" s="18">
        <v>0</v>
      </c>
      <c r="AN108" s="18">
        <v>0</v>
      </c>
      <c r="AO108" s="18">
        <v>0</v>
      </c>
      <c r="AP108" s="18">
        <v>0</v>
      </c>
      <c r="AQ108" s="18">
        <v>0</v>
      </c>
      <c r="AR108" s="18">
        <v>0</v>
      </c>
      <c r="AS108" s="18">
        <v>0</v>
      </c>
      <c r="AT108" s="18">
        <v>0</v>
      </c>
      <c r="AU108" s="18">
        <f t="shared" si="1"/>
        <v>0</v>
      </c>
      <c r="AV108" s="18">
        <v>43484.15</v>
      </c>
      <c r="AW108" s="18">
        <v>117834.9</v>
      </c>
      <c r="AX108" s="19">
        <v>78</v>
      </c>
      <c r="AY108" s="19">
        <v>300</v>
      </c>
      <c r="AZ108" s="18">
        <v>400199.98</v>
      </c>
      <c r="BA108" s="18">
        <v>93648.98</v>
      </c>
      <c r="BB108" s="20">
        <v>83.74</v>
      </c>
      <c r="BC108" s="20">
        <v>81.520128123125303</v>
      </c>
      <c r="BD108" s="20">
        <v>9.77</v>
      </c>
      <c r="BE108" s="20"/>
      <c r="BF108" s="16" t="s">
        <v>361</v>
      </c>
      <c r="BG108" s="13"/>
      <c r="BH108" s="16" t="s">
        <v>419</v>
      </c>
      <c r="BI108" s="16" t="s">
        <v>482</v>
      </c>
      <c r="BJ108" s="16" t="s">
        <v>528</v>
      </c>
      <c r="BK108" s="16" t="s">
        <v>365</v>
      </c>
      <c r="BL108" s="14" t="s">
        <v>2</v>
      </c>
      <c r="BM108" s="20">
        <v>739217.89233492</v>
      </c>
      <c r="BN108" s="14" t="s">
        <v>261</v>
      </c>
      <c r="BO108" s="20"/>
      <c r="BP108" s="21">
        <v>38587</v>
      </c>
      <c r="BQ108" s="21">
        <v>47696</v>
      </c>
      <c r="BR108" s="20">
        <v>34109.71</v>
      </c>
      <c r="BS108" s="20">
        <v>79.06</v>
      </c>
      <c r="BT108" s="20">
        <v>42.18</v>
      </c>
    </row>
    <row r="109" spans="1:72" s="1" customFormat="1" ht="18.2" customHeight="1" x14ac:dyDescent="0.15">
      <c r="A109" s="4">
        <v>107</v>
      </c>
      <c r="B109" s="5" t="s">
        <v>96</v>
      </c>
      <c r="C109" s="5" t="s">
        <v>0</v>
      </c>
      <c r="D109" s="6">
        <v>45352</v>
      </c>
      <c r="E109" s="7" t="s">
        <v>123</v>
      </c>
      <c r="F109" s="8">
        <v>138</v>
      </c>
      <c r="G109" s="8">
        <v>137</v>
      </c>
      <c r="H109" s="9">
        <v>52396.66</v>
      </c>
      <c r="I109" s="9">
        <v>39401.870000000003</v>
      </c>
      <c r="J109" s="9">
        <v>0</v>
      </c>
      <c r="K109" s="9">
        <v>91798.53</v>
      </c>
      <c r="L109" s="9">
        <v>480.48</v>
      </c>
      <c r="M109" s="9">
        <v>0</v>
      </c>
      <c r="N109" s="9">
        <v>0</v>
      </c>
      <c r="O109" s="9">
        <v>0</v>
      </c>
      <c r="P109" s="9">
        <v>0</v>
      </c>
      <c r="Q109" s="9">
        <v>0</v>
      </c>
      <c r="R109" s="9">
        <v>0</v>
      </c>
      <c r="S109" s="9">
        <v>91798.53</v>
      </c>
      <c r="T109" s="9">
        <v>86854.33</v>
      </c>
      <c r="U109" s="9">
        <v>434.42</v>
      </c>
      <c r="V109" s="9">
        <v>0</v>
      </c>
      <c r="W109" s="9">
        <v>0</v>
      </c>
      <c r="X109" s="9">
        <v>0</v>
      </c>
      <c r="Y109" s="9">
        <v>0</v>
      </c>
      <c r="Z109" s="9">
        <v>0</v>
      </c>
      <c r="AA109" s="9">
        <v>87288.75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9">
        <v>0</v>
      </c>
      <c r="AH109" s="9">
        <v>0</v>
      </c>
      <c r="AI109" s="9">
        <v>0</v>
      </c>
      <c r="AJ109" s="9">
        <v>0</v>
      </c>
      <c r="AK109" s="9">
        <v>0</v>
      </c>
      <c r="AL109" s="9">
        <v>0</v>
      </c>
      <c r="AM109" s="9">
        <v>0</v>
      </c>
      <c r="AN109" s="9">
        <v>0</v>
      </c>
      <c r="AO109" s="9">
        <v>0</v>
      </c>
      <c r="AP109" s="9">
        <v>0</v>
      </c>
      <c r="AQ109" s="9">
        <v>0</v>
      </c>
      <c r="AR109" s="9">
        <v>0</v>
      </c>
      <c r="AS109" s="9">
        <v>0</v>
      </c>
      <c r="AT109" s="9">
        <v>0</v>
      </c>
      <c r="AU109" s="9">
        <f t="shared" si="1"/>
        <v>0</v>
      </c>
      <c r="AV109" s="9">
        <v>39882.35</v>
      </c>
      <c r="AW109" s="9">
        <v>87288.75</v>
      </c>
      <c r="AX109" s="10">
        <v>78</v>
      </c>
      <c r="AY109" s="10">
        <v>300</v>
      </c>
      <c r="AZ109" s="9">
        <v>401999.96</v>
      </c>
      <c r="BA109" s="9">
        <v>101073.55</v>
      </c>
      <c r="BB109" s="11">
        <v>90</v>
      </c>
      <c r="BC109" s="11">
        <v>81.741144938512605</v>
      </c>
      <c r="BD109" s="11">
        <v>9.9499999999999993</v>
      </c>
      <c r="BE109" s="11"/>
      <c r="BF109" s="7" t="s">
        <v>361</v>
      </c>
      <c r="BG109" s="4"/>
      <c r="BH109" s="7" t="s">
        <v>390</v>
      </c>
      <c r="BI109" s="7" t="s">
        <v>391</v>
      </c>
      <c r="BJ109" s="7" t="s">
        <v>504</v>
      </c>
      <c r="BK109" s="7" t="s">
        <v>365</v>
      </c>
      <c r="BL109" s="5" t="s">
        <v>2</v>
      </c>
      <c r="BM109" s="11">
        <v>744343.23978732002</v>
      </c>
      <c r="BN109" s="5" t="s">
        <v>261</v>
      </c>
      <c r="BO109" s="11"/>
      <c r="BP109" s="12">
        <v>38594</v>
      </c>
      <c r="BQ109" s="12">
        <v>47696</v>
      </c>
      <c r="BR109" s="11">
        <v>15039.5</v>
      </c>
      <c r="BS109" s="11">
        <v>44.34</v>
      </c>
      <c r="BT109" s="11">
        <v>42.16</v>
      </c>
    </row>
    <row r="110" spans="1:72" s="1" customFormat="1" ht="18.2" customHeight="1" x14ac:dyDescent="0.15">
      <c r="A110" s="13">
        <v>108</v>
      </c>
      <c r="B110" s="14" t="s">
        <v>96</v>
      </c>
      <c r="C110" s="14" t="s">
        <v>0</v>
      </c>
      <c r="D110" s="15">
        <v>45352</v>
      </c>
      <c r="E110" s="16" t="s">
        <v>124</v>
      </c>
      <c r="F110" s="17">
        <v>194</v>
      </c>
      <c r="G110" s="17">
        <v>193</v>
      </c>
      <c r="H110" s="18">
        <v>85123.55</v>
      </c>
      <c r="I110" s="18">
        <v>76104.67</v>
      </c>
      <c r="J110" s="18">
        <v>0</v>
      </c>
      <c r="K110" s="18">
        <v>161228.22</v>
      </c>
      <c r="L110" s="18">
        <v>775.69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161228.22</v>
      </c>
      <c r="T110" s="18">
        <v>206777.43</v>
      </c>
      <c r="U110" s="18">
        <v>683.78</v>
      </c>
      <c r="V110" s="18">
        <v>0</v>
      </c>
      <c r="W110" s="18">
        <v>0</v>
      </c>
      <c r="X110" s="18">
        <v>0</v>
      </c>
      <c r="Y110" s="18">
        <v>0</v>
      </c>
      <c r="Z110" s="18">
        <v>0</v>
      </c>
      <c r="AA110" s="18">
        <v>207461.21</v>
      </c>
      <c r="AB110" s="18">
        <v>0</v>
      </c>
      <c r="AC110" s="18">
        <v>0</v>
      </c>
      <c r="AD110" s="18">
        <v>0</v>
      </c>
      <c r="AE110" s="18">
        <v>0</v>
      </c>
      <c r="AF110" s="18">
        <v>0</v>
      </c>
      <c r="AG110" s="18">
        <v>0</v>
      </c>
      <c r="AH110" s="18">
        <v>0</v>
      </c>
      <c r="AI110" s="18">
        <v>0</v>
      </c>
      <c r="AJ110" s="18">
        <v>0</v>
      </c>
      <c r="AK110" s="18">
        <v>0</v>
      </c>
      <c r="AL110" s="18">
        <v>0</v>
      </c>
      <c r="AM110" s="18">
        <v>0</v>
      </c>
      <c r="AN110" s="18">
        <v>0</v>
      </c>
      <c r="AO110" s="18">
        <v>0</v>
      </c>
      <c r="AP110" s="18">
        <v>0</v>
      </c>
      <c r="AQ110" s="18">
        <v>0</v>
      </c>
      <c r="AR110" s="18">
        <v>0</v>
      </c>
      <c r="AS110" s="18">
        <v>0</v>
      </c>
      <c r="AT110" s="18">
        <v>0</v>
      </c>
      <c r="AU110" s="18">
        <f t="shared" si="1"/>
        <v>0</v>
      </c>
      <c r="AV110" s="18">
        <v>76880.36</v>
      </c>
      <c r="AW110" s="18">
        <v>207461.21</v>
      </c>
      <c r="AX110" s="19">
        <v>79</v>
      </c>
      <c r="AY110" s="19">
        <v>300</v>
      </c>
      <c r="AZ110" s="18">
        <v>691499.98</v>
      </c>
      <c r="BA110" s="18">
        <v>165201.20000000001</v>
      </c>
      <c r="BB110" s="20">
        <v>85.54</v>
      </c>
      <c r="BC110" s="20">
        <v>83.482819366929505</v>
      </c>
      <c r="BD110" s="20">
        <v>9.64</v>
      </c>
      <c r="BE110" s="20"/>
      <c r="BF110" s="16" t="s">
        <v>375</v>
      </c>
      <c r="BG110" s="13"/>
      <c r="BH110" s="16" t="s">
        <v>406</v>
      </c>
      <c r="BI110" s="16" t="s">
        <v>524</v>
      </c>
      <c r="BJ110" s="16" t="s">
        <v>530</v>
      </c>
      <c r="BK110" s="16" t="s">
        <v>365</v>
      </c>
      <c r="BL110" s="14" t="s">
        <v>2</v>
      </c>
      <c r="BM110" s="20">
        <v>1307309.9930896801</v>
      </c>
      <c r="BN110" s="14" t="s">
        <v>261</v>
      </c>
      <c r="BO110" s="20"/>
      <c r="BP110" s="21">
        <v>38600</v>
      </c>
      <c r="BQ110" s="21">
        <v>47727</v>
      </c>
      <c r="BR110" s="20">
        <v>49793.64</v>
      </c>
      <c r="BS110" s="20">
        <v>154.47</v>
      </c>
      <c r="BT110" s="20">
        <v>42.15</v>
      </c>
    </row>
    <row r="111" spans="1:72" s="1" customFormat="1" ht="18.2" customHeight="1" x14ac:dyDescent="0.15">
      <c r="A111" s="4">
        <v>109</v>
      </c>
      <c r="B111" s="5" t="s">
        <v>96</v>
      </c>
      <c r="C111" s="5" t="s">
        <v>0</v>
      </c>
      <c r="D111" s="6">
        <v>45352</v>
      </c>
      <c r="E111" s="7" t="s">
        <v>125</v>
      </c>
      <c r="F111" s="5" t="s">
        <v>368</v>
      </c>
      <c r="G111" s="8">
        <v>152</v>
      </c>
      <c r="H111" s="9">
        <v>76427.27</v>
      </c>
      <c r="I111" s="9">
        <v>64820.36</v>
      </c>
      <c r="J111" s="9">
        <v>78530.67</v>
      </c>
      <c r="K111" s="9">
        <v>141247.63</v>
      </c>
      <c r="L111" s="9">
        <v>712.98</v>
      </c>
      <c r="M111" s="9">
        <v>0</v>
      </c>
      <c r="N111" s="9">
        <v>0</v>
      </c>
      <c r="O111" s="9">
        <v>64820.36</v>
      </c>
      <c r="P111" s="9">
        <v>712.98</v>
      </c>
      <c r="Q111" s="9">
        <v>75714.289999999994</v>
      </c>
      <c r="R111" s="9">
        <v>0</v>
      </c>
      <c r="S111" s="9">
        <v>0</v>
      </c>
      <c r="T111" s="9">
        <v>131764.75</v>
      </c>
      <c r="U111" s="9">
        <v>571.89</v>
      </c>
      <c r="V111" s="9">
        <v>0</v>
      </c>
      <c r="W111" s="9">
        <v>131764.75</v>
      </c>
      <c r="X111" s="9">
        <v>571.89</v>
      </c>
      <c r="Y111" s="9">
        <v>0</v>
      </c>
      <c r="Z111" s="9">
        <v>0</v>
      </c>
      <c r="AA111" s="9">
        <v>0</v>
      </c>
      <c r="AB111" s="9">
        <v>213.35</v>
      </c>
      <c r="AC111" s="9">
        <v>0</v>
      </c>
      <c r="AD111" s="9">
        <v>0</v>
      </c>
      <c r="AE111" s="9">
        <v>0</v>
      </c>
      <c r="AF111" s="9">
        <v>42.15</v>
      </c>
      <c r="AG111" s="9">
        <v>0</v>
      </c>
      <c r="AH111" s="9">
        <v>0</v>
      </c>
      <c r="AI111" s="9">
        <v>46.34</v>
      </c>
      <c r="AJ111" s="9">
        <v>32642.55</v>
      </c>
      <c r="AK111" s="9">
        <v>0</v>
      </c>
      <c r="AL111" s="9">
        <v>0</v>
      </c>
      <c r="AM111" s="9">
        <v>3814.57</v>
      </c>
      <c r="AN111" s="9">
        <v>0</v>
      </c>
      <c r="AO111" s="9">
        <v>2856.75</v>
      </c>
      <c r="AP111" s="9">
        <v>7088.77</v>
      </c>
      <c r="AQ111" s="9">
        <v>0</v>
      </c>
      <c r="AR111" s="9">
        <v>0</v>
      </c>
      <c r="AS111" s="9">
        <v>62532.266363000002</v>
      </c>
      <c r="AT111" s="9">
        <v>179041.11999999988</v>
      </c>
      <c r="AU111" s="9">
        <f t="shared" si="1"/>
        <v>184.69363700011164</v>
      </c>
      <c r="AV111" s="9">
        <v>0</v>
      </c>
      <c r="AW111" s="9">
        <v>0</v>
      </c>
      <c r="AX111" s="10">
        <v>79</v>
      </c>
      <c r="AY111" s="10">
        <v>300</v>
      </c>
      <c r="AZ111" s="9">
        <v>784500</v>
      </c>
      <c r="BA111" s="9">
        <v>153357.06</v>
      </c>
      <c r="BB111" s="11">
        <v>70</v>
      </c>
      <c r="BC111" s="11">
        <v>0</v>
      </c>
      <c r="BD111" s="11">
        <v>8.98</v>
      </c>
      <c r="BE111" s="11"/>
      <c r="BF111" s="7" t="s">
        <v>375</v>
      </c>
      <c r="BG111" s="4"/>
      <c r="BH111" s="7" t="s">
        <v>434</v>
      </c>
      <c r="BI111" s="7" t="s">
        <v>436</v>
      </c>
      <c r="BJ111" s="7" t="s">
        <v>531</v>
      </c>
      <c r="BK111" s="7" t="s">
        <v>1</v>
      </c>
      <c r="BL111" s="5" t="s">
        <v>2</v>
      </c>
      <c r="BM111" s="11">
        <v>0</v>
      </c>
      <c r="BN111" s="5" t="s">
        <v>261</v>
      </c>
      <c r="BO111" s="11"/>
      <c r="BP111" s="12">
        <v>38602</v>
      </c>
      <c r="BQ111" s="12">
        <v>47727</v>
      </c>
      <c r="BR111" s="11">
        <v>0</v>
      </c>
      <c r="BS111" s="11">
        <v>0</v>
      </c>
      <c r="BT111" s="11">
        <v>0</v>
      </c>
    </row>
    <row r="112" spans="1:72" s="1" customFormat="1" ht="18.2" customHeight="1" x14ac:dyDescent="0.15">
      <c r="A112" s="13">
        <v>110</v>
      </c>
      <c r="B112" s="14" t="s">
        <v>96</v>
      </c>
      <c r="C112" s="14" t="s">
        <v>0</v>
      </c>
      <c r="D112" s="15">
        <v>45352</v>
      </c>
      <c r="E112" s="16" t="s">
        <v>126</v>
      </c>
      <c r="F112" s="17">
        <v>161</v>
      </c>
      <c r="G112" s="17">
        <v>160</v>
      </c>
      <c r="H112" s="18">
        <v>107380.04</v>
      </c>
      <c r="I112" s="18">
        <v>88205.99</v>
      </c>
      <c r="J112" s="18">
        <v>0</v>
      </c>
      <c r="K112" s="18">
        <v>195586.03</v>
      </c>
      <c r="L112" s="18">
        <v>978.48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195586.03</v>
      </c>
      <c r="T112" s="18">
        <v>208201.44</v>
      </c>
      <c r="U112" s="18">
        <v>862.56</v>
      </c>
      <c r="V112" s="18">
        <v>0</v>
      </c>
      <c r="W112" s="18">
        <v>0</v>
      </c>
      <c r="X112" s="18">
        <v>0</v>
      </c>
      <c r="Y112" s="18">
        <v>0</v>
      </c>
      <c r="Z112" s="18">
        <v>0</v>
      </c>
      <c r="AA112" s="18">
        <v>209064</v>
      </c>
      <c r="AB112" s="18">
        <v>0</v>
      </c>
      <c r="AC112" s="18">
        <v>0</v>
      </c>
      <c r="AD112" s="18">
        <v>0</v>
      </c>
      <c r="AE112" s="18">
        <v>0</v>
      </c>
      <c r="AF112" s="18">
        <v>0</v>
      </c>
      <c r="AG112" s="18">
        <v>0</v>
      </c>
      <c r="AH112" s="18">
        <v>0</v>
      </c>
      <c r="AI112" s="18">
        <v>0</v>
      </c>
      <c r="AJ112" s="18">
        <v>0</v>
      </c>
      <c r="AK112" s="18">
        <v>0</v>
      </c>
      <c r="AL112" s="18">
        <v>0</v>
      </c>
      <c r="AM112" s="18">
        <v>0</v>
      </c>
      <c r="AN112" s="18">
        <v>0</v>
      </c>
      <c r="AO112" s="18">
        <v>0</v>
      </c>
      <c r="AP112" s="18">
        <v>0</v>
      </c>
      <c r="AQ112" s="18">
        <v>0</v>
      </c>
      <c r="AR112" s="18">
        <v>0</v>
      </c>
      <c r="AS112" s="18">
        <v>0</v>
      </c>
      <c r="AT112" s="18">
        <v>0</v>
      </c>
      <c r="AU112" s="18">
        <f t="shared" si="1"/>
        <v>0</v>
      </c>
      <c r="AV112" s="18">
        <v>89184.47</v>
      </c>
      <c r="AW112" s="18">
        <v>209064</v>
      </c>
      <c r="AX112" s="19">
        <v>79</v>
      </c>
      <c r="AY112" s="19">
        <v>300</v>
      </c>
      <c r="AZ112" s="18">
        <v>829300</v>
      </c>
      <c r="BA112" s="18">
        <v>208392.31</v>
      </c>
      <c r="BB112" s="20">
        <v>90</v>
      </c>
      <c r="BC112" s="20">
        <v>84.469252728183704</v>
      </c>
      <c r="BD112" s="20">
        <v>9.64</v>
      </c>
      <c r="BE112" s="20"/>
      <c r="BF112" s="16" t="s">
        <v>375</v>
      </c>
      <c r="BG112" s="13"/>
      <c r="BH112" s="16" t="s">
        <v>419</v>
      </c>
      <c r="BI112" s="16" t="s">
        <v>482</v>
      </c>
      <c r="BJ112" s="16" t="s">
        <v>532</v>
      </c>
      <c r="BK112" s="16" t="s">
        <v>365</v>
      </c>
      <c r="BL112" s="14" t="s">
        <v>2</v>
      </c>
      <c r="BM112" s="20">
        <v>1585898.37143732</v>
      </c>
      <c r="BN112" s="14" t="s">
        <v>261</v>
      </c>
      <c r="BO112" s="20"/>
      <c r="BP112" s="21">
        <v>38608</v>
      </c>
      <c r="BQ112" s="21">
        <v>47727</v>
      </c>
      <c r="BR112" s="20">
        <v>62528.3</v>
      </c>
      <c r="BS112" s="20">
        <v>194.85</v>
      </c>
      <c r="BT112" s="20">
        <v>42.14</v>
      </c>
    </row>
    <row r="113" spans="1:72" s="1" customFormat="1" ht="18.2" customHeight="1" x14ac:dyDescent="0.15">
      <c r="A113" s="4">
        <v>111</v>
      </c>
      <c r="B113" s="5" t="s">
        <v>96</v>
      </c>
      <c r="C113" s="5" t="s">
        <v>0</v>
      </c>
      <c r="D113" s="6">
        <v>45352</v>
      </c>
      <c r="E113" s="7" t="s">
        <v>127</v>
      </c>
      <c r="F113" s="8">
        <v>153</v>
      </c>
      <c r="G113" s="8">
        <v>152</v>
      </c>
      <c r="H113" s="9">
        <v>42899.59</v>
      </c>
      <c r="I113" s="9">
        <v>42757.57</v>
      </c>
      <c r="J113" s="9">
        <v>0</v>
      </c>
      <c r="K113" s="9">
        <v>85657.16</v>
      </c>
      <c r="L113" s="9">
        <v>486.56</v>
      </c>
      <c r="M113" s="9">
        <v>0</v>
      </c>
      <c r="N113" s="9">
        <v>0</v>
      </c>
      <c r="O113" s="9">
        <v>0</v>
      </c>
      <c r="P113" s="9">
        <v>0</v>
      </c>
      <c r="Q113" s="9">
        <v>0</v>
      </c>
      <c r="R113" s="9">
        <v>0</v>
      </c>
      <c r="S113" s="9">
        <v>85657.16</v>
      </c>
      <c r="T113" s="9">
        <v>83867.600000000006</v>
      </c>
      <c r="U113" s="9">
        <v>344.6</v>
      </c>
      <c r="V113" s="9">
        <v>0</v>
      </c>
      <c r="W113" s="9">
        <v>0</v>
      </c>
      <c r="X113" s="9">
        <v>0</v>
      </c>
      <c r="Y113" s="9">
        <v>0</v>
      </c>
      <c r="Z113" s="9">
        <v>0</v>
      </c>
      <c r="AA113" s="9">
        <v>84212.2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9">
        <v>0</v>
      </c>
      <c r="AH113" s="9">
        <v>0</v>
      </c>
      <c r="AI113" s="9">
        <v>0</v>
      </c>
      <c r="AJ113" s="9">
        <v>0</v>
      </c>
      <c r="AK113" s="9">
        <v>0</v>
      </c>
      <c r="AL113" s="9">
        <v>0</v>
      </c>
      <c r="AM113" s="9">
        <v>0</v>
      </c>
      <c r="AN113" s="9">
        <v>0</v>
      </c>
      <c r="AO113" s="9">
        <v>0</v>
      </c>
      <c r="AP113" s="9">
        <v>0</v>
      </c>
      <c r="AQ113" s="9">
        <v>0</v>
      </c>
      <c r="AR113" s="9">
        <v>0</v>
      </c>
      <c r="AS113" s="9">
        <v>0</v>
      </c>
      <c r="AT113" s="9">
        <v>0</v>
      </c>
      <c r="AU113" s="9">
        <f t="shared" si="1"/>
        <v>0</v>
      </c>
      <c r="AV113" s="9">
        <v>43244.13</v>
      </c>
      <c r="AW113" s="9">
        <v>84212.2</v>
      </c>
      <c r="AX113" s="10">
        <v>67</v>
      </c>
      <c r="AY113" s="10">
        <v>300</v>
      </c>
      <c r="AZ113" s="9">
        <v>374399.98</v>
      </c>
      <c r="BA113" s="9">
        <v>94081.85</v>
      </c>
      <c r="BB113" s="11">
        <v>90</v>
      </c>
      <c r="BC113" s="11">
        <v>81.940824930632203</v>
      </c>
      <c r="BD113" s="11">
        <v>9.64</v>
      </c>
      <c r="BE113" s="11"/>
      <c r="BF113" s="7" t="s">
        <v>375</v>
      </c>
      <c r="BG113" s="4"/>
      <c r="BH113" s="7" t="s">
        <v>419</v>
      </c>
      <c r="BI113" s="7" t="s">
        <v>482</v>
      </c>
      <c r="BJ113" s="7" t="s">
        <v>528</v>
      </c>
      <c r="BK113" s="7" t="s">
        <v>365</v>
      </c>
      <c r="BL113" s="5" t="s">
        <v>2</v>
      </c>
      <c r="BM113" s="11">
        <v>694546.28505903995</v>
      </c>
      <c r="BN113" s="5" t="s">
        <v>261</v>
      </c>
      <c r="BO113" s="11"/>
      <c r="BP113" s="12">
        <v>38608</v>
      </c>
      <c r="BQ113" s="12">
        <v>47727</v>
      </c>
      <c r="BR113" s="11">
        <v>28916.38</v>
      </c>
      <c r="BS113" s="11">
        <v>87.98</v>
      </c>
      <c r="BT113" s="11">
        <v>42.14</v>
      </c>
    </row>
    <row r="114" spans="1:72" s="1" customFormat="1" ht="18.2" customHeight="1" x14ac:dyDescent="0.15">
      <c r="A114" s="13">
        <v>112</v>
      </c>
      <c r="B114" s="14" t="s">
        <v>96</v>
      </c>
      <c r="C114" s="14" t="s">
        <v>0</v>
      </c>
      <c r="D114" s="15">
        <v>45352</v>
      </c>
      <c r="E114" s="16" t="s">
        <v>533</v>
      </c>
      <c r="F114" s="17">
        <v>0</v>
      </c>
      <c r="G114" s="17">
        <v>0</v>
      </c>
      <c r="H114" s="18">
        <v>47762.42</v>
      </c>
      <c r="I114" s="18">
        <v>0</v>
      </c>
      <c r="J114" s="18">
        <v>0</v>
      </c>
      <c r="K114" s="18">
        <v>47762.42</v>
      </c>
      <c r="L114" s="18">
        <v>478.63</v>
      </c>
      <c r="M114" s="18">
        <v>0</v>
      </c>
      <c r="N114" s="18">
        <v>0</v>
      </c>
      <c r="O114" s="18">
        <v>0</v>
      </c>
      <c r="P114" s="18">
        <v>478.63</v>
      </c>
      <c r="Q114" s="18">
        <v>108.49</v>
      </c>
      <c r="R114" s="18">
        <v>0</v>
      </c>
      <c r="S114" s="18">
        <v>47175.3</v>
      </c>
      <c r="T114" s="18">
        <v>0</v>
      </c>
      <c r="U114" s="18">
        <v>375.67</v>
      </c>
      <c r="V114" s="18">
        <v>0</v>
      </c>
      <c r="W114" s="18">
        <v>0</v>
      </c>
      <c r="X114" s="18">
        <v>375.67</v>
      </c>
      <c r="Y114" s="18">
        <v>0</v>
      </c>
      <c r="Z114" s="18">
        <v>0</v>
      </c>
      <c r="AA114" s="18">
        <v>0</v>
      </c>
      <c r="AB114" s="18">
        <v>104.01</v>
      </c>
      <c r="AC114" s="18">
        <v>0</v>
      </c>
      <c r="AD114" s="18">
        <v>0</v>
      </c>
      <c r="AE114" s="18">
        <v>0</v>
      </c>
      <c r="AF114" s="18">
        <v>0</v>
      </c>
      <c r="AG114" s="18">
        <v>0</v>
      </c>
      <c r="AH114" s="18">
        <v>49.39</v>
      </c>
      <c r="AI114" s="18">
        <v>29.64</v>
      </c>
      <c r="AJ114" s="18">
        <v>0</v>
      </c>
      <c r="AK114" s="18">
        <v>0</v>
      </c>
      <c r="AL114" s="18">
        <v>0</v>
      </c>
      <c r="AM114" s="18">
        <v>0</v>
      </c>
      <c r="AN114" s="18">
        <v>0</v>
      </c>
      <c r="AO114" s="18">
        <v>0</v>
      </c>
      <c r="AP114" s="18">
        <v>0</v>
      </c>
      <c r="AQ114" s="18">
        <v>0</v>
      </c>
      <c r="AR114" s="18">
        <v>0</v>
      </c>
      <c r="AS114" s="18">
        <v>47.915481999999997</v>
      </c>
      <c r="AT114" s="18">
        <v>0</v>
      </c>
      <c r="AU114" s="18">
        <f t="shared" si="1"/>
        <v>1097.914518</v>
      </c>
      <c r="AV114" s="18">
        <v>0</v>
      </c>
      <c r="AW114" s="18">
        <v>0</v>
      </c>
      <c r="AX114" s="19">
        <v>79</v>
      </c>
      <c r="AY114" s="19">
        <v>300</v>
      </c>
      <c r="AZ114" s="18">
        <v>420000</v>
      </c>
      <c r="BA114" s="18">
        <v>98092.07</v>
      </c>
      <c r="BB114" s="20">
        <v>83.65</v>
      </c>
      <c r="BC114" s="20">
        <v>40.2296928283805</v>
      </c>
      <c r="BD114" s="20">
        <v>9.4600000000000009</v>
      </c>
      <c r="BE114" s="20"/>
      <c r="BF114" s="16" t="s">
        <v>361</v>
      </c>
      <c r="BG114" s="13"/>
      <c r="BH114" s="16" t="s">
        <v>406</v>
      </c>
      <c r="BI114" s="16" t="s">
        <v>407</v>
      </c>
      <c r="BJ114" s="16" t="s">
        <v>534</v>
      </c>
      <c r="BK114" s="16" t="s">
        <v>1</v>
      </c>
      <c r="BL114" s="14" t="s">
        <v>2</v>
      </c>
      <c r="BM114" s="20">
        <v>382518.27823320002</v>
      </c>
      <c r="BN114" s="14" t="s">
        <v>261</v>
      </c>
      <c r="BO114" s="20"/>
      <c r="BP114" s="21">
        <v>38609</v>
      </c>
      <c r="BQ114" s="21">
        <v>47727</v>
      </c>
      <c r="BR114" s="20">
        <v>0</v>
      </c>
      <c r="BS114" s="20">
        <v>104.01</v>
      </c>
      <c r="BT114" s="20">
        <v>0</v>
      </c>
    </row>
    <row r="115" spans="1:72" s="1" customFormat="1" ht="18.2" customHeight="1" x14ac:dyDescent="0.15">
      <c r="A115" s="4">
        <v>113</v>
      </c>
      <c r="B115" s="5" t="s">
        <v>96</v>
      </c>
      <c r="C115" s="5" t="s">
        <v>0</v>
      </c>
      <c r="D115" s="6">
        <v>45352</v>
      </c>
      <c r="E115" s="7" t="s">
        <v>128</v>
      </c>
      <c r="F115" s="8">
        <v>141</v>
      </c>
      <c r="G115" s="8">
        <v>140</v>
      </c>
      <c r="H115" s="9">
        <v>126758.06</v>
      </c>
      <c r="I115" s="9">
        <v>98718.46</v>
      </c>
      <c r="J115" s="9">
        <v>0</v>
      </c>
      <c r="K115" s="9">
        <v>225476.52</v>
      </c>
      <c r="L115" s="9">
        <v>1162.48</v>
      </c>
      <c r="M115" s="9">
        <v>0</v>
      </c>
      <c r="N115" s="9">
        <v>0</v>
      </c>
      <c r="O115" s="9">
        <v>0</v>
      </c>
      <c r="P115" s="9">
        <v>0</v>
      </c>
      <c r="Q115" s="9">
        <v>0</v>
      </c>
      <c r="R115" s="9">
        <v>0</v>
      </c>
      <c r="S115" s="9">
        <v>225476.52</v>
      </c>
      <c r="T115" s="9">
        <v>205822.6</v>
      </c>
      <c r="U115" s="9">
        <v>999.21</v>
      </c>
      <c r="V115" s="9">
        <v>0</v>
      </c>
      <c r="W115" s="9">
        <v>0</v>
      </c>
      <c r="X115" s="9">
        <v>0</v>
      </c>
      <c r="Y115" s="9">
        <v>0</v>
      </c>
      <c r="Z115" s="9">
        <v>0</v>
      </c>
      <c r="AA115" s="9">
        <v>206821.81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9">
        <v>0</v>
      </c>
      <c r="AH115" s="9">
        <v>0</v>
      </c>
      <c r="AI115" s="9">
        <v>0</v>
      </c>
      <c r="AJ115" s="9">
        <v>0</v>
      </c>
      <c r="AK115" s="9">
        <v>0</v>
      </c>
      <c r="AL115" s="9">
        <v>0</v>
      </c>
      <c r="AM115" s="9">
        <v>0</v>
      </c>
      <c r="AN115" s="9">
        <v>0</v>
      </c>
      <c r="AO115" s="9">
        <v>0</v>
      </c>
      <c r="AP115" s="9">
        <v>0</v>
      </c>
      <c r="AQ115" s="9">
        <v>0</v>
      </c>
      <c r="AR115" s="9">
        <v>0</v>
      </c>
      <c r="AS115" s="9">
        <v>0</v>
      </c>
      <c r="AT115" s="9">
        <v>0</v>
      </c>
      <c r="AU115" s="9">
        <f t="shared" si="1"/>
        <v>0</v>
      </c>
      <c r="AV115" s="9">
        <v>99880.94</v>
      </c>
      <c r="AW115" s="9">
        <v>206821.81</v>
      </c>
      <c r="AX115" s="10">
        <v>79</v>
      </c>
      <c r="AY115" s="10">
        <v>300</v>
      </c>
      <c r="AZ115" s="9">
        <v>1045999.97</v>
      </c>
      <c r="BA115" s="9">
        <v>248208.08</v>
      </c>
      <c r="BB115" s="11">
        <v>85</v>
      </c>
      <c r="BC115" s="11">
        <v>77.215472598635799</v>
      </c>
      <c r="BD115" s="11">
        <v>9.4600000000000009</v>
      </c>
      <c r="BE115" s="11"/>
      <c r="BF115" s="7" t="s">
        <v>375</v>
      </c>
      <c r="BG115" s="4"/>
      <c r="BH115" s="7" t="s">
        <v>430</v>
      </c>
      <c r="BI115" s="7" t="s">
        <v>431</v>
      </c>
      <c r="BJ115" s="7" t="s">
        <v>440</v>
      </c>
      <c r="BK115" s="7" t="s">
        <v>365</v>
      </c>
      <c r="BL115" s="5" t="s">
        <v>2</v>
      </c>
      <c r="BM115" s="11">
        <v>1828263.73573488</v>
      </c>
      <c r="BN115" s="5" t="s">
        <v>261</v>
      </c>
      <c r="BO115" s="11"/>
      <c r="BP115" s="12">
        <v>38615</v>
      </c>
      <c r="BQ115" s="12">
        <v>47727</v>
      </c>
      <c r="BR115" s="11">
        <v>53995.24</v>
      </c>
      <c r="BS115" s="11">
        <v>263.19</v>
      </c>
      <c r="BT115" s="11">
        <v>42.14</v>
      </c>
    </row>
    <row r="116" spans="1:72" s="1" customFormat="1" ht="18.2" customHeight="1" x14ac:dyDescent="0.15">
      <c r="A116" s="13">
        <v>114</v>
      </c>
      <c r="B116" s="14" t="s">
        <v>96</v>
      </c>
      <c r="C116" s="14" t="s">
        <v>0</v>
      </c>
      <c r="D116" s="15">
        <v>45352</v>
      </c>
      <c r="E116" s="16" t="s">
        <v>129</v>
      </c>
      <c r="F116" s="17">
        <v>147</v>
      </c>
      <c r="G116" s="17">
        <v>147</v>
      </c>
      <c r="H116" s="18">
        <v>0</v>
      </c>
      <c r="I116" s="18">
        <v>65905.820000000007</v>
      </c>
      <c r="J116" s="18">
        <v>0</v>
      </c>
      <c r="K116" s="18">
        <v>65905.820000000007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65905.820000000007</v>
      </c>
      <c r="T116" s="18">
        <v>44915.88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44915.88</v>
      </c>
      <c r="AB116" s="18">
        <v>0</v>
      </c>
      <c r="AC116" s="18">
        <v>0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18">
        <v>0</v>
      </c>
      <c r="AM116" s="18">
        <v>0</v>
      </c>
      <c r="AN116" s="18">
        <v>0</v>
      </c>
      <c r="AO116" s="18">
        <v>0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f t="shared" si="1"/>
        <v>0</v>
      </c>
      <c r="AV116" s="18">
        <v>65905.820000000007</v>
      </c>
      <c r="AW116" s="18">
        <v>44915.88</v>
      </c>
      <c r="AX116" s="19">
        <v>0</v>
      </c>
      <c r="AY116" s="19">
        <v>180</v>
      </c>
      <c r="AZ116" s="18">
        <v>290199.99</v>
      </c>
      <c r="BA116" s="18">
        <v>72910.070000000007</v>
      </c>
      <c r="BB116" s="20">
        <v>90</v>
      </c>
      <c r="BC116" s="20">
        <v>81.353972091920895</v>
      </c>
      <c r="BD116" s="20">
        <v>9.33</v>
      </c>
      <c r="BE116" s="20"/>
      <c r="BF116" s="16" t="s">
        <v>375</v>
      </c>
      <c r="BG116" s="13"/>
      <c r="BH116" s="16" t="s">
        <v>434</v>
      </c>
      <c r="BI116" s="16" t="s">
        <v>436</v>
      </c>
      <c r="BJ116" s="16" t="s">
        <v>535</v>
      </c>
      <c r="BK116" s="16" t="s">
        <v>365</v>
      </c>
      <c r="BL116" s="14" t="s">
        <v>2</v>
      </c>
      <c r="BM116" s="20">
        <v>534393.65074407996</v>
      </c>
      <c r="BN116" s="14" t="s">
        <v>261</v>
      </c>
      <c r="BO116" s="20"/>
      <c r="BP116" s="21">
        <v>38617</v>
      </c>
      <c r="BQ116" s="21">
        <v>44075</v>
      </c>
      <c r="BR116" s="20">
        <v>19677.830000000002</v>
      </c>
      <c r="BS116" s="20">
        <v>0</v>
      </c>
      <c r="BT116" s="20">
        <v>52.62</v>
      </c>
    </row>
    <row r="117" spans="1:72" s="1" customFormat="1" ht="18.2" customHeight="1" x14ac:dyDescent="0.15">
      <c r="A117" s="4">
        <v>115</v>
      </c>
      <c r="B117" s="5" t="s">
        <v>96</v>
      </c>
      <c r="C117" s="5" t="s">
        <v>0</v>
      </c>
      <c r="D117" s="6">
        <v>45352</v>
      </c>
      <c r="E117" s="7" t="s">
        <v>130</v>
      </c>
      <c r="F117" s="8">
        <v>142</v>
      </c>
      <c r="G117" s="8">
        <v>141</v>
      </c>
      <c r="H117" s="9">
        <v>59548.639999999999</v>
      </c>
      <c r="I117" s="9">
        <v>45859.14</v>
      </c>
      <c r="J117" s="9">
        <v>0</v>
      </c>
      <c r="K117" s="9">
        <v>105407.78</v>
      </c>
      <c r="L117" s="9">
        <v>542.65</v>
      </c>
      <c r="M117" s="9">
        <v>0</v>
      </c>
      <c r="N117" s="9">
        <v>0</v>
      </c>
      <c r="O117" s="9">
        <v>0</v>
      </c>
      <c r="P117" s="9">
        <v>0</v>
      </c>
      <c r="Q117" s="9">
        <v>0</v>
      </c>
      <c r="R117" s="9">
        <v>0</v>
      </c>
      <c r="S117" s="9">
        <v>105407.78</v>
      </c>
      <c r="T117" s="9">
        <v>98658.91</v>
      </c>
      <c r="U117" s="9">
        <v>478.34</v>
      </c>
      <c r="V117" s="9">
        <v>0</v>
      </c>
      <c r="W117" s="9">
        <v>0</v>
      </c>
      <c r="X117" s="9">
        <v>0</v>
      </c>
      <c r="Y117" s="9">
        <v>0</v>
      </c>
      <c r="Z117" s="9">
        <v>0</v>
      </c>
      <c r="AA117" s="9">
        <v>99137.25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9">
        <v>0</v>
      </c>
      <c r="AH117" s="9">
        <v>0</v>
      </c>
      <c r="AI117" s="9">
        <v>0</v>
      </c>
      <c r="AJ117" s="9">
        <v>0</v>
      </c>
      <c r="AK117" s="9">
        <v>0</v>
      </c>
      <c r="AL117" s="9">
        <v>0</v>
      </c>
      <c r="AM117" s="9">
        <v>0</v>
      </c>
      <c r="AN117" s="9">
        <v>0</v>
      </c>
      <c r="AO117" s="9">
        <v>0</v>
      </c>
      <c r="AP117" s="9">
        <v>0</v>
      </c>
      <c r="AQ117" s="9">
        <v>0</v>
      </c>
      <c r="AR117" s="9">
        <v>0</v>
      </c>
      <c r="AS117" s="9">
        <v>0</v>
      </c>
      <c r="AT117" s="9">
        <v>0</v>
      </c>
      <c r="AU117" s="9">
        <f t="shared" si="1"/>
        <v>0</v>
      </c>
      <c r="AV117" s="9">
        <v>46401.79</v>
      </c>
      <c r="AW117" s="9">
        <v>99137.25</v>
      </c>
      <c r="AX117" s="10">
        <v>79</v>
      </c>
      <c r="AY117" s="10">
        <v>300</v>
      </c>
      <c r="AZ117" s="9">
        <v>470700</v>
      </c>
      <c r="BA117" s="9">
        <v>115568.36</v>
      </c>
      <c r="BB117" s="11">
        <v>90</v>
      </c>
      <c r="BC117" s="11">
        <v>82.087348128847694</v>
      </c>
      <c r="BD117" s="11">
        <v>9.64</v>
      </c>
      <c r="BE117" s="11"/>
      <c r="BF117" s="7" t="s">
        <v>361</v>
      </c>
      <c r="BG117" s="4"/>
      <c r="BH117" s="7" t="s">
        <v>372</v>
      </c>
      <c r="BI117" s="7" t="s">
        <v>536</v>
      </c>
      <c r="BJ117" s="7" t="s">
        <v>537</v>
      </c>
      <c r="BK117" s="7" t="s">
        <v>365</v>
      </c>
      <c r="BL117" s="5" t="s">
        <v>2</v>
      </c>
      <c r="BM117" s="11">
        <v>854693.08129432006</v>
      </c>
      <c r="BN117" s="5" t="s">
        <v>261</v>
      </c>
      <c r="BO117" s="11"/>
      <c r="BP117" s="12">
        <v>38618</v>
      </c>
      <c r="BQ117" s="12">
        <v>47727</v>
      </c>
      <c r="BR117" s="11">
        <v>32180.13</v>
      </c>
      <c r="BS117" s="11">
        <v>108.06</v>
      </c>
      <c r="BT117" s="11">
        <v>42.13</v>
      </c>
    </row>
    <row r="118" spans="1:72" s="1" customFormat="1" ht="18.2" customHeight="1" x14ac:dyDescent="0.15">
      <c r="A118" s="13">
        <v>116</v>
      </c>
      <c r="B118" s="14" t="s">
        <v>96</v>
      </c>
      <c r="C118" s="14" t="s">
        <v>0</v>
      </c>
      <c r="D118" s="15">
        <v>45352</v>
      </c>
      <c r="E118" s="16" t="s">
        <v>538</v>
      </c>
      <c r="F118" s="17">
        <v>0</v>
      </c>
      <c r="G118" s="17">
        <v>0</v>
      </c>
      <c r="H118" s="18">
        <v>33348.089999999997</v>
      </c>
      <c r="I118" s="18">
        <v>0</v>
      </c>
      <c r="J118" s="18">
        <v>0</v>
      </c>
      <c r="K118" s="18">
        <v>33348.089999999997</v>
      </c>
      <c r="L118" s="18">
        <v>306.82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>
        <v>0</v>
      </c>
      <c r="S118" s="18">
        <v>33348.089999999997</v>
      </c>
      <c r="T118" s="18">
        <v>0</v>
      </c>
      <c r="U118" s="18">
        <v>270.26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270.26</v>
      </c>
      <c r="AB118" s="18">
        <v>0</v>
      </c>
      <c r="AC118" s="18">
        <v>0</v>
      </c>
      <c r="AD118" s="18">
        <v>0</v>
      </c>
      <c r="AE118" s="18">
        <v>0</v>
      </c>
      <c r="AF118" s="18">
        <v>0</v>
      </c>
      <c r="AG118" s="18">
        <v>0</v>
      </c>
      <c r="AH118" s="18">
        <v>0</v>
      </c>
      <c r="AI118" s="18">
        <v>0.08</v>
      </c>
      <c r="AJ118" s="18">
        <v>0</v>
      </c>
      <c r="AK118" s="18">
        <v>0</v>
      </c>
      <c r="AL118" s="18">
        <v>0</v>
      </c>
      <c r="AM118" s="18">
        <v>0</v>
      </c>
      <c r="AN118" s="18">
        <v>0</v>
      </c>
      <c r="AO118" s="18">
        <v>0</v>
      </c>
      <c r="AP118" s="18">
        <v>0</v>
      </c>
      <c r="AQ118" s="18">
        <v>0</v>
      </c>
      <c r="AR118" s="18">
        <v>0</v>
      </c>
      <c r="AS118" s="18">
        <v>8.1396999999999997E-2</v>
      </c>
      <c r="AT118" s="18">
        <v>0</v>
      </c>
      <c r="AU118" s="18">
        <f t="shared" si="1"/>
        <v>-1.3969999999999955E-3</v>
      </c>
      <c r="AV118" s="18">
        <v>306.82</v>
      </c>
      <c r="AW118" s="18">
        <v>270.26</v>
      </c>
      <c r="AX118" s="19">
        <v>79</v>
      </c>
      <c r="AY118" s="19">
        <v>300</v>
      </c>
      <c r="AZ118" s="18">
        <v>325700</v>
      </c>
      <c r="BA118" s="18">
        <v>65321.25</v>
      </c>
      <c r="BB118" s="20">
        <v>90</v>
      </c>
      <c r="BC118" s="20">
        <v>45.9471932946782</v>
      </c>
      <c r="BD118" s="20">
        <v>9.64</v>
      </c>
      <c r="BE118" s="20"/>
      <c r="BF118" s="16" t="s">
        <v>361</v>
      </c>
      <c r="BG118" s="13"/>
      <c r="BH118" s="16" t="s">
        <v>453</v>
      </c>
      <c r="BI118" s="16" t="s">
        <v>454</v>
      </c>
      <c r="BJ118" s="16" t="s">
        <v>455</v>
      </c>
      <c r="BK118" s="16" t="s">
        <v>1</v>
      </c>
      <c r="BL118" s="14" t="s">
        <v>2</v>
      </c>
      <c r="BM118" s="20">
        <v>270401.12027195998</v>
      </c>
      <c r="BN118" s="14" t="s">
        <v>261</v>
      </c>
      <c r="BO118" s="20"/>
      <c r="BP118" s="21">
        <v>38618</v>
      </c>
      <c r="BQ118" s="21">
        <v>47727</v>
      </c>
      <c r="BR118" s="20">
        <v>113.71</v>
      </c>
      <c r="BS118" s="20">
        <v>61.07</v>
      </c>
      <c r="BT118" s="20">
        <v>0</v>
      </c>
    </row>
    <row r="119" spans="1:72" s="1" customFormat="1" ht="18.2" customHeight="1" x14ac:dyDescent="0.15">
      <c r="A119" s="4">
        <v>117</v>
      </c>
      <c r="B119" s="5" t="s">
        <v>96</v>
      </c>
      <c r="C119" s="5" t="s">
        <v>0</v>
      </c>
      <c r="D119" s="6">
        <v>45352</v>
      </c>
      <c r="E119" s="7" t="s">
        <v>131</v>
      </c>
      <c r="F119" s="8">
        <v>133</v>
      </c>
      <c r="G119" s="8">
        <v>132</v>
      </c>
      <c r="H119" s="9">
        <v>107043.63</v>
      </c>
      <c r="I119" s="9">
        <v>79522.820000000007</v>
      </c>
      <c r="J119" s="9">
        <v>0</v>
      </c>
      <c r="K119" s="9">
        <v>186566.45</v>
      </c>
      <c r="L119" s="9">
        <v>975.43</v>
      </c>
      <c r="M119" s="9">
        <v>0</v>
      </c>
      <c r="N119" s="9">
        <v>0</v>
      </c>
      <c r="O119" s="9">
        <v>0</v>
      </c>
      <c r="P119" s="9">
        <v>0</v>
      </c>
      <c r="Q119" s="9">
        <v>0</v>
      </c>
      <c r="R119" s="9">
        <v>0</v>
      </c>
      <c r="S119" s="9">
        <v>186566.45</v>
      </c>
      <c r="T119" s="9">
        <v>163715.70000000001</v>
      </c>
      <c r="U119" s="9">
        <v>859.86</v>
      </c>
      <c r="V119" s="9">
        <v>0</v>
      </c>
      <c r="W119" s="9">
        <v>0</v>
      </c>
      <c r="X119" s="9">
        <v>0</v>
      </c>
      <c r="Y119" s="9">
        <v>0</v>
      </c>
      <c r="Z119" s="9">
        <v>0</v>
      </c>
      <c r="AA119" s="9">
        <v>164575.56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9">
        <v>0</v>
      </c>
      <c r="AH119" s="9">
        <v>0</v>
      </c>
      <c r="AI119" s="9">
        <v>0</v>
      </c>
      <c r="AJ119" s="9">
        <v>0</v>
      </c>
      <c r="AK119" s="9">
        <v>0</v>
      </c>
      <c r="AL119" s="9">
        <v>0</v>
      </c>
      <c r="AM119" s="9">
        <v>0</v>
      </c>
      <c r="AN119" s="9">
        <v>0</v>
      </c>
      <c r="AO119" s="9">
        <v>0</v>
      </c>
      <c r="AP119" s="9">
        <v>0</v>
      </c>
      <c r="AQ119" s="9">
        <v>0</v>
      </c>
      <c r="AR119" s="9">
        <v>0</v>
      </c>
      <c r="AS119" s="9">
        <v>0</v>
      </c>
      <c r="AT119" s="9">
        <v>0</v>
      </c>
      <c r="AU119" s="9">
        <f t="shared" si="1"/>
        <v>0</v>
      </c>
      <c r="AV119" s="9">
        <v>80498.25</v>
      </c>
      <c r="AW119" s="9">
        <v>164575.56</v>
      </c>
      <c r="AX119" s="10">
        <v>79</v>
      </c>
      <c r="AY119" s="10">
        <v>300</v>
      </c>
      <c r="AZ119" s="9">
        <v>827499.98</v>
      </c>
      <c r="BA119" s="9">
        <v>207741.27</v>
      </c>
      <c r="BB119" s="11">
        <v>90</v>
      </c>
      <c r="BC119" s="11">
        <v>80.826407290183596</v>
      </c>
      <c r="BD119" s="11">
        <v>9.64</v>
      </c>
      <c r="BE119" s="11"/>
      <c r="BF119" s="7" t="s">
        <v>361</v>
      </c>
      <c r="BG119" s="4"/>
      <c r="BH119" s="7" t="s">
        <v>487</v>
      </c>
      <c r="BI119" s="7" t="s">
        <v>103</v>
      </c>
      <c r="BJ119" s="7" t="s">
        <v>539</v>
      </c>
      <c r="BK119" s="7" t="s">
        <v>365</v>
      </c>
      <c r="BL119" s="5" t="s">
        <v>2</v>
      </c>
      <c r="BM119" s="11">
        <v>1512763.6121038001</v>
      </c>
      <c r="BN119" s="5" t="s">
        <v>261</v>
      </c>
      <c r="BO119" s="11"/>
      <c r="BP119" s="12">
        <v>38623</v>
      </c>
      <c r="BQ119" s="12">
        <v>47727</v>
      </c>
      <c r="BR119" s="11">
        <v>39278.25</v>
      </c>
      <c r="BS119" s="11">
        <v>194.25</v>
      </c>
      <c r="BT119" s="11">
        <v>42.1</v>
      </c>
    </row>
    <row r="120" spans="1:72" s="1" customFormat="1" ht="18.2" customHeight="1" x14ac:dyDescent="0.15">
      <c r="A120" s="13">
        <v>118</v>
      </c>
      <c r="B120" s="14" t="s">
        <v>96</v>
      </c>
      <c r="C120" s="14" t="s">
        <v>0</v>
      </c>
      <c r="D120" s="15">
        <v>45352</v>
      </c>
      <c r="E120" s="16" t="s">
        <v>540</v>
      </c>
      <c r="F120" s="17">
        <v>0</v>
      </c>
      <c r="G120" s="17">
        <v>0</v>
      </c>
      <c r="H120" s="18">
        <v>38485.980000000003</v>
      </c>
      <c r="I120" s="18">
        <v>0</v>
      </c>
      <c r="J120" s="18">
        <v>0</v>
      </c>
      <c r="K120" s="18">
        <v>38485.980000000003</v>
      </c>
      <c r="L120" s="18">
        <v>349.06</v>
      </c>
      <c r="M120" s="18">
        <v>0</v>
      </c>
      <c r="N120" s="18">
        <v>0</v>
      </c>
      <c r="O120" s="18">
        <v>0</v>
      </c>
      <c r="P120" s="18">
        <v>349.06</v>
      </c>
      <c r="Q120" s="18">
        <v>0</v>
      </c>
      <c r="R120" s="18">
        <v>0</v>
      </c>
      <c r="S120" s="18">
        <v>38136.92</v>
      </c>
      <c r="T120" s="18">
        <v>0</v>
      </c>
      <c r="U120" s="18">
        <v>301.14999999999998</v>
      </c>
      <c r="V120" s="18">
        <v>0</v>
      </c>
      <c r="W120" s="18">
        <v>0</v>
      </c>
      <c r="X120" s="18">
        <v>301.14999999999998</v>
      </c>
      <c r="Y120" s="18">
        <v>0</v>
      </c>
      <c r="Z120" s="18">
        <v>0</v>
      </c>
      <c r="AA120" s="18">
        <v>0</v>
      </c>
      <c r="AB120" s="18">
        <v>83.25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8">
        <v>37.799999999999997</v>
      </c>
      <c r="AI120" s="18">
        <v>22.77</v>
      </c>
      <c r="AJ120" s="18">
        <v>0</v>
      </c>
      <c r="AK120" s="18">
        <v>0</v>
      </c>
      <c r="AL120" s="18">
        <v>0</v>
      </c>
      <c r="AM120" s="18">
        <v>0</v>
      </c>
      <c r="AN120" s="18">
        <v>0</v>
      </c>
      <c r="AO120" s="18">
        <v>0</v>
      </c>
      <c r="AP120" s="18">
        <v>0</v>
      </c>
      <c r="AQ120" s="18">
        <v>0</v>
      </c>
      <c r="AR120" s="18">
        <v>0</v>
      </c>
      <c r="AS120" s="18">
        <v>0.11346199999999999</v>
      </c>
      <c r="AT120" s="18">
        <v>0</v>
      </c>
      <c r="AU120" s="18">
        <f t="shared" si="1"/>
        <v>793.91653799999995</v>
      </c>
      <c r="AV120" s="18">
        <v>0</v>
      </c>
      <c r="AW120" s="18">
        <v>0</v>
      </c>
      <c r="AX120" s="19">
        <v>80</v>
      </c>
      <c r="AY120" s="19">
        <v>300</v>
      </c>
      <c r="AZ120" s="18">
        <v>323600</v>
      </c>
      <c r="BA120" s="18">
        <v>75076.45</v>
      </c>
      <c r="BB120" s="20">
        <v>90</v>
      </c>
      <c r="BC120" s="20">
        <v>45.717702421997799</v>
      </c>
      <c r="BD120" s="20">
        <v>9.39</v>
      </c>
      <c r="BE120" s="20"/>
      <c r="BF120" s="16" t="s">
        <v>361</v>
      </c>
      <c r="BG120" s="13"/>
      <c r="BH120" s="16" t="s">
        <v>487</v>
      </c>
      <c r="BI120" s="16" t="s">
        <v>103</v>
      </c>
      <c r="BJ120" s="16" t="s">
        <v>541</v>
      </c>
      <c r="BK120" s="16" t="s">
        <v>1</v>
      </c>
      <c r="BL120" s="14" t="s">
        <v>2</v>
      </c>
      <c r="BM120" s="20">
        <v>309231.08015247999</v>
      </c>
      <c r="BN120" s="14" t="s">
        <v>261</v>
      </c>
      <c r="BO120" s="20"/>
      <c r="BP120" s="21">
        <v>38643</v>
      </c>
      <c r="BQ120" s="21">
        <v>47757</v>
      </c>
      <c r="BR120" s="20">
        <v>0</v>
      </c>
      <c r="BS120" s="20">
        <v>83.25</v>
      </c>
      <c r="BT120" s="20">
        <v>0</v>
      </c>
    </row>
    <row r="121" spans="1:72" s="1" customFormat="1" ht="18.2" customHeight="1" x14ac:dyDescent="0.15">
      <c r="A121" s="4">
        <v>119</v>
      </c>
      <c r="B121" s="5" t="s">
        <v>96</v>
      </c>
      <c r="C121" s="5" t="s">
        <v>0</v>
      </c>
      <c r="D121" s="6">
        <v>45352</v>
      </c>
      <c r="E121" s="7" t="s">
        <v>239</v>
      </c>
      <c r="F121" s="8">
        <v>80</v>
      </c>
      <c r="G121" s="8">
        <v>79</v>
      </c>
      <c r="H121" s="9">
        <v>54420.83</v>
      </c>
      <c r="I121" s="9">
        <v>29846.38</v>
      </c>
      <c r="J121" s="9">
        <v>0</v>
      </c>
      <c r="K121" s="9">
        <v>84267.21</v>
      </c>
      <c r="L121" s="9">
        <v>498.15</v>
      </c>
      <c r="M121" s="9">
        <v>0</v>
      </c>
      <c r="N121" s="9">
        <v>0</v>
      </c>
      <c r="O121" s="9">
        <v>0</v>
      </c>
      <c r="P121" s="9">
        <v>0</v>
      </c>
      <c r="Q121" s="9">
        <v>0</v>
      </c>
      <c r="R121" s="9">
        <v>0</v>
      </c>
      <c r="S121" s="9">
        <v>84267.21</v>
      </c>
      <c r="T121" s="9">
        <v>42800.82</v>
      </c>
      <c r="U121" s="9">
        <v>409.94</v>
      </c>
      <c r="V121" s="9">
        <v>0</v>
      </c>
      <c r="W121" s="9">
        <v>0</v>
      </c>
      <c r="X121" s="9">
        <v>0</v>
      </c>
      <c r="Y121" s="9">
        <v>0</v>
      </c>
      <c r="Z121" s="9">
        <v>0</v>
      </c>
      <c r="AA121" s="9">
        <v>43210.76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9">
        <v>0</v>
      </c>
      <c r="AH121" s="9">
        <v>0</v>
      </c>
      <c r="AI121" s="9">
        <v>0</v>
      </c>
      <c r="AJ121" s="9">
        <v>0</v>
      </c>
      <c r="AK121" s="9">
        <v>0</v>
      </c>
      <c r="AL121" s="9">
        <v>0</v>
      </c>
      <c r="AM121" s="9">
        <v>0</v>
      </c>
      <c r="AN121" s="9">
        <v>0</v>
      </c>
      <c r="AO121" s="9">
        <v>0</v>
      </c>
      <c r="AP121" s="9">
        <v>0</v>
      </c>
      <c r="AQ121" s="9">
        <v>0</v>
      </c>
      <c r="AR121" s="9">
        <v>0</v>
      </c>
      <c r="AS121" s="9">
        <v>0</v>
      </c>
      <c r="AT121" s="9">
        <v>0</v>
      </c>
      <c r="AU121" s="9">
        <f t="shared" si="1"/>
        <v>0</v>
      </c>
      <c r="AV121" s="9">
        <v>30344.53</v>
      </c>
      <c r="AW121" s="9">
        <v>43210.76</v>
      </c>
      <c r="AX121" s="10">
        <v>81</v>
      </c>
      <c r="AY121" s="10">
        <v>300</v>
      </c>
      <c r="AZ121" s="9">
        <v>485000.01</v>
      </c>
      <c r="BA121" s="9">
        <v>107857.74</v>
      </c>
      <c r="BB121" s="11">
        <v>80</v>
      </c>
      <c r="BC121" s="11">
        <v>62.502485218028902</v>
      </c>
      <c r="BD121" s="11">
        <v>9.0399999999999991</v>
      </c>
      <c r="BE121" s="11"/>
      <c r="BF121" s="7" t="s">
        <v>375</v>
      </c>
      <c r="BG121" s="4"/>
      <c r="BH121" s="7" t="s">
        <v>434</v>
      </c>
      <c r="BI121" s="7" t="s">
        <v>436</v>
      </c>
      <c r="BJ121" s="7" t="s">
        <v>542</v>
      </c>
      <c r="BK121" s="7" t="s">
        <v>365</v>
      </c>
      <c r="BL121" s="5" t="s">
        <v>2</v>
      </c>
      <c r="BM121" s="11">
        <v>683275.95332124003</v>
      </c>
      <c r="BN121" s="5" t="s">
        <v>261</v>
      </c>
      <c r="BO121" s="11"/>
      <c r="BP121" s="12">
        <v>38650</v>
      </c>
      <c r="BQ121" s="12">
        <v>47757</v>
      </c>
      <c r="BR121" s="11">
        <v>21241.58</v>
      </c>
      <c r="BS121" s="11">
        <v>145.63</v>
      </c>
      <c r="BT121" s="11">
        <v>41.97</v>
      </c>
    </row>
    <row r="122" spans="1:72" s="1" customFormat="1" ht="18.2" customHeight="1" x14ac:dyDescent="0.15">
      <c r="A122" s="13">
        <v>120</v>
      </c>
      <c r="B122" s="14" t="s">
        <v>360</v>
      </c>
      <c r="C122" s="14" t="s">
        <v>0</v>
      </c>
      <c r="D122" s="15">
        <v>45352</v>
      </c>
      <c r="E122" s="16" t="s">
        <v>153</v>
      </c>
      <c r="F122" s="17">
        <v>130</v>
      </c>
      <c r="G122" s="17">
        <v>129</v>
      </c>
      <c r="H122" s="18">
        <v>44113.3</v>
      </c>
      <c r="I122" s="18">
        <v>36648.75</v>
      </c>
      <c r="J122" s="18">
        <v>0</v>
      </c>
      <c r="K122" s="18">
        <v>80762.05</v>
      </c>
      <c r="L122" s="18">
        <v>465.1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80762.05</v>
      </c>
      <c r="T122" s="18">
        <v>72121.22</v>
      </c>
      <c r="U122" s="18">
        <v>371.62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72492.84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8">
        <v>0</v>
      </c>
      <c r="AN122" s="18">
        <v>0</v>
      </c>
      <c r="AO122" s="18">
        <v>0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f t="shared" si="1"/>
        <v>0</v>
      </c>
      <c r="AV122" s="18">
        <v>37113.85</v>
      </c>
      <c r="AW122" s="18">
        <v>72492.84</v>
      </c>
      <c r="AX122" s="19">
        <v>70</v>
      </c>
      <c r="AY122" s="19">
        <v>300</v>
      </c>
      <c r="AZ122" s="18">
        <v>360400</v>
      </c>
      <c r="BA122" s="18">
        <v>91298.21</v>
      </c>
      <c r="BB122" s="20">
        <v>89</v>
      </c>
      <c r="BC122" s="20">
        <v>78.729062157954701</v>
      </c>
      <c r="BD122" s="20">
        <v>10.11</v>
      </c>
      <c r="BE122" s="20"/>
      <c r="BF122" s="16" t="s">
        <v>375</v>
      </c>
      <c r="BG122" s="13"/>
      <c r="BH122" s="16" t="s">
        <v>406</v>
      </c>
      <c r="BI122" s="16" t="s">
        <v>407</v>
      </c>
      <c r="BJ122" s="16" t="s">
        <v>543</v>
      </c>
      <c r="BK122" s="16" t="s">
        <v>365</v>
      </c>
      <c r="BL122" s="14" t="s">
        <v>2</v>
      </c>
      <c r="BM122" s="20">
        <v>654854.55975020002</v>
      </c>
      <c r="BN122" s="14" t="s">
        <v>261</v>
      </c>
      <c r="BO122" s="20"/>
      <c r="BP122" s="21">
        <v>38324</v>
      </c>
      <c r="BQ122" s="21">
        <v>47484</v>
      </c>
      <c r="BR122" s="20">
        <v>13358.52</v>
      </c>
      <c r="BS122" s="20">
        <v>0</v>
      </c>
      <c r="BT122" s="20">
        <v>27.32</v>
      </c>
    </row>
    <row r="123" spans="1:72" s="1" customFormat="1" ht="18.2" customHeight="1" x14ac:dyDescent="0.15">
      <c r="A123" s="4">
        <v>121</v>
      </c>
      <c r="B123" s="5" t="s">
        <v>360</v>
      </c>
      <c r="C123" s="5" t="s">
        <v>0</v>
      </c>
      <c r="D123" s="6">
        <v>45352</v>
      </c>
      <c r="E123" s="7" t="s">
        <v>154</v>
      </c>
      <c r="F123" s="8">
        <v>131</v>
      </c>
      <c r="G123" s="8">
        <v>130</v>
      </c>
      <c r="H123" s="9">
        <v>30269.3</v>
      </c>
      <c r="I123" s="9">
        <v>22943.79</v>
      </c>
      <c r="J123" s="9">
        <v>0</v>
      </c>
      <c r="K123" s="9">
        <v>53213.09</v>
      </c>
      <c r="L123" s="9">
        <v>293.60000000000002</v>
      </c>
      <c r="M123" s="9">
        <v>0</v>
      </c>
      <c r="N123" s="9">
        <v>0</v>
      </c>
      <c r="O123" s="9">
        <v>0</v>
      </c>
      <c r="P123" s="9">
        <v>0</v>
      </c>
      <c r="Q123" s="9">
        <v>0</v>
      </c>
      <c r="R123" s="9">
        <v>0</v>
      </c>
      <c r="S123" s="9">
        <v>53213.09</v>
      </c>
      <c r="T123" s="9">
        <v>49845.32</v>
      </c>
      <c r="U123" s="9">
        <v>262.06</v>
      </c>
      <c r="V123" s="9">
        <v>0</v>
      </c>
      <c r="W123" s="9">
        <v>0</v>
      </c>
      <c r="X123" s="9">
        <v>0</v>
      </c>
      <c r="Y123" s="9">
        <v>0</v>
      </c>
      <c r="Z123" s="9">
        <v>0</v>
      </c>
      <c r="AA123" s="9">
        <v>50107.38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9">
        <v>0</v>
      </c>
      <c r="AH123" s="9">
        <v>0</v>
      </c>
      <c r="AI123" s="9">
        <v>0</v>
      </c>
      <c r="AJ123" s="9">
        <v>0</v>
      </c>
      <c r="AK123" s="9">
        <v>0</v>
      </c>
      <c r="AL123" s="9">
        <v>0</v>
      </c>
      <c r="AM123" s="9">
        <v>0</v>
      </c>
      <c r="AN123" s="9">
        <v>0</v>
      </c>
      <c r="AO123" s="9">
        <v>0</v>
      </c>
      <c r="AP123" s="9">
        <v>0</v>
      </c>
      <c r="AQ123" s="9">
        <v>0</v>
      </c>
      <c r="AR123" s="9">
        <v>0</v>
      </c>
      <c r="AS123" s="9">
        <v>0</v>
      </c>
      <c r="AT123" s="9">
        <v>0</v>
      </c>
      <c r="AU123" s="9">
        <f t="shared" si="1"/>
        <v>0</v>
      </c>
      <c r="AV123" s="9">
        <v>23237.39</v>
      </c>
      <c r="AW123" s="9">
        <v>50107.38</v>
      </c>
      <c r="AX123" s="10">
        <v>74</v>
      </c>
      <c r="AY123" s="10">
        <v>300</v>
      </c>
      <c r="AZ123" s="9">
        <v>235200</v>
      </c>
      <c r="BA123" s="9">
        <v>59344.15</v>
      </c>
      <c r="BB123" s="11">
        <v>90</v>
      </c>
      <c r="BC123" s="11">
        <v>80.701772626282505</v>
      </c>
      <c r="BD123" s="11">
        <v>10.39</v>
      </c>
      <c r="BE123" s="11"/>
      <c r="BF123" s="7" t="s">
        <v>361</v>
      </c>
      <c r="BG123" s="4"/>
      <c r="BH123" s="7" t="s">
        <v>403</v>
      </c>
      <c r="BI123" s="7" t="s">
        <v>544</v>
      </c>
      <c r="BJ123" s="7" t="s">
        <v>545</v>
      </c>
      <c r="BK123" s="7" t="s">
        <v>365</v>
      </c>
      <c r="BL123" s="5" t="s">
        <v>2</v>
      </c>
      <c r="BM123" s="11">
        <v>431475.36033196002</v>
      </c>
      <c r="BN123" s="5" t="s">
        <v>261</v>
      </c>
      <c r="BO123" s="11"/>
      <c r="BP123" s="12">
        <v>38461</v>
      </c>
      <c r="BQ123" s="12">
        <v>47604</v>
      </c>
      <c r="BR123" s="11">
        <v>11261.12</v>
      </c>
      <c r="BS123" s="11">
        <v>0</v>
      </c>
      <c r="BT123" s="11">
        <v>27.82</v>
      </c>
    </row>
    <row r="124" spans="1:72" s="1" customFormat="1" ht="18.2" customHeight="1" x14ac:dyDescent="0.15">
      <c r="A124" s="13">
        <v>122</v>
      </c>
      <c r="B124" s="14" t="s">
        <v>360</v>
      </c>
      <c r="C124" s="14" t="s">
        <v>0</v>
      </c>
      <c r="D124" s="15">
        <v>45352</v>
      </c>
      <c r="E124" s="16" t="s">
        <v>546</v>
      </c>
      <c r="F124" s="17">
        <v>0</v>
      </c>
      <c r="G124" s="17">
        <v>0</v>
      </c>
      <c r="H124" s="18">
        <v>35433.699999999997</v>
      </c>
      <c r="I124" s="18">
        <v>0</v>
      </c>
      <c r="J124" s="18">
        <v>0</v>
      </c>
      <c r="K124" s="18">
        <v>35433.699999999997</v>
      </c>
      <c r="L124" s="18">
        <v>385.53</v>
      </c>
      <c r="M124" s="18">
        <v>0</v>
      </c>
      <c r="N124" s="18">
        <v>0</v>
      </c>
      <c r="O124" s="18">
        <v>0</v>
      </c>
      <c r="P124" s="18">
        <v>352.86</v>
      </c>
      <c r="Q124" s="18">
        <v>0</v>
      </c>
      <c r="R124" s="18">
        <v>0</v>
      </c>
      <c r="S124" s="18">
        <v>35080.839999999997</v>
      </c>
      <c r="T124" s="18">
        <v>0</v>
      </c>
      <c r="U124" s="18">
        <v>300.75</v>
      </c>
      <c r="V124" s="18">
        <v>0</v>
      </c>
      <c r="W124" s="18">
        <v>0</v>
      </c>
      <c r="X124" s="18">
        <v>300.75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36.659999999999997</v>
      </c>
      <c r="AI124" s="18">
        <v>46.99</v>
      </c>
      <c r="AJ124" s="18">
        <v>0</v>
      </c>
      <c r="AK124" s="18">
        <v>0</v>
      </c>
      <c r="AL124" s="18">
        <v>0</v>
      </c>
      <c r="AM124" s="18">
        <v>0</v>
      </c>
      <c r="AN124" s="18">
        <v>0</v>
      </c>
      <c r="AO124" s="18">
        <v>0</v>
      </c>
      <c r="AP124" s="18">
        <v>0</v>
      </c>
      <c r="AQ124" s="18">
        <v>0</v>
      </c>
      <c r="AR124" s="18">
        <v>0</v>
      </c>
      <c r="AS124" s="18">
        <v>1.156819</v>
      </c>
      <c r="AT124" s="18">
        <v>0</v>
      </c>
      <c r="AU124" s="18">
        <f t="shared" si="1"/>
        <v>736.10318099999995</v>
      </c>
      <c r="AV124" s="18">
        <v>32.67</v>
      </c>
      <c r="AW124" s="18">
        <v>0</v>
      </c>
      <c r="AX124" s="19">
        <v>69</v>
      </c>
      <c r="AY124" s="19">
        <v>300</v>
      </c>
      <c r="AZ124" s="18">
        <v>300000</v>
      </c>
      <c r="BA124" s="18">
        <v>75057.13</v>
      </c>
      <c r="BB124" s="20">
        <v>90</v>
      </c>
      <c r="BC124" s="20">
        <v>42.064965713450498</v>
      </c>
      <c r="BD124" s="20">
        <v>10.08</v>
      </c>
      <c r="BE124" s="20"/>
      <c r="BF124" s="16" t="s">
        <v>375</v>
      </c>
      <c r="BG124" s="13"/>
      <c r="BH124" s="16" t="s">
        <v>467</v>
      </c>
      <c r="BI124" s="16" t="s">
        <v>468</v>
      </c>
      <c r="BJ124" s="16" t="s">
        <v>547</v>
      </c>
      <c r="BK124" s="16" t="s">
        <v>1</v>
      </c>
      <c r="BL124" s="14" t="s">
        <v>2</v>
      </c>
      <c r="BM124" s="20">
        <v>284451.02661295998</v>
      </c>
      <c r="BN124" s="14" t="s">
        <v>261</v>
      </c>
      <c r="BO124" s="20"/>
      <c r="BP124" s="21">
        <v>38310</v>
      </c>
      <c r="BQ124" s="21">
        <v>47453</v>
      </c>
      <c r="BR124" s="20">
        <v>0</v>
      </c>
      <c r="BS124" s="20">
        <v>0</v>
      </c>
      <c r="BT124" s="20">
        <v>27.41</v>
      </c>
    </row>
    <row r="125" spans="1:72" s="1" customFormat="1" ht="18.2" customHeight="1" x14ac:dyDescent="0.15">
      <c r="A125" s="4">
        <v>123</v>
      </c>
      <c r="B125" s="5" t="s">
        <v>360</v>
      </c>
      <c r="C125" s="5" t="s">
        <v>0</v>
      </c>
      <c r="D125" s="6">
        <v>45352</v>
      </c>
      <c r="E125" s="7" t="s">
        <v>213</v>
      </c>
      <c r="F125" s="8">
        <v>141</v>
      </c>
      <c r="G125" s="8">
        <v>140</v>
      </c>
      <c r="H125" s="9">
        <v>31653.89</v>
      </c>
      <c r="I125" s="9">
        <v>25335.01</v>
      </c>
      <c r="J125" s="9">
        <v>0</v>
      </c>
      <c r="K125" s="9">
        <v>56988.9</v>
      </c>
      <c r="L125" s="9">
        <v>312.33</v>
      </c>
      <c r="M125" s="9">
        <v>0</v>
      </c>
      <c r="N125" s="9">
        <v>0</v>
      </c>
      <c r="O125" s="9">
        <v>0</v>
      </c>
      <c r="P125" s="9">
        <v>0</v>
      </c>
      <c r="Q125" s="9">
        <v>0</v>
      </c>
      <c r="R125" s="9">
        <v>0</v>
      </c>
      <c r="S125" s="9">
        <v>56988.9</v>
      </c>
      <c r="T125" s="9">
        <v>57190.82</v>
      </c>
      <c r="U125" s="9">
        <v>274.83999999999997</v>
      </c>
      <c r="V125" s="9">
        <v>0</v>
      </c>
      <c r="W125" s="9">
        <v>0</v>
      </c>
      <c r="X125" s="9">
        <v>0</v>
      </c>
      <c r="Y125" s="9">
        <v>0</v>
      </c>
      <c r="Z125" s="9">
        <v>0</v>
      </c>
      <c r="AA125" s="9">
        <v>57465.66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9">
        <v>0</v>
      </c>
      <c r="AH125" s="9">
        <v>0</v>
      </c>
      <c r="AI125" s="9">
        <v>0</v>
      </c>
      <c r="AJ125" s="9">
        <v>0</v>
      </c>
      <c r="AK125" s="9">
        <v>0</v>
      </c>
      <c r="AL125" s="9">
        <v>0</v>
      </c>
      <c r="AM125" s="9">
        <v>0</v>
      </c>
      <c r="AN125" s="9">
        <v>0</v>
      </c>
      <c r="AO125" s="9">
        <v>0</v>
      </c>
      <c r="AP125" s="9">
        <v>0</v>
      </c>
      <c r="AQ125" s="9">
        <v>0</v>
      </c>
      <c r="AR125" s="9">
        <v>0</v>
      </c>
      <c r="AS125" s="9">
        <v>0</v>
      </c>
      <c r="AT125" s="9">
        <v>0</v>
      </c>
      <c r="AU125" s="9">
        <f t="shared" si="1"/>
        <v>0</v>
      </c>
      <c r="AV125" s="9">
        <v>25647.34</v>
      </c>
      <c r="AW125" s="9">
        <v>57465.66</v>
      </c>
      <c r="AX125" s="10">
        <v>74</v>
      </c>
      <c r="AY125" s="10">
        <v>300</v>
      </c>
      <c r="AZ125" s="9">
        <v>246000</v>
      </c>
      <c r="BA125" s="9">
        <v>62567.68</v>
      </c>
      <c r="BB125" s="11">
        <v>90</v>
      </c>
      <c r="BC125" s="11">
        <v>81.975246644913199</v>
      </c>
      <c r="BD125" s="11">
        <v>10.42</v>
      </c>
      <c r="BE125" s="11"/>
      <c r="BF125" s="7" t="s">
        <v>361</v>
      </c>
      <c r="BG125" s="4"/>
      <c r="BH125" s="7" t="s">
        <v>467</v>
      </c>
      <c r="BI125" s="7" t="s">
        <v>468</v>
      </c>
      <c r="BJ125" s="7" t="s">
        <v>470</v>
      </c>
      <c r="BK125" s="7" t="s">
        <v>365</v>
      </c>
      <c r="BL125" s="5" t="s">
        <v>2</v>
      </c>
      <c r="BM125" s="11">
        <v>462091.30427159998</v>
      </c>
      <c r="BN125" s="5" t="s">
        <v>261</v>
      </c>
      <c r="BO125" s="11"/>
      <c r="BP125" s="12">
        <v>38415</v>
      </c>
      <c r="BQ125" s="12">
        <v>47574</v>
      </c>
      <c r="BR125" s="11">
        <v>11966.06</v>
      </c>
      <c r="BS125" s="11">
        <v>0</v>
      </c>
      <c r="BT125" s="11">
        <v>28.01</v>
      </c>
    </row>
    <row r="126" spans="1:72" s="1" customFormat="1" ht="18.2" customHeight="1" x14ac:dyDescent="0.15">
      <c r="A126" s="13">
        <v>124</v>
      </c>
      <c r="B126" s="14" t="s">
        <v>360</v>
      </c>
      <c r="C126" s="14" t="s">
        <v>0</v>
      </c>
      <c r="D126" s="15">
        <v>45352</v>
      </c>
      <c r="E126" s="16" t="s">
        <v>212</v>
      </c>
      <c r="F126" s="17">
        <v>180</v>
      </c>
      <c r="G126" s="17">
        <v>179</v>
      </c>
      <c r="H126" s="18">
        <v>38592.32</v>
      </c>
      <c r="I126" s="18">
        <v>36794.620000000003</v>
      </c>
      <c r="J126" s="18">
        <v>0</v>
      </c>
      <c r="K126" s="18">
        <v>75386.94</v>
      </c>
      <c r="L126" s="18">
        <v>394.11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75386.94</v>
      </c>
      <c r="T126" s="18">
        <v>91679.08</v>
      </c>
      <c r="U126" s="18">
        <v>319.64999999999998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91998.73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8">
        <v>0</v>
      </c>
      <c r="AN126" s="18">
        <v>0</v>
      </c>
      <c r="AO126" s="18">
        <v>0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f t="shared" si="1"/>
        <v>0</v>
      </c>
      <c r="AV126" s="18">
        <v>37188.730000000003</v>
      </c>
      <c r="AW126" s="18">
        <v>91998.73</v>
      </c>
      <c r="AX126" s="19">
        <v>72</v>
      </c>
      <c r="AY126" s="19">
        <v>300</v>
      </c>
      <c r="AZ126" s="18">
        <v>310000</v>
      </c>
      <c r="BA126" s="18">
        <v>78914.100000000006</v>
      </c>
      <c r="BB126" s="20">
        <v>90</v>
      </c>
      <c r="BC126" s="20">
        <v>85.977342452109298</v>
      </c>
      <c r="BD126" s="20">
        <v>9.94</v>
      </c>
      <c r="BE126" s="20"/>
      <c r="BF126" s="16" t="s">
        <v>361</v>
      </c>
      <c r="BG126" s="13"/>
      <c r="BH126" s="16" t="s">
        <v>548</v>
      </c>
      <c r="BI126" s="16" t="s">
        <v>549</v>
      </c>
      <c r="BJ126" s="16" t="s">
        <v>550</v>
      </c>
      <c r="BK126" s="16" t="s">
        <v>365</v>
      </c>
      <c r="BL126" s="14" t="s">
        <v>2</v>
      </c>
      <c r="BM126" s="20">
        <v>611270.78132136003</v>
      </c>
      <c r="BN126" s="14" t="s">
        <v>261</v>
      </c>
      <c r="BO126" s="20"/>
      <c r="BP126" s="21">
        <v>38404</v>
      </c>
      <c r="BQ126" s="21">
        <v>47543</v>
      </c>
      <c r="BR126" s="20">
        <v>23945.15</v>
      </c>
      <c r="BS126" s="20">
        <v>0</v>
      </c>
      <c r="BT126" s="20">
        <v>28.03</v>
      </c>
    </row>
    <row r="127" spans="1:72" s="1" customFormat="1" ht="18.2" customHeight="1" x14ac:dyDescent="0.15">
      <c r="A127" s="4">
        <v>125</v>
      </c>
      <c r="B127" s="5" t="s">
        <v>28</v>
      </c>
      <c r="C127" s="5" t="s">
        <v>0</v>
      </c>
      <c r="D127" s="6">
        <v>45352</v>
      </c>
      <c r="E127" s="7" t="s">
        <v>551</v>
      </c>
      <c r="F127" s="8">
        <v>0</v>
      </c>
      <c r="G127" s="8">
        <v>0</v>
      </c>
      <c r="H127" s="9">
        <v>51735.37</v>
      </c>
      <c r="I127" s="9">
        <v>4.0599999999999996</v>
      </c>
      <c r="J127" s="9">
        <v>0</v>
      </c>
      <c r="K127" s="9">
        <v>51739.43</v>
      </c>
      <c r="L127" s="9">
        <v>436.43</v>
      </c>
      <c r="M127" s="9">
        <v>0</v>
      </c>
      <c r="N127" s="9">
        <v>0</v>
      </c>
      <c r="O127" s="9">
        <v>4.0599999999999996</v>
      </c>
      <c r="P127" s="9">
        <v>433.87</v>
      </c>
      <c r="Q127" s="9">
        <v>0</v>
      </c>
      <c r="R127" s="9">
        <v>0</v>
      </c>
      <c r="S127" s="9">
        <v>51301.5</v>
      </c>
      <c r="T127" s="9">
        <v>0</v>
      </c>
      <c r="U127" s="9">
        <v>355.68</v>
      </c>
      <c r="V127" s="9">
        <v>0</v>
      </c>
      <c r="W127" s="9">
        <v>0</v>
      </c>
      <c r="X127" s="9">
        <v>355.68</v>
      </c>
      <c r="Y127" s="9">
        <v>0</v>
      </c>
      <c r="Z127" s="9">
        <v>0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28.53</v>
      </c>
      <c r="AG127" s="9">
        <v>0</v>
      </c>
      <c r="AH127" s="9">
        <v>0</v>
      </c>
      <c r="AI127" s="9">
        <v>63.46</v>
      </c>
      <c r="AJ127" s="9">
        <v>0</v>
      </c>
      <c r="AK127" s="9">
        <v>0</v>
      </c>
      <c r="AL127" s="9">
        <v>0</v>
      </c>
      <c r="AM127" s="9">
        <v>0</v>
      </c>
      <c r="AN127" s="9">
        <v>0</v>
      </c>
      <c r="AO127" s="9">
        <v>0</v>
      </c>
      <c r="AP127" s="9">
        <v>0</v>
      </c>
      <c r="AQ127" s="9">
        <v>2.5529999999999999</v>
      </c>
      <c r="AR127" s="9">
        <v>0</v>
      </c>
      <c r="AS127" s="9">
        <v>0</v>
      </c>
      <c r="AT127" s="9">
        <v>28.53</v>
      </c>
      <c r="AU127" s="9">
        <f t="shared" si="1"/>
        <v>859.62299999999993</v>
      </c>
      <c r="AV127" s="9">
        <v>2.56</v>
      </c>
      <c r="AW127" s="9">
        <v>0</v>
      </c>
      <c r="AX127" s="10">
        <v>90</v>
      </c>
      <c r="AY127" s="10">
        <v>180</v>
      </c>
      <c r="AZ127" s="9">
        <v>102799</v>
      </c>
      <c r="BA127" s="9">
        <v>81648.86</v>
      </c>
      <c r="BB127" s="11">
        <v>0.87</v>
      </c>
      <c r="BC127" s="11">
        <v>0.54663720963158602</v>
      </c>
      <c r="BD127" s="11">
        <v>8.25</v>
      </c>
      <c r="BE127" s="11"/>
      <c r="BF127" s="7"/>
      <c r="BG127" s="4"/>
      <c r="BH127" s="7" t="s">
        <v>362</v>
      </c>
      <c r="BI127" s="7" t="s">
        <v>8</v>
      </c>
      <c r="BJ127" s="7" t="s">
        <v>552</v>
      </c>
      <c r="BK127" s="7" t="s">
        <v>1</v>
      </c>
      <c r="BL127" s="5" t="s">
        <v>2</v>
      </c>
      <c r="BM127" s="11">
        <v>415975.33986599999</v>
      </c>
      <c r="BN127" s="5" t="s">
        <v>261</v>
      </c>
      <c r="BO127" s="11"/>
      <c r="BP127" s="12">
        <v>42506</v>
      </c>
      <c r="BQ127" s="12">
        <v>47984</v>
      </c>
      <c r="BR127" s="11">
        <v>0</v>
      </c>
      <c r="BS127" s="11">
        <v>0</v>
      </c>
      <c r="BT127" s="11">
        <v>28.37</v>
      </c>
    </row>
    <row r="128" spans="1:72" s="1" customFormat="1" ht="18.2" customHeight="1" x14ac:dyDescent="0.15">
      <c r="A128" s="13">
        <v>126</v>
      </c>
      <c r="B128" s="14" t="s">
        <v>28</v>
      </c>
      <c r="C128" s="14" t="s">
        <v>0</v>
      </c>
      <c r="D128" s="15">
        <v>45352</v>
      </c>
      <c r="E128" s="16" t="s">
        <v>553</v>
      </c>
      <c r="F128" s="17">
        <v>5</v>
      </c>
      <c r="G128" s="17">
        <v>5</v>
      </c>
      <c r="H128" s="18">
        <v>37091.06</v>
      </c>
      <c r="I128" s="18">
        <v>7234.48</v>
      </c>
      <c r="J128" s="18">
        <v>0</v>
      </c>
      <c r="K128" s="18">
        <v>44325.54</v>
      </c>
      <c r="L128" s="18">
        <v>1293.4000000000001</v>
      </c>
      <c r="M128" s="18">
        <v>0</v>
      </c>
      <c r="N128" s="18">
        <v>0</v>
      </c>
      <c r="O128" s="18">
        <v>1158.5</v>
      </c>
      <c r="P128" s="18">
        <v>0</v>
      </c>
      <c r="Q128" s="18">
        <v>0</v>
      </c>
      <c r="R128" s="18">
        <v>0</v>
      </c>
      <c r="S128" s="18">
        <v>43167.040000000001</v>
      </c>
      <c r="T128" s="18">
        <v>1495.84</v>
      </c>
      <c r="U128" s="18">
        <v>262.82</v>
      </c>
      <c r="V128" s="18">
        <v>0</v>
      </c>
      <c r="W128" s="18">
        <v>297.79000000000002</v>
      </c>
      <c r="X128" s="18">
        <v>0</v>
      </c>
      <c r="Y128" s="18">
        <v>0</v>
      </c>
      <c r="Z128" s="18">
        <v>0</v>
      </c>
      <c r="AA128" s="18">
        <v>1460.87</v>
      </c>
      <c r="AB128" s="18">
        <v>0</v>
      </c>
      <c r="AC128" s="18">
        <v>0</v>
      </c>
      <c r="AD128" s="18">
        <v>0</v>
      </c>
      <c r="AE128" s="18">
        <v>0</v>
      </c>
      <c r="AF128" s="18">
        <v>0</v>
      </c>
      <c r="AG128" s="18">
        <v>0</v>
      </c>
      <c r="AH128" s="18">
        <v>0</v>
      </c>
      <c r="AI128" s="18">
        <v>0</v>
      </c>
      <c r="AJ128" s="18">
        <v>0</v>
      </c>
      <c r="AK128" s="18">
        <v>0</v>
      </c>
      <c r="AL128" s="18">
        <v>0</v>
      </c>
      <c r="AM128" s="18">
        <v>29.21</v>
      </c>
      <c r="AN128" s="18">
        <v>0</v>
      </c>
      <c r="AO128" s="18">
        <v>0</v>
      </c>
      <c r="AP128" s="18">
        <v>98.61</v>
      </c>
      <c r="AQ128" s="18">
        <v>43.225000000000001</v>
      </c>
      <c r="AR128" s="18">
        <v>0</v>
      </c>
      <c r="AS128" s="18">
        <v>0</v>
      </c>
      <c r="AT128" s="18">
        <v>0</v>
      </c>
      <c r="AU128" s="18">
        <f t="shared" si="1"/>
        <v>1627.335</v>
      </c>
      <c r="AV128" s="18">
        <v>7369.38</v>
      </c>
      <c r="AW128" s="18">
        <v>1460.87</v>
      </c>
      <c r="AX128" s="19">
        <v>29</v>
      </c>
      <c r="AY128" s="19">
        <v>120</v>
      </c>
      <c r="AZ128" s="18">
        <v>162780</v>
      </c>
      <c r="BA128" s="18">
        <v>126880.11</v>
      </c>
      <c r="BB128" s="20">
        <v>0.9</v>
      </c>
      <c r="BC128" s="20">
        <v>0.30619721247089099</v>
      </c>
      <c r="BD128" s="20">
        <v>8.25</v>
      </c>
      <c r="BE128" s="20"/>
      <c r="BF128" s="16"/>
      <c r="BG128" s="13"/>
      <c r="BH128" s="16" t="s">
        <v>362</v>
      </c>
      <c r="BI128" s="16" t="s">
        <v>8</v>
      </c>
      <c r="BJ128" s="16" t="s">
        <v>552</v>
      </c>
      <c r="BK128" s="16" t="s">
        <v>367</v>
      </c>
      <c r="BL128" s="14" t="s">
        <v>2</v>
      </c>
      <c r="BM128" s="20">
        <v>350017.52648576</v>
      </c>
      <c r="BN128" s="14" t="s">
        <v>261</v>
      </c>
      <c r="BO128" s="20"/>
      <c r="BP128" s="21">
        <v>42514</v>
      </c>
      <c r="BQ128" s="21">
        <v>46166</v>
      </c>
      <c r="BR128" s="20">
        <v>653.44000000000005</v>
      </c>
      <c r="BS128" s="20">
        <v>0</v>
      </c>
      <c r="BT128" s="20">
        <v>28.37</v>
      </c>
    </row>
    <row r="129" spans="1:72" s="1" customFormat="1" ht="18.2" customHeight="1" x14ac:dyDescent="0.15">
      <c r="A129" s="4">
        <v>127</v>
      </c>
      <c r="B129" s="5" t="s">
        <v>360</v>
      </c>
      <c r="C129" s="5" t="s">
        <v>0</v>
      </c>
      <c r="D129" s="6">
        <v>45352</v>
      </c>
      <c r="E129" s="7" t="s">
        <v>283</v>
      </c>
      <c r="F129" s="8">
        <v>43</v>
      </c>
      <c r="G129" s="8">
        <v>42</v>
      </c>
      <c r="H129" s="9">
        <v>20638.72</v>
      </c>
      <c r="I129" s="9">
        <v>23983.45</v>
      </c>
      <c r="J129" s="9">
        <v>0</v>
      </c>
      <c r="K129" s="9">
        <v>44622.17</v>
      </c>
      <c r="L129" s="9">
        <v>621.67999999999995</v>
      </c>
      <c r="M129" s="9">
        <v>0</v>
      </c>
      <c r="N129" s="9">
        <v>0</v>
      </c>
      <c r="O129" s="9">
        <v>0</v>
      </c>
      <c r="P129" s="9">
        <v>0</v>
      </c>
      <c r="Q129" s="9">
        <v>0</v>
      </c>
      <c r="R129" s="9">
        <v>0</v>
      </c>
      <c r="S129" s="9">
        <v>44622.17</v>
      </c>
      <c r="T129" s="9">
        <v>10361.799999999999</v>
      </c>
      <c r="U129" s="9">
        <v>141.86000000000001</v>
      </c>
      <c r="V129" s="9">
        <v>0</v>
      </c>
      <c r="W129" s="9">
        <v>0</v>
      </c>
      <c r="X129" s="9">
        <v>0</v>
      </c>
      <c r="Y129" s="9">
        <v>0</v>
      </c>
      <c r="Z129" s="9">
        <v>0</v>
      </c>
      <c r="AA129" s="9">
        <v>10503.66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9">
        <v>0</v>
      </c>
      <c r="AH129" s="9">
        <v>0</v>
      </c>
      <c r="AI129" s="9">
        <v>0</v>
      </c>
      <c r="AJ129" s="9">
        <v>0</v>
      </c>
      <c r="AK129" s="9">
        <v>0</v>
      </c>
      <c r="AL129" s="9">
        <v>0</v>
      </c>
      <c r="AM129" s="9">
        <v>0</v>
      </c>
      <c r="AN129" s="9">
        <v>0</v>
      </c>
      <c r="AO129" s="9">
        <v>0</v>
      </c>
      <c r="AP129" s="9">
        <v>0</v>
      </c>
      <c r="AQ129" s="9">
        <v>0</v>
      </c>
      <c r="AR129" s="9">
        <v>0</v>
      </c>
      <c r="AS129" s="9">
        <v>0</v>
      </c>
      <c r="AT129" s="9">
        <v>0</v>
      </c>
      <c r="AU129" s="9">
        <f t="shared" si="1"/>
        <v>0</v>
      </c>
      <c r="AV129" s="9">
        <v>24605.13</v>
      </c>
      <c r="AW129" s="9">
        <v>10503.66</v>
      </c>
      <c r="AX129" s="10">
        <v>0</v>
      </c>
      <c r="AY129" s="10">
        <v>120</v>
      </c>
      <c r="AZ129" s="9">
        <v>84020.7</v>
      </c>
      <c r="BA129" s="9">
        <v>62252.34</v>
      </c>
      <c r="BB129" s="11">
        <v>0.9</v>
      </c>
      <c r="BC129" s="11">
        <v>0.64511555710195001</v>
      </c>
      <c r="BD129" s="11">
        <v>8.25</v>
      </c>
      <c r="BE129" s="11"/>
      <c r="BF129" s="7"/>
      <c r="BG129" s="4"/>
      <c r="BH129" s="7" t="s">
        <v>548</v>
      </c>
      <c r="BI129" s="7" t="s">
        <v>8</v>
      </c>
      <c r="BJ129" s="7" t="s">
        <v>554</v>
      </c>
      <c r="BK129" s="7" t="s">
        <v>365</v>
      </c>
      <c r="BL129" s="5" t="s">
        <v>2</v>
      </c>
      <c r="BM129" s="11">
        <v>361816.36660348001</v>
      </c>
      <c r="BN129" s="5" t="s">
        <v>261</v>
      </c>
      <c r="BO129" s="11"/>
      <c r="BP129" s="12">
        <v>42587</v>
      </c>
      <c r="BQ129" s="12">
        <v>46239</v>
      </c>
      <c r="BR129" s="11">
        <v>3955.7</v>
      </c>
      <c r="BS129" s="11">
        <v>0</v>
      </c>
      <c r="BT129" s="11">
        <v>43.16</v>
      </c>
    </row>
    <row r="130" spans="1:72" s="1" customFormat="1" ht="18.2" customHeight="1" x14ac:dyDescent="0.15">
      <c r="A130" s="13">
        <v>128</v>
      </c>
      <c r="B130" s="14" t="s">
        <v>360</v>
      </c>
      <c r="C130" s="14" t="s">
        <v>0</v>
      </c>
      <c r="D130" s="15">
        <v>45352</v>
      </c>
      <c r="E130" s="16" t="s">
        <v>3</v>
      </c>
      <c r="F130" s="17">
        <v>12</v>
      </c>
      <c r="G130" s="17">
        <v>13</v>
      </c>
      <c r="H130" s="18">
        <v>14966.23</v>
      </c>
      <c r="I130" s="18">
        <v>6811.37</v>
      </c>
      <c r="J130" s="18">
        <v>0</v>
      </c>
      <c r="K130" s="18">
        <v>21777.599999999999</v>
      </c>
      <c r="L130" s="18">
        <v>490.76</v>
      </c>
      <c r="M130" s="18">
        <v>0</v>
      </c>
      <c r="N130" s="18">
        <v>0</v>
      </c>
      <c r="O130" s="18">
        <v>1040.55</v>
      </c>
      <c r="P130" s="18">
        <v>0</v>
      </c>
      <c r="Q130" s="18">
        <v>0</v>
      </c>
      <c r="R130" s="18">
        <v>0</v>
      </c>
      <c r="S130" s="18">
        <v>20737.05</v>
      </c>
      <c r="T130" s="18">
        <v>1785.04</v>
      </c>
      <c r="U130" s="18">
        <v>102.87</v>
      </c>
      <c r="V130" s="18">
        <v>0</v>
      </c>
      <c r="W130" s="18">
        <v>292.45</v>
      </c>
      <c r="X130" s="18">
        <v>0</v>
      </c>
      <c r="Y130" s="18">
        <v>0</v>
      </c>
      <c r="Z130" s="18">
        <v>0</v>
      </c>
      <c r="AA130" s="18">
        <v>1595.46</v>
      </c>
      <c r="AB130" s="18">
        <v>0</v>
      </c>
      <c r="AC130" s="18">
        <v>0</v>
      </c>
      <c r="AD130" s="18">
        <v>0</v>
      </c>
      <c r="AE130" s="18">
        <v>0</v>
      </c>
      <c r="AF130" s="18">
        <v>0</v>
      </c>
      <c r="AG130" s="18">
        <v>0</v>
      </c>
      <c r="AH130" s="18">
        <v>0</v>
      </c>
      <c r="AI130" s="18">
        <v>0</v>
      </c>
      <c r="AJ130" s="18">
        <v>0</v>
      </c>
      <c r="AK130" s="18">
        <v>0</v>
      </c>
      <c r="AL130" s="18">
        <v>0</v>
      </c>
      <c r="AM130" s="18">
        <v>75.95</v>
      </c>
      <c r="AN130" s="18">
        <v>0</v>
      </c>
      <c r="AO130" s="18">
        <v>0</v>
      </c>
      <c r="AP130" s="18">
        <v>75.239999999999995</v>
      </c>
      <c r="AQ130" s="18">
        <v>81.415999999999997</v>
      </c>
      <c r="AR130" s="18">
        <v>0</v>
      </c>
      <c r="AS130" s="18">
        <v>0</v>
      </c>
      <c r="AT130" s="18">
        <v>0</v>
      </c>
      <c r="AU130" s="18">
        <f t="shared" si="1"/>
        <v>1565.606</v>
      </c>
      <c r="AV130" s="18">
        <v>6261.58</v>
      </c>
      <c r="AW130" s="18">
        <v>1595.46</v>
      </c>
      <c r="AX130" s="19">
        <v>32</v>
      </c>
      <c r="AY130" s="19">
        <v>120</v>
      </c>
      <c r="AZ130" s="18">
        <v>79200</v>
      </c>
      <c r="BA130" s="18">
        <v>48399.29</v>
      </c>
      <c r="BB130" s="20">
        <v>0.9</v>
      </c>
      <c r="BC130" s="20">
        <v>0.38561195835723999</v>
      </c>
      <c r="BD130" s="20">
        <v>8.25</v>
      </c>
      <c r="BE130" s="20"/>
      <c r="BF130" s="16"/>
      <c r="BG130" s="13"/>
      <c r="BH130" s="16" t="s">
        <v>400</v>
      </c>
      <c r="BI130" s="16" t="s">
        <v>8</v>
      </c>
      <c r="BJ130" s="16" t="s">
        <v>555</v>
      </c>
      <c r="BK130" s="16" t="s">
        <v>365</v>
      </c>
      <c r="BL130" s="14" t="s">
        <v>2</v>
      </c>
      <c r="BM130" s="20">
        <v>168145.20865019999</v>
      </c>
      <c r="BN130" s="14" t="s">
        <v>261</v>
      </c>
      <c r="BO130" s="20"/>
      <c r="BP130" s="21">
        <v>42657</v>
      </c>
      <c r="BQ130" s="21">
        <v>46309</v>
      </c>
      <c r="BR130" s="20">
        <v>1008.38</v>
      </c>
      <c r="BS130" s="20">
        <v>0</v>
      </c>
      <c r="BT130" s="20">
        <v>28.37</v>
      </c>
    </row>
    <row r="131" spans="1:72" s="1" customFormat="1" ht="18.2" customHeight="1" x14ac:dyDescent="0.15">
      <c r="A131" s="4">
        <v>129</v>
      </c>
      <c r="B131" s="5" t="s">
        <v>28</v>
      </c>
      <c r="C131" s="5" t="s">
        <v>0</v>
      </c>
      <c r="D131" s="6">
        <v>45352</v>
      </c>
      <c r="E131" s="7" t="s">
        <v>556</v>
      </c>
      <c r="F131" s="8">
        <v>0</v>
      </c>
      <c r="G131" s="8">
        <v>0</v>
      </c>
      <c r="H131" s="9">
        <v>53124.49</v>
      </c>
      <c r="I131" s="9">
        <v>0</v>
      </c>
      <c r="J131" s="9">
        <v>0</v>
      </c>
      <c r="K131" s="9">
        <v>53124.49</v>
      </c>
      <c r="L131" s="9">
        <v>409.93</v>
      </c>
      <c r="M131" s="9">
        <v>0</v>
      </c>
      <c r="N131" s="9">
        <v>0</v>
      </c>
      <c r="O131" s="9">
        <v>0</v>
      </c>
      <c r="P131" s="9">
        <v>409.93</v>
      </c>
      <c r="Q131" s="9">
        <v>0</v>
      </c>
      <c r="R131" s="9">
        <v>0</v>
      </c>
      <c r="S131" s="9">
        <v>52714.559999999998</v>
      </c>
      <c r="T131" s="9">
        <v>0</v>
      </c>
      <c r="U131" s="9">
        <v>365.23</v>
      </c>
      <c r="V131" s="9">
        <v>0</v>
      </c>
      <c r="W131" s="9">
        <v>0</v>
      </c>
      <c r="X131" s="9">
        <v>365.23</v>
      </c>
      <c r="Y131" s="9">
        <v>0</v>
      </c>
      <c r="Z131" s="9">
        <v>0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9">
        <v>0</v>
      </c>
      <c r="AH131" s="9">
        <v>0</v>
      </c>
      <c r="AI131" s="9">
        <v>62.1</v>
      </c>
      <c r="AJ131" s="9">
        <v>0</v>
      </c>
      <c r="AK131" s="9">
        <v>0</v>
      </c>
      <c r="AL131" s="9">
        <v>0</v>
      </c>
      <c r="AM131" s="9">
        <v>0</v>
      </c>
      <c r="AN131" s="9">
        <v>0</v>
      </c>
      <c r="AO131" s="9">
        <v>0</v>
      </c>
      <c r="AP131" s="9">
        <v>0</v>
      </c>
      <c r="AQ131" s="9">
        <v>2.5369999999999999</v>
      </c>
      <c r="AR131" s="9">
        <v>0</v>
      </c>
      <c r="AS131" s="9">
        <v>0</v>
      </c>
      <c r="AT131" s="9">
        <v>0</v>
      </c>
      <c r="AU131" s="9">
        <f t="shared" ref="AU131:AU194" si="2">AR131-AS131-AT131+AQ131+AP131+AO131+AM131+AJ131+AI131+AH131+AG131+AB131+X131+W131+R131+Q131+P131+O131-J131+AF131</f>
        <v>839.79700000000003</v>
      </c>
      <c r="AV131" s="9">
        <v>0</v>
      </c>
      <c r="AW131" s="9">
        <v>0</v>
      </c>
      <c r="AX131" s="10">
        <v>96</v>
      </c>
      <c r="AY131" s="10">
        <v>180</v>
      </c>
      <c r="AZ131" s="9">
        <v>100547</v>
      </c>
      <c r="BA131" s="9">
        <v>91459.06</v>
      </c>
      <c r="BB131" s="11">
        <v>0.89999799999999996</v>
      </c>
      <c r="BC131" s="11">
        <v>0.51873481501865404</v>
      </c>
      <c r="BD131" s="11">
        <v>8.25</v>
      </c>
      <c r="BE131" s="11"/>
      <c r="BF131" s="7"/>
      <c r="BG131" s="4"/>
      <c r="BH131" s="7" t="s">
        <v>453</v>
      </c>
      <c r="BI131" s="7" t="s">
        <v>8</v>
      </c>
      <c r="BJ131" s="7" t="s">
        <v>557</v>
      </c>
      <c r="BK131" s="7" t="s">
        <v>1</v>
      </c>
      <c r="BL131" s="5" t="s">
        <v>2</v>
      </c>
      <c r="BM131" s="11">
        <v>427433.05774463998</v>
      </c>
      <c r="BN131" s="5" t="s">
        <v>261</v>
      </c>
      <c r="BO131" s="11"/>
      <c r="BP131" s="12">
        <v>42748</v>
      </c>
      <c r="BQ131" s="12">
        <v>48226</v>
      </c>
      <c r="BR131" s="11">
        <v>0</v>
      </c>
      <c r="BS131" s="11">
        <v>0</v>
      </c>
      <c r="BT131" s="11">
        <v>0</v>
      </c>
    </row>
    <row r="132" spans="1:72" s="1" customFormat="1" ht="18.2" customHeight="1" x14ac:dyDescent="0.15">
      <c r="A132" s="13">
        <v>130</v>
      </c>
      <c r="B132" s="14" t="s">
        <v>360</v>
      </c>
      <c r="C132" s="14" t="s">
        <v>0</v>
      </c>
      <c r="D132" s="15">
        <v>45352</v>
      </c>
      <c r="E132" s="16" t="s">
        <v>558</v>
      </c>
      <c r="F132" s="17">
        <v>9</v>
      </c>
      <c r="G132" s="17">
        <v>8</v>
      </c>
      <c r="H132" s="18">
        <v>39956.019999999997</v>
      </c>
      <c r="I132" s="18">
        <v>2683.47</v>
      </c>
      <c r="J132" s="18">
        <v>0</v>
      </c>
      <c r="K132" s="18">
        <v>42639.49</v>
      </c>
      <c r="L132" s="18">
        <v>308.97000000000003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>
        <v>0</v>
      </c>
      <c r="S132" s="18">
        <v>42639.49</v>
      </c>
      <c r="T132" s="18">
        <v>2508.31</v>
      </c>
      <c r="U132" s="18">
        <v>274.68</v>
      </c>
      <c r="V132" s="18">
        <v>0</v>
      </c>
      <c r="W132" s="18">
        <v>0</v>
      </c>
      <c r="X132" s="18">
        <v>0</v>
      </c>
      <c r="Y132" s="18">
        <v>0</v>
      </c>
      <c r="Z132" s="18">
        <v>0</v>
      </c>
      <c r="AA132" s="18">
        <v>2782.99</v>
      </c>
      <c r="AB132" s="18">
        <v>0</v>
      </c>
      <c r="AC132" s="18">
        <v>0</v>
      </c>
      <c r="AD132" s="18">
        <v>0</v>
      </c>
      <c r="AE132" s="18">
        <v>0</v>
      </c>
      <c r="AF132" s="18">
        <v>0</v>
      </c>
      <c r="AG132" s="18">
        <v>0</v>
      </c>
      <c r="AH132" s="18">
        <v>0</v>
      </c>
      <c r="AI132" s="18">
        <v>0</v>
      </c>
      <c r="AJ132" s="18">
        <v>0</v>
      </c>
      <c r="AK132" s="18">
        <v>0</v>
      </c>
      <c r="AL132" s="18">
        <v>0</v>
      </c>
      <c r="AM132" s="18">
        <v>0</v>
      </c>
      <c r="AN132" s="18">
        <v>0</v>
      </c>
      <c r="AO132" s="18">
        <v>0</v>
      </c>
      <c r="AP132" s="18">
        <v>0</v>
      </c>
      <c r="AQ132" s="18">
        <v>0</v>
      </c>
      <c r="AR132" s="18">
        <v>0</v>
      </c>
      <c r="AS132" s="18">
        <v>0</v>
      </c>
      <c r="AT132" s="18">
        <v>0</v>
      </c>
      <c r="AU132" s="18">
        <f t="shared" si="2"/>
        <v>0</v>
      </c>
      <c r="AV132" s="18">
        <v>2992.44</v>
      </c>
      <c r="AW132" s="18">
        <v>2782.99</v>
      </c>
      <c r="AX132" s="19">
        <v>94</v>
      </c>
      <c r="AY132" s="19">
        <v>180</v>
      </c>
      <c r="AZ132" s="18">
        <v>88000</v>
      </c>
      <c r="BA132" s="18">
        <v>60161.34</v>
      </c>
      <c r="BB132" s="20">
        <v>0.85</v>
      </c>
      <c r="BC132" s="20">
        <v>0.60243948189983798</v>
      </c>
      <c r="BD132" s="20">
        <v>8.25</v>
      </c>
      <c r="BE132" s="20"/>
      <c r="BF132" s="16"/>
      <c r="BG132" s="13"/>
      <c r="BH132" s="16" t="s">
        <v>445</v>
      </c>
      <c r="BI132" s="16" t="s">
        <v>8</v>
      </c>
      <c r="BJ132" s="16" t="s">
        <v>8</v>
      </c>
      <c r="BK132" s="16" t="s">
        <v>365</v>
      </c>
      <c r="BL132" s="14" t="s">
        <v>2</v>
      </c>
      <c r="BM132" s="20">
        <v>345739.91685356002</v>
      </c>
      <c r="BN132" s="14" t="s">
        <v>261</v>
      </c>
      <c r="BO132" s="20"/>
      <c r="BP132" s="21">
        <v>42695</v>
      </c>
      <c r="BQ132" s="21">
        <v>48173</v>
      </c>
      <c r="BR132" s="20">
        <v>645.54</v>
      </c>
      <c r="BS132" s="20">
        <v>0</v>
      </c>
      <c r="BT132" s="20">
        <v>43.16</v>
      </c>
    </row>
    <row r="133" spans="1:72" s="1" customFormat="1" ht="18.2" customHeight="1" x14ac:dyDescent="0.15">
      <c r="A133" s="4">
        <v>131</v>
      </c>
      <c r="B133" s="5" t="s">
        <v>360</v>
      </c>
      <c r="C133" s="5" t="s">
        <v>0</v>
      </c>
      <c r="D133" s="6">
        <v>45352</v>
      </c>
      <c r="E133" s="7" t="s">
        <v>559</v>
      </c>
      <c r="F133" s="8">
        <v>0</v>
      </c>
      <c r="G133" s="8">
        <v>0</v>
      </c>
      <c r="H133" s="9">
        <v>32659.71</v>
      </c>
      <c r="I133" s="9">
        <v>0</v>
      </c>
      <c r="J133" s="9">
        <v>0</v>
      </c>
      <c r="K133" s="9">
        <v>32659.71</v>
      </c>
      <c r="L133" s="9">
        <v>247.34</v>
      </c>
      <c r="M133" s="9">
        <v>0</v>
      </c>
      <c r="N133" s="9">
        <v>0</v>
      </c>
      <c r="O133" s="9">
        <v>0</v>
      </c>
      <c r="P133" s="9">
        <v>247.34</v>
      </c>
      <c r="Q133" s="9">
        <v>0</v>
      </c>
      <c r="R133" s="9">
        <v>0</v>
      </c>
      <c r="S133" s="9">
        <v>32412.37</v>
      </c>
      <c r="T133" s="9">
        <v>0</v>
      </c>
      <c r="U133" s="9">
        <v>224.54</v>
      </c>
      <c r="V133" s="9">
        <v>0</v>
      </c>
      <c r="W133" s="9">
        <v>0</v>
      </c>
      <c r="X133" s="9">
        <v>224.54</v>
      </c>
      <c r="Y133" s="9">
        <v>0</v>
      </c>
      <c r="Z133" s="9">
        <v>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9">
        <v>0</v>
      </c>
      <c r="AH133" s="9">
        <v>0</v>
      </c>
      <c r="AI133" s="9">
        <v>33.06</v>
      </c>
      <c r="AJ133" s="9">
        <v>0</v>
      </c>
      <c r="AK133" s="9">
        <v>0</v>
      </c>
      <c r="AL133" s="9">
        <v>0</v>
      </c>
      <c r="AM133" s="9">
        <v>0</v>
      </c>
      <c r="AN133" s="9">
        <v>0</v>
      </c>
      <c r="AO133" s="9">
        <v>0</v>
      </c>
      <c r="AP133" s="9">
        <v>0</v>
      </c>
      <c r="AQ133" s="9">
        <v>51.484999999999999</v>
      </c>
      <c r="AR133" s="9">
        <v>0</v>
      </c>
      <c r="AS133" s="9">
        <v>0</v>
      </c>
      <c r="AT133" s="9">
        <v>0</v>
      </c>
      <c r="AU133" s="9">
        <f t="shared" si="2"/>
        <v>556.42499999999995</v>
      </c>
      <c r="AV133" s="9">
        <v>0</v>
      </c>
      <c r="AW133" s="9">
        <v>0</v>
      </c>
      <c r="AX133" s="10">
        <v>96</v>
      </c>
      <c r="AY133" s="10">
        <v>180</v>
      </c>
      <c r="AZ133" s="9">
        <v>88000</v>
      </c>
      <c r="BA133" s="9">
        <v>54438.44</v>
      </c>
      <c r="BB133" s="11">
        <v>0.75</v>
      </c>
      <c r="BC133" s="11">
        <v>0.44654618133804003</v>
      </c>
      <c r="BD133" s="11">
        <v>8.25</v>
      </c>
      <c r="BE133" s="11"/>
      <c r="BF133" s="7"/>
      <c r="BG133" s="4"/>
      <c r="BH133" s="7" t="s">
        <v>396</v>
      </c>
      <c r="BI133" s="7" t="s">
        <v>8</v>
      </c>
      <c r="BJ133" s="7" t="s">
        <v>560</v>
      </c>
      <c r="BK133" s="7" t="s">
        <v>1</v>
      </c>
      <c r="BL133" s="5" t="s">
        <v>2</v>
      </c>
      <c r="BM133" s="11">
        <v>262813.88705228001</v>
      </c>
      <c r="BN133" s="5" t="s">
        <v>261</v>
      </c>
      <c r="BO133" s="11"/>
      <c r="BP133" s="12">
        <v>42746</v>
      </c>
      <c r="BQ133" s="12">
        <v>48224</v>
      </c>
      <c r="BR133" s="11">
        <v>0</v>
      </c>
      <c r="BS133" s="11">
        <v>0</v>
      </c>
      <c r="BT133" s="11">
        <v>0</v>
      </c>
    </row>
    <row r="134" spans="1:72" s="1" customFormat="1" ht="18.2" customHeight="1" x14ac:dyDescent="0.15">
      <c r="A134" s="13">
        <v>132</v>
      </c>
      <c r="B134" s="14" t="s">
        <v>360</v>
      </c>
      <c r="C134" s="14" t="s">
        <v>0</v>
      </c>
      <c r="D134" s="15">
        <v>45352</v>
      </c>
      <c r="E134" s="16" t="s">
        <v>561</v>
      </c>
      <c r="F134" s="17">
        <v>0</v>
      </c>
      <c r="G134" s="17">
        <v>0</v>
      </c>
      <c r="H134" s="18">
        <v>56346.84</v>
      </c>
      <c r="I134" s="18">
        <v>0</v>
      </c>
      <c r="J134" s="18">
        <v>0</v>
      </c>
      <c r="K134" s="18">
        <v>56346.84</v>
      </c>
      <c r="L134" s="18">
        <v>422.61</v>
      </c>
      <c r="M134" s="18">
        <v>0</v>
      </c>
      <c r="N134" s="18">
        <v>0</v>
      </c>
      <c r="O134" s="18">
        <v>0</v>
      </c>
      <c r="P134" s="18">
        <v>422.61</v>
      </c>
      <c r="Q134" s="18">
        <v>0</v>
      </c>
      <c r="R134" s="18">
        <v>0</v>
      </c>
      <c r="S134" s="18">
        <v>55924.23</v>
      </c>
      <c r="T134" s="18">
        <v>0</v>
      </c>
      <c r="U134" s="18">
        <v>387.38</v>
      </c>
      <c r="V134" s="18">
        <v>0</v>
      </c>
      <c r="W134" s="18">
        <v>0</v>
      </c>
      <c r="X134" s="18">
        <v>387.38</v>
      </c>
      <c r="Y134" s="18">
        <v>0</v>
      </c>
      <c r="Z134" s="18">
        <v>0</v>
      </c>
      <c r="AA134" s="18">
        <v>0</v>
      </c>
      <c r="AB134" s="18">
        <v>0</v>
      </c>
      <c r="AC134" s="18">
        <v>0</v>
      </c>
      <c r="AD134" s="18">
        <v>0</v>
      </c>
      <c r="AE134" s="18">
        <v>0</v>
      </c>
      <c r="AF134" s="18">
        <v>0</v>
      </c>
      <c r="AG134" s="18">
        <v>0</v>
      </c>
      <c r="AH134" s="18">
        <v>0</v>
      </c>
      <c r="AI134" s="18">
        <v>56.74</v>
      </c>
      <c r="AJ134" s="18">
        <v>0</v>
      </c>
      <c r="AK134" s="18">
        <v>0</v>
      </c>
      <c r="AL134" s="18">
        <v>0</v>
      </c>
      <c r="AM134" s="18">
        <v>0</v>
      </c>
      <c r="AN134" s="18">
        <v>0</v>
      </c>
      <c r="AO134" s="18">
        <v>0</v>
      </c>
      <c r="AP134" s="18">
        <v>0</v>
      </c>
      <c r="AQ134" s="18">
        <v>11.384</v>
      </c>
      <c r="AR134" s="18">
        <v>0</v>
      </c>
      <c r="AS134" s="18">
        <v>0</v>
      </c>
      <c r="AT134" s="18">
        <v>0</v>
      </c>
      <c r="AU134" s="18">
        <f t="shared" si="2"/>
        <v>878.11400000000003</v>
      </c>
      <c r="AV134" s="18">
        <v>0</v>
      </c>
      <c r="AW134" s="18">
        <v>0</v>
      </c>
      <c r="AX134" s="19">
        <v>96</v>
      </c>
      <c r="AY134" s="19">
        <v>180</v>
      </c>
      <c r="AZ134" s="18">
        <v>90000</v>
      </c>
      <c r="BA134" s="18">
        <v>61964.83</v>
      </c>
      <c r="BB134" s="20">
        <v>0.9</v>
      </c>
      <c r="BC134" s="20">
        <v>0.81226410207209498</v>
      </c>
      <c r="BD134" s="20">
        <v>8.25</v>
      </c>
      <c r="BE134" s="20"/>
      <c r="BF134" s="16"/>
      <c r="BG134" s="13"/>
      <c r="BH134" s="16" t="s">
        <v>406</v>
      </c>
      <c r="BI134" s="16" t="s">
        <v>8</v>
      </c>
      <c r="BJ134" s="16" t="s">
        <v>8</v>
      </c>
      <c r="BK134" s="16" t="s">
        <v>1</v>
      </c>
      <c r="BL134" s="14" t="s">
        <v>2</v>
      </c>
      <c r="BM134" s="20">
        <v>453458.48719811998</v>
      </c>
      <c r="BN134" s="14" t="s">
        <v>261</v>
      </c>
      <c r="BO134" s="20"/>
      <c r="BP134" s="21">
        <v>42759</v>
      </c>
      <c r="BQ134" s="21">
        <v>48237</v>
      </c>
      <c r="BR134" s="20">
        <v>0</v>
      </c>
      <c r="BS134" s="20">
        <v>0</v>
      </c>
      <c r="BT134" s="20">
        <v>0</v>
      </c>
    </row>
    <row r="135" spans="1:72" s="1" customFormat="1" ht="18.2" customHeight="1" x14ac:dyDescent="0.15">
      <c r="A135" s="4">
        <v>133</v>
      </c>
      <c r="B135" s="5" t="s">
        <v>360</v>
      </c>
      <c r="C135" s="5" t="s">
        <v>0</v>
      </c>
      <c r="D135" s="6">
        <v>45352</v>
      </c>
      <c r="E135" s="7" t="s">
        <v>563</v>
      </c>
      <c r="F135" s="8">
        <v>3</v>
      </c>
      <c r="G135" s="8">
        <v>2</v>
      </c>
      <c r="H135" s="9">
        <v>48297.58</v>
      </c>
      <c r="I135" s="9">
        <v>1036.9100000000001</v>
      </c>
      <c r="J135" s="9">
        <v>0</v>
      </c>
      <c r="K135" s="9">
        <v>49334.49</v>
      </c>
      <c r="L135" s="9">
        <v>351.94</v>
      </c>
      <c r="M135" s="9">
        <v>0</v>
      </c>
      <c r="N135" s="9">
        <v>0</v>
      </c>
      <c r="O135" s="9">
        <v>0</v>
      </c>
      <c r="P135" s="9">
        <v>0</v>
      </c>
      <c r="Q135" s="9">
        <v>0</v>
      </c>
      <c r="R135" s="9">
        <v>0</v>
      </c>
      <c r="S135" s="9">
        <v>49334.49</v>
      </c>
      <c r="T135" s="9">
        <v>1012.72</v>
      </c>
      <c r="U135" s="9">
        <v>332.03</v>
      </c>
      <c r="V135" s="9">
        <v>0</v>
      </c>
      <c r="W135" s="9">
        <v>0</v>
      </c>
      <c r="X135" s="9">
        <v>0</v>
      </c>
      <c r="Y135" s="9">
        <v>0</v>
      </c>
      <c r="Z135" s="9">
        <v>0</v>
      </c>
      <c r="AA135" s="9">
        <v>1344.75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9">
        <v>0</v>
      </c>
      <c r="AH135" s="9">
        <v>0</v>
      </c>
      <c r="AI135" s="9">
        <v>0</v>
      </c>
      <c r="AJ135" s="9">
        <v>0</v>
      </c>
      <c r="AK135" s="9">
        <v>0</v>
      </c>
      <c r="AL135" s="9">
        <v>0</v>
      </c>
      <c r="AM135" s="9">
        <v>0</v>
      </c>
      <c r="AN135" s="9">
        <v>0</v>
      </c>
      <c r="AO135" s="9">
        <v>0</v>
      </c>
      <c r="AP135" s="9">
        <v>0</v>
      </c>
      <c r="AQ135" s="9">
        <v>0</v>
      </c>
      <c r="AR135" s="9">
        <v>0</v>
      </c>
      <c r="AS135" s="9">
        <v>0</v>
      </c>
      <c r="AT135" s="9">
        <v>0</v>
      </c>
      <c r="AU135" s="9">
        <f t="shared" si="2"/>
        <v>0</v>
      </c>
      <c r="AV135" s="9">
        <v>1388.85</v>
      </c>
      <c r="AW135" s="9">
        <v>1344.75</v>
      </c>
      <c r="AX135" s="10">
        <v>98</v>
      </c>
      <c r="AY135" s="10">
        <v>180</v>
      </c>
      <c r="AZ135" s="9">
        <v>84716.479999999996</v>
      </c>
      <c r="BA135" s="9">
        <v>70502.17</v>
      </c>
      <c r="BB135" s="11">
        <v>0.9</v>
      </c>
      <c r="BC135" s="11">
        <v>0.62978261520177303</v>
      </c>
      <c r="BD135" s="11">
        <v>8.25</v>
      </c>
      <c r="BE135" s="11"/>
      <c r="BF135" s="7"/>
      <c r="BG135" s="4"/>
      <c r="BH135" s="7" t="s">
        <v>453</v>
      </c>
      <c r="BI135" s="7" t="s">
        <v>8</v>
      </c>
      <c r="BJ135" s="7" t="s">
        <v>564</v>
      </c>
      <c r="BK135" s="7" t="s">
        <v>367</v>
      </c>
      <c r="BL135" s="5" t="s">
        <v>2</v>
      </c>
      <c r="BM135" s="11">
        <v>400025.94943356002</v>
      </c>
      <c r="BN135" s="5" t="s">
        <v>261</v>
      </c>
      <c r="BO135" s="11"/>
      <c r="BP135" s="12">
        <v>42802</v>
      </c>
      <c r="BQ135" s="12">
        <v>48281</v>
      </c>
      <c r="BR135" s="11">
        <v>309.58999999999997</v>
      </c>
      <c r="BS135" s="11">
        <v>0</v>
      </c>
      <c r="BT135" s="11">
        <v>43.16</v>
      </c>
    </row>
    <row r="136" spans="1:72" s="1" customFormat="1" ht="18.2" customHeight="1" x14ac:dyDescent="0.15">
      <c r="A136" s="13">
        <v>134</v>
      </c>
      <c r="B136" s="14" t="s">
        <v>28</v>
      </c>
      <c r="C136" s="14" t="s">
        <v>0</v>
      </c>
      <c r="D136" s="15">
        <v>45352</v>
      </c>
      <c r="E136" s="16" t="s">
        <v>565</v>
      </c>
      <c r="F136" s="17">
        <v>0</v>
      </c>
      <c r="G136" s="17">
        <v>0</v>
      </c>
      <c r="H136" s="18">
        <v>41885.1</v>
      </c>
      <c r="I136" s="18">
        <v>0</v>
      </c>
      <c r="J136" s="18">
        <v>0</v>
      </c>
      <c r="K136" s="18">
        <v>41885.1</v>
      </c>
      <c r="L136" s="18">
        <v>305.13</v>
      </c>
      <c r="M136" s="18">
        <v>0</v>
      </c>
      <c r="N136" s="18">
        <v>0</v>
      </c>
      <c r="O136" s="18">
        <v>0</v>
      </c>
      <c r="P136" s="18">
        <v>305.13</v>
      </c>
      <c r="Q136" s="18">
        <v>0</v>
      </c>
      <c r="R136" s="18">
        <v>0</v>
      </c>
      <c r="S136" s="18">
        <v>41579.97</v>
      </c>
      <c r="T136" s="18">
        <v>0</v>
      </c>
      <c r="U136" s="18">
        <v>287.95999999999998</v>
      </c>
      <c r="V136" s="18">
        <v>0</v>
      </c>
      <c r="W136" s="18">
        <v>0</v>
      </c>
      <c r="X136" s="18">
        <v>287.95999999999998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0</v>
      </c>
      <c r="AG136" s="18">
        <v>0</v>
      </c>
      <c r="AH136" s="18">
        <v>0</v>
      </c>
      <c r="AI136" s="18">
        <v>41.55</v>
      </c>
      <c r="AJ136" s="18">
        <v>0</v>
      </c>
      <c r="AK136" s="18">
        <v>0</v>
      </c>
      <c r="AL136" s="18">
        <v>0</v>
      </c>
      <c r="AM136" s="18">
        <v>0</v>
      </c>
      <c r="AN136" s="18">
        <v>0</v>
      </c>
      <c r="AO136" s="18">
        <v>0</v>
      </c>
      <c r="AP136" s="18">
        <v>0</v>
      </c>
      <c r="AQ136" s="18">
        <v>0</v>
      </c>
      <c r="AR136" s="18">
        <v>0</v>
      </c>
      <c r="AS136" s="18">
        <v>632.82178399999998</v>
      </c>
      <c r="AT136" s="18">
        <v>0</v>
      </c>
      <c r="AU136" s="18">
        <f t="shared" si="2"/>
        <v>1.8182159999999499</v>
      </c>
      <c r="AV136" s="18">
        <v>0</v>
      </c>
      <c r="AW136" s="18">
        <v>0</v>
      </c>
      <c r="AX136" s="19">
        <v>98</v>
      </c>
      <c r="AY136" s="19">
        <v>180</v>
      </c>
      <c r="AZ136" s="18">
        <v>110925</v>
      </c>
      <c r="BA136" s="18">
        <v>61134.85</v>
      </c>
      <c r="BB136" s="20">
        <v>0.80373000000000006</v>
      </c>
      <c r="BC136" s="20">
        <v>0.54664515064811703</v>
      </c>
      <c r="BD136" s="20">
        <v>8.25</v>
      </c>
      <c r="BE136" s="20"/>
      <c r="BF136" s="16"/>
      <c r="BG136" s="13"/>
      <c r="BH136" s="16" t="s">
        <v>459</v>
      </c>
      <c r="BI136" s="16" t="s">
        <v>8</v>
      </c>
      <c r="BJ136" s="16" t="s">
        <v>566</v>
      </c>
      <c r="BK136" s="16" t="s">
        <v>1</v>
      </c>
      <c r="BL136" s="14" t="s">
        <v>2</v>
      </c>
      <c r="BM136" s="20">
        <v>337148.85826667998</v>
      </c>
      <c r="BN136" s="14" t="s">
        <v>261</v>
      </c>
      <c r="BO136" s="20"/>
      <c r="BP136" s="21">
        <v>42803</v>
      </c>
      <c r="BQ136" s="21">
        <v>48282</v>
      </c>
      <c r="BR136" s="20">
        <v>0</v>
      </c>
      <c r="BS136" s="20">
        <v>0</v>
      </c>
      <c r="BT136" s="20">
        <v>0</v>
      </c>
    </row>
    <row r="137" spans="1:72" s="1" customFormat="1" ht="18.2" customHeight="1" x14ac:dyDescent="0.15">
      <c r="A137" s="4">
        <v>135</v>
      </c>
      <c r="B137" s="5" t="s">
        <v>96</v>
      </c>
      <c r="C137" s="5" t="s">
        <v>0</v>
      </c>
      <c r="D137" s="6">
        <v>45352</v>
      </c>
      <c r="E137" s="7" t="s">
        <v>568</v>
      </c>
      <c r="F137" s="8">
        <v>0</v>
      </c>
      <c r="G137" s="8">
        <v>0</v>
      </c>
      <c r="H137" s="9">
        <v>26629.26</v>
      </c>
      <c r="I137" s="9">
        <v>0</v>
      </c>
      <c r="J137" s="9">
        <v>0</v>
      </c>
      <c r="K137" s="9">
        <v>26629.26</v>
      </c>
      <c r="L137" s="9">
        <v>660.19</v>
      </c>
      <c r="M137" s="9">
        <v>0</v>
      </c>
      <c r="N137" s="9">
        <v>0</v>
      </c>
      <c r="O137" s="9">
        <v>0</v>
      </c>
      <c r="P137" s="9">
        <v>660.19</v>
      </c>
      <c r="Q137" s="9">
        <v>0</v>
      </c>
      <c r="R137" s="9">
        <v>0</v>
      </c>
      <c r="S137" s="9">
        <v>25969.07</v>
      </c>
      <c r="T137" s="9">
        <v>0</v>
      </c>
      <c r="U137" s="9">
        <v>183.08</v>
      </c>
      <c r="V137" s="9">
        <v>0</v>
      </c>
      <c r="W137" s="9">
        <v>0</v>
      </c>
      <c r="X137" s="9">
        <v>183.08</v>
      </c>
      <c r="Y137" s="9">
        <v>0</v>
      </c>
      <c r="Z137" s="9">
        <v>0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9">
        <v>0</v>
      </c>
      <c r="AH137" s="9">
        <v>0</v>
      </c>
      <c r="AI137" s="9">
        <v>46.73</v>
      </c>
      <c r="AJ137" s="9">
        <v>0</v>
      </c>
      <c r="AK137" s="9">
        <v>0</v>
      </c>
      <c r="AL137" s="9">
        <v>0</v>
      </c>
      <c r="AM137" s="9">
        <v>0</v>
      </c>
      <c r="AN137" s="9">
        <v>0</v>
      </c>
      <c r="AO137" s="9">
        <v>0</v>
      </c>
      <c r="AP137" s="9">
        <v>0</v>
      </c>
      <c r="AQ137" s="9">
        <v>839.14599999999996</v>
      </c>
      <c r="AR137" s="9">
        <v>0</v>
      </c>
      <c r="AS137" s="9">
        <v>0</v>
      </c>
      <c r="AT137" s="9">
        <v>0</v>
      </c>
      <c r="AU137" s="9">
        <f t="shared" si="2"/>
        <v>1729.146</v>
      </c>
      <c r="AV137" s="9">
        <v>0</v>
      </c>
      <c r="AW137" s="9">
        <v>0</v>
      </c>
      <c r="AX137" s="10">
        <v>39</v>
      </c>
      <c r="AY137" s="10">
        <v>120</v>
      </c>
      <c r="AZ137" s="9">
        <v>197161</v>
      </c>
      <c r="BA137" s="9">
        <v>68752.899999999994</v>
      </c>
      <c r="BB137" s="11">
        <v>0.90000100000000005</v>
      </c>
      <c r="BC137" s="11">
        <v>0.33994477278878399</v>
      </c>
      <c r="BD137" s="11">
        <v>8.25</v>
      </c>
      <c r="BE137" s="11"/>
      <c r="BF137" s="7"/>
      <c r="BG137" s="4"/>
      <c r="BH137" s="7" t="s">
        <v>376</v>
      </c>
      <c r="BI137" s="7" t="s">
        <v>8</v>
      </c>
      <c r="BJ137" s="7" t="s">
        <v>378</v>
      </c>
      <c r="BK137" s="7" t="s">
        <v>1</v>
      </c>
      <c r="BL137" s="5" t="s">
        <v>2</v>
      </c>
      <c r="BM137" s="11">
        <v>210568.74982708</v>
      </c>
      <c r="BN137" s="5" t="s">
        <v>261</v>
      </c>
      <c r="BO137" s="11"/>
      <c r="BP137" s="12">
        <v>42830</v>
      </c>
      <c r="BQ137" s="12">
        <v>46482</v>
      </c>
      <c r="BR137" s="11">
        <v>0</v>
      </c>
      <c r="BS137" s="11">
        <v>0</v>
      </c>
      <c r="BT137" s="11">
        <v>0</v>
      </c>
    </row>
    <row r="138" spans="1:72" s="1" customFormat="1" ht="18.2" customHeight="1" x14ac:dyDescent="0.15">
      <c r="A138" s="13">
        <v>136</v>
      </c>
      <c r="B138" s="14" t="s">
        <v>360</v>
      </c>
      <c r="C138" s="14" t="s">
        <v>0</v>
      </c>
      <c r="D138" s="15">
        <v>45352</v>
      </c>
      <c r="E138" s="16" t="s">
        <v>6</v>
      </c>
      <c r="F138" s="17">
        <v>0</v>
      </c>
      <c r="G138" s="17">
        <v>0</v>
      </c>
      <c r="H138" s="18">
        <v>17683.580000000002</v>
      </c>
      <c r="I138" s="18">
        <v>3.32</v>
      </c>
      <c r="J138" s="18">
        <v>0</v>
      </c>
      <c r="K138" s="18">
        <v>17686.900000000001</v>
      </c>
      <c r="L138" s="18">
        <v>396.88</v>
      </c>
      <c r="M138" s="18">
        <v>0</v>
      </c>
      <c r="N138" s="18">
        <v>0</v>
      </c>
      <c r="O138" s="18">
        <v>3.32</v>
      </c>
      <c r="P138" s="18">
        <v>395.23</v>
      </c>
      <c r="Q138" s="18">
        <v>0</v>
      </c>
      <c r="R138" s="18">
        <v>0</v>
      </c>
      <c r="S138" s="18">
        <v>17288.349999999999</v>
      </c>
      <c r="T138" s="18">
        <v>0</v>
      </c>
      <c r="U138" s="18">
        <v>121.57</v>
      </c>
      <c r="V138" s="18">
        <v>0</v>
      </c>
      <c r="W138" s="18">
        <v>0</v>
      </c>
      <c r="X138" s="18">
        <v>121.57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28.53</v>
      </c>
      <c r="AG138" s="18">
        <v>0</v>
      </c>
      <c r="AH138" s="18">
        <v>0</v>
      </c>
      <c r="AI138" s="18">
        <v>28.73</v>
      </c>
      <c r="AJ138" s="18">
        <v>0</v>
      </c>
      <c r="AK138" s="18">
        <v>0</v>
      </c>
      <c r="AL138" s="18">
        <v>0</v>
      </c>
      <c r="AM138" s="18">
        <v>0</v>
      </c>
      <c r="AN138" s="18">
        <v>0</v>
      </c>
      <c r="AO138" s="18">
        <v>0</v>
      </c>
      <c r="AP138" s="18">
        <v>0</v>
      </c>
      <c r="AQ138" s="18">
        <v>1.645</v>
      </c>
      <c r="AR138" s="18">
        <v>0</v>
      </c>
      <c r="AS138" s="18">
        <v>0</v>
      </c>
      <c r="AT138" s="18">
        <v>28.53</v>
      </c>
      <c r="AU138" s="18">
        <f t="shared" si="2"/>
        <v>550.495</v>
      </c>
      <c r="AV138" s="18">
        <v>1.65</v>
      </c>
      <c r="AW138" s="18">
        <v>0</v>
      </c>
      <c r="AX138" s="19">
        <v>42</v>
      </c>
      <c r="AY138" s="19">
        <v>120</v>
      </c>
      <c r="AZ138" s="18">
        <v>61548</v>
      </c>
      <c r="BA138" s="18">
        <v>42269.85</v>
      </c>
      <c r="BB138" s="20">
        <v>0.89999399999999996</v>
      </c>
      <c r="BC138" s="20">
        <v>0.36809714891110301</v>
      </c>
      <c r="BD138" s="20">
        <v>8.25</v>
      </c>
      <c r="BE138" s="20"/>
      <c r="BF138" s="16"/>
      <c r="BG138" s="13"/>
      <c r="BH138" s="16" t="s">
        <v>376</v>
      </c>
      <c r="BI138" s="16" t="s">
        <v>8</v>
      </c>
      <c r="BJ138" s="16" t="s">
        <v>569</v>
      </c>
      <c r="BK138" s="16" t="s">
        <v>1</v>
      </c>
      <c r="BL138" s="14" t="s">
        <v>2</v>
      </c>
      <c r="BM138" s="20">
        <v>140181.61782740001</v>
      </c>
      <c r="BN138" s="14" t="s">
        <v>261</v>
      </c>
      <c r="BO138" s="20"/>
      <c r="BP138" s="21">
        <v>42865</v>
      </c>
      <c r="BQ138" s="21">
        <v>46517</v>
      </c>
      <c r="BR138" s="20">
        <v>0</v>
      </c>
      <c r="BS138" s="20">
        <v>0</v>
      </c>
      <c r="BT138" s="20">
        <v>28.37</v>
      </c>
    </row>
    <row r="139" spans="1:72" s="1" customFormat="1" ht="18.2" customHeight="1" x14ac:dyDescent="0.15">
      <c r="A139" s="4">
        <v>137</v>
      </c>
      <c r="B139" s="5" t="s">
        <v>28</v>
      </c>
      <c r="C139" s="5" t="s">
        <v>0</v>
      </c>
      <c r="D139" s="6">
        <v>45352</v>
      </c>
      <c r="E139" s="7" t="s">
        <v>4</v>
      </c>
      <c r="F139" s="8">
        <v>0</v>
      </c>
      <c r="G139" s="8">
        <v>0</v>
      </c>
      <c r="H139" s="9">
        <v>46855.74</v>
      </c>
      <c r="I139" s="9">
        <v>0</v>
      </c>
      <c r="J139" s="9">
        <v>0</v>
      </c>
      <c r="K139" s="9">
        <v>46855.74</v>
      </c>
      <c r="L139" s="9">
        <v>327.36</v>
      </c>
      <c r="M139" s="9">
        <v>0</v>
      </c>
      <c r="N139" s="9">
        <v>0</v>
      </c>
      <c r="O139" s="9">
        <v>0</v>
      </c>
      <c r="P139" s="9">
        <v>320.05</v>
      </c>
      <c r="Q139" s="9">
        <v>0</v>
      </c>
      <c r="R139" s="9">
        <v>0</v>
      </c>
      <c r="S139" s="9">
        <v>46535.69</v>
      </c>
      <c r="T139" s="9">
        <v>0</v>
      </c>
      <c r="U139" s="9">
        <v>322.13</v>
      </c>
      <c r="V139" s="9">
        <v>0</v>
      </c>
      <c r="W139" s="9">
        <v>0</v>
      </c>
      <c r="X139" s="9">
        <v>322.13</v>
      </c>
      <c r="Y139" s="9">
        <v>0</v>
      </c>
      <c r="Z139" s="9">
        <v>0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9">
        <v>0</v>
      </c>
      <c r="AH139" s="9">
        <v>0</v>
      </c>
      <c r="AI139" s="9">
        <v>45.5</v>
      </c>
      <c r="AJ139" s="9">
        <v>0</v>
      </c>
      <c r="AK139" s="9">
        <v>0</v>
      </c>
      <c r="AL139" s="9">
        <v>0</v>
      </c>
      <c r="AM139" s="9">
        <v>0</v>
      </c>
      <c r="AN139" s="9">
        <v>0</v>
      </c>
      <c r="AO139" s="9">
        <v>0</v>
      </c>
      <c r="AP139" s="9">
        <v>0</v>
      </c>
      <c r="AQ139" s="9">
        <v>0</v>
      </c>
      <c r="AR139" s="9">
        <v>0</v>
      </c>
      <c r="AS139" s="9">
        <v>4.9329999999999999E-3</v>
      </c>
      <c r="AT139" s="9">
        <v>0</v>
      </c>
      <c r="AU139" s="9">
        <f t="shared" si="2"/>
        <v>687.67506700000001</v>
      </c>
      <c r="AV139" s="9">
        <v>7.31</v>
      </c>
      <c r="AW139" s="9">
        <v>0</v>
      </c>
      <c r="AX139" s="10">
        <v>101</v>
      </c>
      <c r="AY139" s="10">
        <v>180</v>
      </c>
      <c r="AZ139" s="9">
        <v>100257</v>
      </c>
      <c r="BA139" s="9">
        <v>66947.759999999995</v>
      </c>
      <c r="BB139" s="11">
        <v>0.90000100000000005</v>
      </c>
      <c r="BC139" s="11">
        <v>0.62559475530906505</v>
      </c>
      <c r="BD139" s="11">
        <v>8.25</v>
      </c>
      <c r="BE139" s="11"/>
      <c r="BF139" s="7"/>
      <c r="BG139" s="4"/>
      <c r="BH139" s="7" t="s">
        <v>406</v>
      </c>
      <c r="BI139" s="7" t="s">
        <v>8</v>
      </c>
      <c r="BJ139" s="7" t="s">
        <v>8</v>
      </c>
      <c r="BK139" s="7" t="s">
        <v>1</v>
      </c>
      <c r="BL139" s="5" t="s">
        <v>2</v>
      </c>
      <c r="BM139" s="11">
        <v>377332.03636635997</v>
      </c>
      <c r="BN139" s="5" t="s">
        <v>261</v>
      </c>
      <c r="BO139" s="11"/>
      <c r="BP139" s="12">
        <v>42891</v>
      </c>
      <c r="BQ139" s="12">
        <v>48370</v>
      </c>
      <c r="BR139" s="11">
        <v>0</v>
      </c>
      <c r="BS139" s="11">
        <v>0</v>
      </c>
      <c r="BT139" s="11">
        <v>43.16</v>
      </c>
    </row>
    <row r="140" spans="1:72" s="1" customFormat="1" ht="18.2" customHeight="1" x14ac:dyDescent="0.15">
      <c r="A140" s="13">
        <v>138</v>
      </c>
      <c r="B140" s="14" t="s">
        <v>96</v>
      </c>
      <c r="C140" s="14" t="s">
        <v>0</v>
      </c>
      <c r="D140" s="15">
        <v>45352</v>
      </c>
      <c r="E140" s="16" t="s">
        <v>570</v>
      </c>
      <c r="F140" s="17">
        <v>0</v>
      </c>
      <c r="G140" s="17">
        <v>0</v>
      </c>
      <c r="H140" s="18">
        <v>28672.58</v>
      </c>
      <c r="I140" s="18">
        <v>0</v>
      </c>
      <c r="J140" s="18">
        <v>0</v>
      </c>
      <c r="K140" s="18">
        <v>28672.58</v>
      </c>
      <c r="L140" s="18">
        <v>625.21</v>
      </c>
      <c r="M140" s="18">
        <v>0</v>
      </c>
      <c r="N140" s="18">
        <v>0</v>
      </c>
      <c r="O140" s="18">
        <v>0</v>
      </c>
      <c r="P140" s="18">
        <v>625.21</v>
      </c>
      <c r="Q140" s="18">
        <v>0</v>
      </c>
      <c r="R140" s="18">
        <v>0</v>
      </c>
      <c r="S140" s="18">
        <v>28047.37</v>
      </c>
      <c r="T140" s="18">
        <v>0</v>
      </c>
      <c r="U140" s="18">
        <v>197.12</v>
      </c>
      <c r="V140" s="18">
        <v>0</v>
      </c>
      <c r="W140" s="18">
        <v>0</v>
      </c>
      <c r="X140" s="18">
        <v>197.12</v>
      </c>
      <c r="Y140" s="18">
        <v>0</v>
      </c>
      <c r="Z140" s="18">
        <v>0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45.58</v>
      </c>
      <c r="AJ140" s="18">
        <v>0</v>
      </c>
      <c r="AK140" s="18">
        <v>0</v>
      </c>
      <c r="AL140" s="18">
        <v>0</v>
      </c>
      <c r="AM140" s="18">
        <v>0</v>
      </c>
      <c r="AN140" s="18">
        <v>0</v>
      </c>
      <c r="AO140" s="18">
        <v>0</v>
      </c>
      <c r="AP140" s="18">
        <v>0</v>
      </c>
      <c r="AQ140" s="18">
        <v>4.0410000000000004</v>
      </c>
      <c r="AR140" s="18">
        <v>0</v>
      </c>
      <c r="AS140" s="18">
        <v>0</v>
      </c>
      <c r="AT140" s="18">
        <v>0</v>
      </c>
      <c r="AU140" s="18">
        <f t="shared" si="2"/>
        <v>871.95100000000002</v>
      </c>
      <c r="AV140" s="18">
        <v>0</v>
      </c>
      <c r="AW140" s="18">
        <v>0</v>
      </c>
      <c r="AX140" s="19">
        <v>44</v>
      </c>
      <c r="AY140" s="19">
        <v>120</v>
      </c>
      <c r="AZ140" s="18">
        <v>239400.01969099999</v>
      </c>
      <c r="BA140" s="18">
        <v>67045.56</v>
      </c>
      <c r="BB140" s="20">
        <v>0.9</v>
      </c>
      <c r="BC140" s="20">
        <v>0.37649969662420602</v>
      </c>
      <c r="BD140" s="20">
        <v>8.25</v>
      </c>
      <c r="BE140" s="20"/>
      <c r="BF140" s="16"/>
      <c r="BG140" s="13"/>
      <c r="BH140" s="16" t="s">
        <v>434</v>
      </c>
      <c r="BI140" s="16" t="s">
        <v>8</v>
      </c>
      <c r="BJ140" s="16" t="s">
        <v>571</v>
      </c>
      <c r="BK140" s="16" t="s">
        <v>1</v>
      </c>
      <c r="BL140" s="14" t="s">
        <v>2</v>
      </c>
      <c r="BM140" s="20">
        <v>227420.52899227999</v>
      </c>
      <c r="BN140" s="14" t="s">
        <v>261</v>
      </c>
      <c r="BO140" s="20"/>
      <c r="BP140" s="21">
        <v>42891</v>
      </c>
      <c r="BQ140" s="21">
        <v>46543</v>
      </c>
      <c r="BR140" s="20">
        <v>0</v>
      </c>
      <c r="BS140" s="20">
        <v>0</v>
      </c>
      <c r="BT140" s="20">
        <v>0</v>
      </c>
    </row>
    <row r="141" spans="1:72" s="1" customFormat="1" ht="18.2" customHeight="1" x14ac:dyDescent="0.15">
      <c r="A141" s="4">
        <v>139</v>
      </c>
      <c r="B141" s="5" t="s">
        <v>360</v>
      </c>
      <c r="C141" s="5" t="s">
        <v>0</v>
      </c>
      <c r="D141" s="6">
        <v>45352</v>
      </c>
      <c r="E141" s="7" t="s">
        <v>5</v>
      </c>
      <c r="F141" s="8">
        <v>0</v>
      </c>
      <c r="G141" s="8">
        <v>0</v>
      </c>
      <c r="H141" s="9">
        <v>18391.88</v>
      </c>
      <c r="I141" s="9">
        <v>301.64999999999998</v>
      </c>
      <c r="J141" s="9">
        <v>0</v>
      </c>
      <c r="K141" s="9">
        <v>18693.53</v>
      </c>
      <c r="L141" s="9">
        <v>401.05</v>
      </c>
      <c r="M141" s="9">
        <v>0</v>
      </c>
      <c r="N141" s="9">
        <v>0</v>
      </c>
      <c r="O141" s="9">
        <v>301.64999999999998</v>
      </c>
      <c r="P141" s="9">
        <v>132.72999999999999</v>
      </c>
      <c r="Q141" s="9">
        <v>0</v>
      </c>
      <c r="R141" s="9">
        <v>0</v>
      </c>
      <c r="S141" s="9">
        <v>18259.150000000001</v>
      </c>
      <c r="T141" s="9">
        <v>0</v>
      </c>
      <c r="U141" s="9">
        <v>126.44</v>
      </c>
      <c r="V141" s="9">
        <v>0</v>
      </c>
      <c r="W141" s="9">
        <v>0</v>
      </c>
      <c r="X141" s="9">
        <v>126.44</v>
      </c>
      <c r="Y141" s="9">
        <v>0</v>
      </c>
      <c r="Z141" s="9">
        <v>0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28.53</v>
      </c>
      <c r="AG141" s="9">
        <v>0</v>
      </c>
      <c r="AH141" s="9">
        <v>0</v>
      </c>
      <c r="AI141" s="9">
        <v>29.23</v>
      </c>
      <c r="AJ141" s="9">
        <v>0</v>
      </c>
      <c r="AK141" s="9">
        <v>0</v>
      </c>
      <c r="AL141" s="9">
        <v>0</v>
      </c>
      <c r="AM141" s="9">
        <v>0</v>
      </c>
      <c r="AN141" s="9">
        <v>0</v>
      </c>
      <c r="AO141" s="9">
        <v>0</v>
      </c>
      <c r="AP141" s="9">
        <v>0</v>
      </c>
      <c r="AQ141" s="9">
        <v>2.8029999999999999</v>
      </c>
      <c r="AR141" s="9">
        <v>0</v>
      </c>
      <c r="AS141" s="9">
        <v>0</v>
      </c>
      <c r="AT141" s="9">
        <v>0</v>
      </c>
      <c r="AU141" s="9">
        <f t="shared" si="2"/>
        <v>621.38299999999992</v>
      </c>
      <c r="AV141" s="9">
        <v>268.32</v>
      </c>
      <c r="AW141" s="9">
        <v>0</v>
      </c>
      <c r="AX141" s="10">
        <v>41</v>
      </c>
      <c r="AY141" s="10">
        <v>120</v>
      </c>
      <c r="AZ141" s="9">
        <v>71500</v>
      </c>
      <c r="BA141" s="9">
        <v>43006.68</v>
      </c>
      <c r="BB141" s="11">
        <v>0.9</v>
      </c>
      <c r="BC141" s="11">
        <v>0.38210889564132799</v>
      </c>
      <c r="BD141" s="11">
        <v>8.25</v>
      </c>
      <c r="BE141" s="11"/>
      <c r="BF141" s="7"/>
      <c r="BG141" s="4"/>
      <c r="BH141" s="7" t="s">
        <v>362</v>
      </c>
      <c r="BI141" s="7" t="s">
        <v>8</v>
      </c>
      <c r="BJ141" s="7" t="s">
        <v>8</v>
      </c>
      <c r="BK141" s="7" t="s">
        <v>1</v>
      </c>
      <c r="BL141" s="5" t="s">
        <v>2</v>
      </c>
      <c r="BM141" s="11">
        <v>148053.2952626</v>
      </c>
      <c r="BN141" s="5" t="s">
        <v>261</v>
      </c>
      <c r="BO141" s="11"/>
      <c r="BP141" s="12">
        <v>42900</v>
      </c>
      <c r="BQ141" s="12">
        <v>46552</v>
      </c>
      <c r="BR141" s="11">
        <v>0</v>
      </c>
      <c r="BS141" s="11">
        <v>0</v>
      </c>
      <c r="BT141" s="11">
        <v>43.16</v>
      </c>
    </row>
    <row r="142" spans="1:72" s="1" customFormat="1" ht="18.2" customHeight="1" x14ac:dyDescent="0.15">
      <c r="A142" s="13">
        <v>140</v>
      </c>
      <c r="B142" s="14" t="s">
        <v>360</v>
      </c>
      <c r="C142" s="14" t="s">
        <v>0</v>
      </c>
      <c r="D142" s="15">
        <v>45352</v>
      </c>
      <c r="E142" s="16" t="s">
        <v>572</v>
      </c>
      <c r="F142" s="17">
        <v>0</v>
      </c>
      <c r="G142" s="17">
        <v>0</v>
      </c>
      <c r="H142" s="18">
        <v>13772.67</v>
      </c>
      <c r="I142" s="18">
        <v>0</v>
      </c>
      <c r="J142" s="18">
        <v>0</v>
      </c>
      <c r="K142" s="18">
        <v>13772.67</v>
      </c>
      <c r="L142" s="18">
        <v>3350.51</v>
      </c>
      <c r="M142" s="18">
        <v>0</v>
      </c>
      <c r="N142" s="18">
        <v>0</v>
      </c>
      <c r="O142" s="18">
        <v>0</v>
      </c>
      <c r="P142" s="18">
        <v>3350.51</v>
      </c>
      <c r="Q142" s="18">
        <v>0</v>
      </c>
      <c r="R142" s="18">
        <v>0</v>
      </c>
      <c r="S142" s="18">
        <v>10422.16</v>
      </c>
      <c r="T142" s="18">
        <v>0</v>
      </c>
      <c r="U142" s="18">
        <v>134.86000000000001</v>
      </c>
      <c r="V142" s="18">
        <v>0</v>
      </c>
      <c r="W142" s="18">
        <v>0</v>
      </c>
      <c r="X142" s="18">
        <v>134.86000000000001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8">
        <v>0</v>
      </c>
      <c r="AG142" s="18">
        <v>0</v>
      </c>
      <c r="AH142" s="18">
        <v>0</v>
      </c>
      <c r="AI142" s="18">
        <v>166.79</v>
      </c>
      <c r="AJ142" s="18">
        <v>0</v>
      </c>
      <c r="AK142" s="18">
        <v>0</v>
      </c>
      <c r="AL142" s="18">
        <v>0</v>
      </c>
      <c r="AM142" s="18">
        <v>0</v>
      </c>
      <c r="AN142" s="18">
        <v>0</v>
      </c>
      <c r="AO142" s="18">
        <v>0</v>
      </c>
      <c r="AP142" s="18">
        <v>0</v>
      </c>
      <c r="AQ142" s="18">
        <v>7.84</v>
      </c>
      <c r="AR142" s="18">
        <v>0</v>
      </c>
      <c r="AS142" s="18">
        <v>0</v>
      </c>
      <c r="AT142" s="18">
        <v>0</v>
      </c>
      <c r="AU142" s="18">
        <f t="shared" si="2"/>
        <v>3660</v>
      </c>
      <c r="AV142" s="18">
        <v>0</v>
      </c>
      <c r="AW142" s="18">
        <v>0</v>
      </c>
      <c r="AX142" s="19">
        <v>43</v>
      </c>
      <c r="AY142" s="19">
        <v>120</v>
      </c>
      <c r="AZ142" s="18">
        <v>826925</v>
      </c>
      <c r="BA142" s="18">
        <v>245397.86</v>
      </c>
      <c r="BB142" s="20">
        <v>0.75</v>
      </c>
      <c r="BC142" s="20">
        <v>3.1852845008509899E-2</v>
      </c>
      <c r="BD142" s="20">
        <v>11.75</v>
      </c>
      <c r="BE142" s="20"/>
      <c r="BF142" s="16"/>
      <c r="BG142" s="13"/>
      <c r="BH142" s="16" t="s">
        <v>396</v>
      </c>
      <c r="BI142" s="16" t="s">
        <v>8</v>
      </c>
      <c r="BJ142" s="16" t="s">
        <v>8</v>
      </c>
      <c r="BK142" s="16" t="s">
        <v>1</v>
      </c>
      <c r="BL142" s="14" t="s">
        <v>7</v>
      </c>
      <c r="BM142" s="20">
        <v>10422.16</v>
      </c>
      <c r="BN142" s="14" t="s">
        <v>261</v>
      </c>
      <c r="BO142" s="20"/>
      <c r="BP142" s="21">
        <v>42986</v>
      </c>
      <c r="BQ142" s="21">
        <v>46638</v>
      </c>
      <c r="BR142" s="20">
        <v>0</v>
      </c>
      <c r="BS142" s="20">
        <v>0</v>
      </c>
      <c r="BT142" s="20">
        <v>0</v>
      </c>
    </row>
    <row r="143" spans="1:72" s="1" customFormat="1" ht="18.2" customHeight="1" x14ac:dyDescent="0.15">
      <c r="A143" s="4">
        <v>141</v>
      </c>
      <c r="B143" s="5" t="s">
        <v>96</v>
      </c>
      <c r="C143" s="5" t="s">
        <v>0</v>
      </c>
      <c r="D143" s="6">
        <v>45352</v>
      </c>
      <c r="E143" s="7" t="s">
        <v>573</v>
      </c>
      <c r="F143" s="8">
        <v>0</v>
      </c>
      <c r="G143" s="8">
        <v>0</v>
      </c>
      <c r="H143" s="9">
        <v>10555.79</v>
      </c>
      <c r="I143" s="9">
        <v>0</v>
      </c>
      <c r="J143" s="9">
        <v>0</v>
      </c>
      <c r="K143" s="9">
        <v>10555.79</v>
      </c>
      <c r="L143" s="9">
        <v>3078.1</v>
      </c>
      <c r="M143" s="9">
        <v>0</v>
      </c>
      <c r="N143" s="9">
        <v>0</v>
      </c>
      <c r="O143" s="9">
        <v>0</v>
      </c>
      <c r="P143" s="9">
        <v>3078.1</v>
      </c>
      <c r="Q143" s="9">
        <v>0</v>
      </c>
      <c r="R143" s="9">
        <v>0</v>
      </c>
      <c r="S143" s="9">
        <v>7477.69</v>
      </c>
      <c r="T143" s="9">
        <v>0</v>
      </c>
      <c r="U143" s="9">
        <v>103.36</v>
      </c>
      <c r="V143" s="9">
        <v>0</v>
      </c>
      <c r="W143" s="9">
        <v>0</v>
      </c>
      <c r="X143" s="9">
        <v>103.36</v>
      </c>
      <c r="Y143" s="9">
        <v>0</v>
      </c>
      <c r="Z143" s="9">
        <v>0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9">
        <v>0</v>
      </c>
      <c r="AH143" s="9">
        <v>0</v>
      </c>
      <c r="AI143" s="9">
        <v>152.24</v>
      </c>
      <c r="AJ143" s="9">
        <v>0</v>
      </c>
      <c r="AK143" s="9">
        <v>0</v>
      </c>
      <c r="AL143" s="9">
        <v>0</v>
      </c>
      <c r="AM143" s="9">
        <v>0</v>
      </c>
      <c r="AN143" s="9">
        <v>0</v>
      </c>
      <c r="AO143" s="9">
        <v>0</v>
      </c>
      <c r="AP143" s="9">
        <v>0</v>
      </c>
      <c r="AQ143" s="9">
        <v>0</v>
      </c>
      <c r="AR143" s="9">
        <v>0</v>
      </c>
      <c r="AS143" s="9">
        <v>0</v>
      </c>
      <c r="AT143" s="9">
        <v>0</v>
      </c>
      <c r="AU143" s="9">
        <f t="shared" si="2"/>
        <v>3333.7</v>
      </c>
      <c r="AV143" s="9">
        <v>0</v>
      </c>
      <c r="AW143" s="9">
        <v>0</v>
      </c>
      <c r="AX143" s="10">
        <v>43</v>
      </c>
      <c r="AY143" s="10">
        <v>120</v>
      </c>
      <c r="AZ143" s="9">
        <v>223917</v>
      </c>
      <c r="BA143" s="9">
        <v>224000</v>
      </c>
      <c r="BB143" s="11">
        <v>0.9</v>
      </c>
      <c r="BC143" s="11">
        <v>3.0044290178571399E-2</v>
      </c>
      <c r="BD143" s="11">
        <v>11.75</v>
      </c>
      <c r="BE143" s="11"/>
      <c r="BF143" s="7"/>
      <c r="BG143" s="4"/>
      <c r="BH143" s="7" t="s">
        <v>400</v>
      </c>
      <c r="BI143" s="7" t="s">
        <v>8</v>
      </c>
      <c r="BJ143" s="7" t="s">
        <v>574</v>
      </c>
      <c r="BK143" s="7" t="s">
        <v>1</v>
      </c>
      <c r="BL143" s="5" t="s">
        <v>7</v>
      </c>
      <c r="BM143" s="11">
        <v>7477.69</v>
      </c>
      <c r="BN143" s="5" t="s">
        <v>261</v>
      </c>
      <c r="BO143" s="11"/>
      <c r="BP143" s="12">
        <v>42998</v>
      </c>
      <c r="BQ143" s="12">
        <v>46650</v>
      </c>
      <c r="BR143" s="11">
        <v>0</v>
      </c>
      <c r="BS143" s="11">
        <v>0</v>
      </c>
      <c r="BT143" s="11">
        <v>0</v>
      </c>
    </row>
    <row r="144" spans="1:72" s="1" customFormat="1" ht="18.2" customHeight="1" x14ac:dyDescent="0.15">
      <c r="A144" s="13">
        <v>142</v>
      </c>
      <c r="B144" s="14" t="s">
        <v>360</v>
      </c>
      <c r="C144" s="14" t="s">
        <v>0</v>
      </c>
      <c r="D144" s="15">
        <v>45352</v>
      </c>
      <c r="E144" s="16" t="s">
        <v>575</v>
      </c>
      <c r="F144" s="17">
        <v>7</v>
      </c>
      <c r="G144" s="17">
        <v>7</v>
      </c>
      <c r="H144" s="18">
        <v>22101.88</v>
      </c>
      <c r="I144" s="18">
        <v>17392.05</v>
      </c>
      <c r="J144" s="18">
        <v>0</v>
      </c>
      <c r="K144" s="18">
        <v>39493.93</v>
      </c>
      <c r="L144" s="18">
        <v>2243.73</v>
      </c>
      <c r="M144" s="18">
        <v>0</v>
      </c>
      <c r="N144" s="18">
        <v>0</v>
      </c>
      <c r="O144" s="18">
        <v>1845.8</v>
      </c>
      <c r="P144" s="18">
        <v>0</v>
      </c>
      <c r="Q144" s="18">
        <v>0</v>
      </c>
      <c r="R144" s="18">
        <v>0</v>
      </c>
      <c r="S144" s="18">
        <v>37648.129999999997</v>
      </c>
      <c r="T144" s="18">
        <v>2515.64</v>
      </c>
      <c r="U144" s="18">
        <v>216.22</v>
      </c>
      <c r="V144" s="18">
        <v>0</v>
      </c>
      <c r="W144" s="18">
        <v>384.48</v>
      </c>
      <c r="X144" s="18">
        <v>0</v>
      </c>
      <c r="Y144" s="18">
        <v>0</v>
      </c>
      <c r="Z144" s="18">
        <v>0</v>
      </c>
      <c r="AA144" s="18">
        <v>2347.38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8">
        <v>0</v>
      </c>
      <c r="AI144" s="18">
        <v>0</v>
      </c>
      <c r="AJ144" s="18">
        <v>0</v>
      </c>
      <c r="AK144" s="18">
        <v>0</v>
      </c>
      <c r="AL144" s="18">
        <v>0</v>
      </c>
      <c r="AM144" s="18">
        <v>230</v>
      </c>
      <c r="AN144" s="18">
        <v>0</v>
      </c>
      <c r="AO144" s="18">
        <v>0</v>
      </c>
      <c r="AP144" s="18">
        <v>117.72</v>
      </c>
      <c r="AQ144" s="18">
        <v>0</v>
      </c>
      <c r="AR144" s="18">
        <v>0</v>
      </c>
      <c r="AS144" s="18">
        <v>0</v>
      </c>
      <c r="AT144" s="18">
        <v>0</v>
      </c>
      <c r="AU144" s="18">
        <f t="shared" si="2"/>
        <v>2578</v>
      </c>
      <c r="AV144" s="18">
        <v>17789.98</v>
      </c>
      <c r="AW144" s="18">
        <v>2347.38</v>
      </c>
      <c r="AX144" s="19">
        <v>50</v>
      </c>
      <c r="AY144" s="19">
        <v>120</v>
      </c>
      <c r="AZ144" s="18">
        <v>199242.81</v>
      </c>
      <c r="BA144" s="18">
        <v>173200</v>
      </c>
      <c r="BB144" s="20">
        <v>0.9</v>
      </c>
      <c r="BC144" s="20">
        <v>0.19563116050808299</v>
      </c>
      <c r="BD144" s="20">
        <v>11.75</v>
      </c>
      <c r="BE144" s="20"/>
      <c r="BF144" s="16"/>
      <c r="BG144" s="13"/>
      <c r="BH144" s="16" t="s">
        <v>459</v>
      </c>
      <c r="BI144" s="16" t="s">
        <v>576</v>
      </c>
      <c r="BJ144" s="16" t="s">
        <v>577</v>
      </c>
      <c r="BK144" s="16" t="s">
        <v>365</v>
      </c>
      <c r="BL144" s="14" t="s">
        <v>7</v>
      </c>
      <c r="BM144" s="20">
        <v>37648.129999999997</v>
      </c>
      <c r="BN144" s="14" t="s">
        <v>261</v>
      </c>
      <c r="BO144" s="20"/>
      <c r="BP144" s="21">
        <v>43089</v>
      </c>
      <c r="BQ144" s="21">
        <v>46741</v>
      </c>
      <c r="BR144" s="20">
        <v>2781.76</v>
      </c>
      <c r="BS144" s="20">
        <v>0</v>
      </c>
      <c r="BT144" s="20">
        <v>230</v>
      </c>
    </row>
    <row r="145" spans="1:72" s="1" customFormat="1" ht="18.2" customHeight="1" x14ac:dyDescent="0.15">
      <c r="A145" s="4">
        <v>143</v>
      </c>
      <c r="B145" s="5" t="s">
        <v>360</v>
      </c>
      <c r="C145" s="5" t="s">
        <v>0</v>
      </c>
      <c r="D145" s="6">
        <v>45352</v>
      </c>
      <c r="E145" s="7" t="s">
        <v>578</v>
      </c>
      <c r="F145" s="8">
        <v>1</v>
      </c>
      <c r="G145" s="8">
        <v>1</v>
      </c>
      <c r="H145" s="9">
        <v>144131.69</v>
      </c>
      <c r="I145" s="9">
        <v>2532.23</v>
      </c>
      <c r="J145" s="9">
        <v>0</v>
      </c>
      <c r="K145" s="9">
        <v>146663.92000000001</v>
      </c>
      <c r="L145" s="9">
        <v>2366.5700000000002</v>
      </c>
      <c r="M145" s="9">
        <v>0</v>
      </c>
      <c r="N145" s="9">
        <v>0</v>
      </c>
      <c r="O145" s="9">
        <v>2114.9699999999998</v>
      </c>
      <c r="P145" s="9">
        <v>0</v>
      </c>
      <c r="Q145" s="9">
        <v>0</v>
      </c>
      <c r="R145" s="9">
        <v>0</v>
      </c>
      <c r="S145" s="9">
        <v>144548.95000000001</v>
      </c>
      <c r="T145" s="9">
        <v>1434.24</v>
      </c>
      <c r="U145" s="9">
        <v>1411.29</v>
      </c>
      <c r="V145" s="9">
        <v>0</v>
      </c>
      <c r="W145" s="9">
        <v>1434.24</v>
      </c>
      <c r="X145" s="9">
        <v>0</v>
      </c>
      <c r="Y145" s="9">
        <v>0</v>
      </c>
      <c r="Z145" s="9">
        <v>0</v>
      </c>
      <c r="AA145" s="9">
        <v>1411.29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9">
        <v>0</v>
      </c>
      <c r="AH145" s="9">
        <v>0</v>
      </c>
      <c r="AI145" s="9">
        <v>0</v>
      </c>
      <c r="AJ145" s="9">
        <v>0</v>
      </c>
      <c r="AK145" s="9">
        <v>0</v>
      </c>
      <c r="AL145" s="9">
        <v>0</v>
      </c>
      <c r="AM145" s="9">
        <v>230</v>
      </c>
      <c r="AN145" s="9">
        <v>0</v>
      </c>
      <c r="AO145" s="9">
        <v>0</v>
      </c>
      <c r="AP145" s="9">
        <v>180.79</v>
      </c>
      <c r="AQ145" s="9">
        <v>0</v>
      </c>
      <c r="AR145" s="9">
        <v>0</v>
      </c>
      <c r="AS145" s="9">
        <v>0</v>
      </c>
      <c r="AT145" s="9">
        <v>0</v>
      </c>
      <c r="AU145" s="9">
        <f t="shared" si="2"/>
        <v>3960</v>
      </c>
      <c r="AV145" s="9">
        <v>2783.83</v>
      </c>
      <c r="AW145" s="9">
        <v>1411.29</v>
      </c>
      <c r="AX145" s="10">
        <v>49</v>
      </c>
      <c r="AY145" s="10">
        <v>120</v>
      </c>
      <c r="AZ145" s="9">
        <v>262977.46000000002</v>
      </c>
      <c r="BA145" s="9">
        <v>265991.53000000003</v>
      </c>
      <c r="BB145" s="11">
        <v>0.9</v>
      </c>
      <c r="BC145" s="11">
        <v>0.48909096842294197</v>
      </c>
      <c r="BD145" s="11">
        <v>11.75</v>
      </c>
      <c r="BE145" s="11"/>
      <c r="BF145" s="7"/>
      <c r="BG145" s="4"/>
      <c r="BH145" s="7" t="s">
        <v>406</v>
      </c>
      <c r="BI145" s="7" t="s">
        <v>524</v>
      </c>
      <c r="BJ145" s="7" t="s">
        <v>579</v>
      </c>
      <c r="BK145" s="7" t="s">
        <v>367</v>
      </c>
      <c r="BL145" s="5" t="s">
        <v>7</v>
      </c>
      <c r="BM145" s="11">
        <v>144548.95000000001</v>
      </c>
      <c r="BN145" s="5" t="s">
        <v>261</v>
      </c>
      <c r="BO145" s="11"/>
      <c r="BP145" s="12">
        <v>43152</v>
      </c>
      <c r="BQ145" s="12">
        <v>46804</v>
      </c>
      <c r="BR145" s="11">
        <v>410.79</v>
      </c>
      <c r="BS145" s="11">
        <v>0</v>
      </c>
      <c r="BT145" s="11">
        <v>230</v>
      </c>
    </row>
    <row r="146" spans="1:72" s="1" customFormat="1" ht="18.2" customHeight="1" x14ac:dyDescent="0.15">
      <c r="A146" s="13">
        <v>144</v>
      </c>
      <c r="B146" s="14" t="s">
        <v>360</v>
      </c>
      <c r="C146" s="14" t="s">
        <v>0</v>
      </c>
      <c r="D146" s="15">
        <v>45352</v>
      </c>
      <c r="E146" s="16" t="s">
        <v>580</v>
      </c>
      <c r="F146" s="17">
        <v>0</v>
      </c>
      <c r="G146" s="17">
        <v>0</v>
      </c>
      <c r="H146" s="18">
        <v>174501.42</v>
      </c>
      <c r="I146" s="18">
        <v>0</v>
      </c>
      <c r="J146" s="18">
        <v>0</v>
      </c>
      <c r="K146" s="18">
        <v>174501.42</v>
      </c>
      <c r="L146" s="18">
        <v>15442.48</v>
      </c>
      <c r="M146" s="18">
        <v>0</v>
      </c>
      <c r="N146" s="18">
        <v>0</v>
      </c>
      <c r="O146" s="18">
        <v>0</v>
      </c>
      <c r="P146" s="18">
        <v>15442.48</v>
      </c>
      <c r="Q146" s="18">
        <v>0</v>
      </c>
      <c r="R146" s="18">
        <v>0</v>
      </c>
      <c r="S146" s="18">
        <v>159058.94</v>
      </c>
      <c r="T146" s="18">
        <v>0</v>
      </c>
      <c r="U146" s="18">
        <v>1708.66</v>
      </c>
      <c r="V146" s="18">
        <v>0</v>
      </c>
      <c r="W146" s="18">
        <v>0</v>
      </c>
      <c r="X146" s="18">
        <v>1708.66</v>
      </c>
      <c r="Y146" s="18">
        <v>0</v>
      </c>
      <c r="Z146" s="18">
        <v>0</v>
      </c>
      <c r="AA146" s="18">
        <v>0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820.73</v>
      </c>
      <c r="AJ146" s="18">
        <v>0</v>
      </c>
      <c r="AK146" s="18">
        <v>0</v>
      </c>
      <c r="AL146" s="18">
        <v>0</v>
      </c>
      <c r="AM146" s="18">
        <v>0</v>
      </c>
      <c r="AN146" s="18">
        <v>0</v>
      </c>
      <c r="AO146" s="18">
        <v>0</v>
      </c>
      <c r="AP146" s="18">
        <v>0</v>
      </c>
      <c r="AQ146" s="18">
        <v>28.13</v>
      </c>
      <c r="AR146" s="18">
        <v>0</v>
      </c>
      <c r="AS146" s="18">
        <v>0</v>
      </c>
      <c r="AT146" s="18">
        <v>0</v>
      </c>
      <c r="AU146" s="18">
        <f t="shared" si="2"/>
        <v>18000</v>
      </c>
      <c r="AV146" s="18">
        <v>0</v>
      </c>
      <c r="AW146" s="18">
        <v>0</v>
      </c>
      <c r="AX146" s="19">
        <v>51</v>
      </c>
      <c r="AY146" s="19">
        <v>120</v>
      </c>
      <c r="AZ146" s="18">
        <v>326355.75</v>
      </c>
      <c r="BA146" s="18">
        <v>1207576.05</v>
      </c>
      <c r="BB146" s="20">
        <v>0.85</v>
      </c>
      <c r="BC146" s="20">
        <v>0.11195990430581999</v>
      </c>
      <c r="BD146" s="20">
        <v>11.75</v>
      </c>
      <c r="BE146" s="20"/>
      <c r="BF146" s="16"/>
      <c r="BG146" s="13"/>
      <c r="BH146" s="16" t="s">
        <v>434</v>
      </c>
      <c r="BI146" s="16" t="s">
        <v>436</v>
      </c>
      <c r="BJ146" s="16" t="s">
        <v>581</v>
      </c>
      <c r="BK146" s="16" t="s">
        <v>1</v>
      </c>
      <c r="BL146" s="14" t="s">
        <v>7</v>
      </c>
      <c r="BM146" s="20">
        <v>159058.94</v>
      </c>
      <c r="BN146" s="14" t="s">
        <v>261</v>
      </c>
      <c r="BO146" s="20"/>
      <c r="BP146" s="21">
        <v>43179</v>
      </c>
      <c r="BQ146" s="21">
        <v>46832</v>
      </c>
      <c r="BR146" s="20">
        <v>0</v>
      </c>
      <c r="BS146" s="20">
        <v>0</v>
      </c>
      <c r="BT146" s="20">
        <v>0</v>
      </c>
    </row>
    <row r="147" spans="1:72" s="1" customFormat="1" ht="18.2" customHeight="1" x14ac:dyDescent="0.15">
      <c r="A147" s="4">
        <v>145</v>
      </c>
      <c r="B147" s="5" t="s">
        <v>360</v>
      </c>
      <c r="C147" s="5" t="s">
        <v>0</v>
      </c>
      <c r="D147" s="6">
        <v>45352</v>
      </c>
      <c r="E147" s="7" t="s">
        <v>582</v>
      </c>
      <c r="F147" s="8">
        <v>0</v>
      </c>
      <c r="G147" s="8">
        <v>0</v>
      </c>
      <c r="H147" s="9">
        <v>39121.089999999997</v>
      </c>
      <c r="I147" s="9">
        <v>0</v>
      </c>
      <c r="J147" s="9">
        <v>0</v>
      </c>
      <c r="K147" s="9">
        <v>39121.089999999997</v>
      </c>
      <c r="L147" s="9">
        <v>3360.93</v>
      </c>
      <c r="M147" s="9">
        <v>0</v>
      </c>
      <c r="N147" s="9">
        <v>0</v>
      </c>
      <c r="O147" s="9">
        <v>0</v>
      </c>
      <c r="P147" s="9">
        <v>3360.93</v>
      </c>
      <c r="Q147" s="9">
        <v>0</v>
      </c>
      <c r="R147" s="9">
        <v>0</v>
      </c>
      <c r="S147" s="9">
        <v>35760.160000000003</v>
      </c>
      <c r="T147" s="9">
        <v>0</v>
      </c>
      <c r="U147" s="9">
        <v>383.06</v>
      </c>
      <c r="V147" s="9">
        <v>0</v>
      </c>
      <c r="W147" s="9">
        <v>0</v>
      </c>
      <c r="X147" s="9">
        <v>383.06</v>
      </c>
      <c r="Y147" s="9">
        <v>0</v>
      </c>
      <c r="Z147" s="9">
        <v>0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9">
        <v>0</v>
      </c>
      <c r="AH147" s="9">
        <v>0</v>
      </c>
      <c r="AI147" s="9">
        <v>179.16</v>
      </c>
      <c r="AJ147" s="9">
        <v>0</v>
      </c>
      <c r="AK147" s="9">
        <v>0</v>
      </c>
      <c r="AL147" s="9">
        <v>0</v>
      </c>
      <c r="AM147" s="9">
        <v>0</v>
      </c>
      <c r="AN147" s="9">
        <v>0</v>
      </c>
      <c r="AO147" s="9">
        <v>0</v>
      </c>
      <c r="AP147" s="9">
        <v>0</v>
      </c>
      <c r="AQ147" s="9">
        <v>1.85</v>
      </c>
      <c r="AR147" s="9">
        <v>0</v>
      </c>
      <c r="AS147" s="9">
        <v>0</v>
      </c>
      <c r="AT147" s="9">
        <v>0</v>
      </c>
      <c r="AU147" s="9">
        <f t="shared" si="2"/>
        <v>3925</v>
      </c>
      <c r="AV147" s="9">
        <v>0</v>
      </c>
      <c r="AW147" s="9">
        <v>0</v>
      </c>
      <c r="AX147" s="10">
        <v>51</v>
      </c>
      <c r="AY147" s="10">
        <v>120</v>
      </c>
      <c r="AZ147" s="9">
        <v>71500</v>
      </c>
      <c r="BA147" s="9">
        <v>263606.53999999998</v>
      </c>
      <c r="BB147" s="11">
        <v>0.9</v>
      </c>
      <c r="BC147" s="11">
        <v>0.12209159909310301</v>
      </c>
      <c r="BD147" s="11">
        <v>11.75</v>
      </c>
      <c r="BE147" s="11"/>
      <c r="BF147" s="7"/>
      <c r="BG147" s="4"/>
      <c r="BH147" s="7" t="s">
        <v>396</v>
      </c>
      <c r="BI147" s="7" t="s">
        <v>583</v>
      </c>
      <c r="BJ147" s="7" t="s">
        <v>584</v>
      </c>
      <c r="BK147" s="7" t="s">
        <v>1</v>
      </c>
      <c r="BL147" s="5" t="s">
        <v>7</v>
      </c>
      <c r="BM147" s="11">
        <v>35760.160000000003</v>
      </c>
      <c r="BN147" s="5" t="s">
        <v>261</v>
      </c>
      <c r="BO147" s="11"/>
      <c r="BP147" s="12">
        <v>43208</v>
      </c>
      <c r="BQ147" s="12">
        <v>46861</v>
      </c>
      <c r="BR147" s="11">
        <v>0</v>
      </c>
      <c r="BS147" s="11">
        <v>0</v>
      </c>
      <c r="BT147" s="11">
        <v>0</v>
      </c>
    </row>
    <row r="148" spans="1:72" s="1" customFormat="1" ht="18.2" customHeight="1" x14ac:dyDescent="0.15">
      <c r="A148" s="13">
        <v>146</v>
      </c>
      <c r="B148" s="14" t="s">
        <v>28</v>
      </c>
      <c r="C148" s="14" t="s">
        <v>0</v>
      </c>
      <c r="D148" s="15">
        <v>45352</v>
      </c>
      <c r="E148" s="16" t="s">
        <v>585</v>
      </c>
      <c r="F148" s="17">
        <v>0</v>
      </c>
      <c r="G148" s="17">
        <v>2</v>
      </c>
      <c r="H148" s="18">
        <v>37894.65</v>
      </c>
      <c r="I148" s="18">
        <v>9358.19</v>
      </c>
      <c r="J148" s="18">
        <v>0</v>
      </c>
      <c r="K148" s="18">
        <v>47252.84</v>
      </c>
      <c r="L148" s="18">
        <v>3257.25</v>
      </c>
      <c r="M148" s="18">
        <v>0</v>
      </c>
      <c r="N148" s="18">
        <v>0</v>
      </c>
      <c r="O148" s="18">
        <v>9358.19</v>
      </c>
      <c r="P148" s="18">
        <v>3257.25</v>
      </c>
      <c r="Q148" s="18">
        <v>0</v>
      </c>
      <c r="R148" s="18">
        <v>0</v>
      </c>
      <c r="S148" s="18">
        <v>34637.4</v>
      </c>
      <c r="T148" s="18">
        <v>865.2</v>
      </c>
      <c r="U148" s="18">
        <v>370.77</v>
      </c>
      <c r="V148" s="18">
        <v>0</v>
      </c>
      <c r="W148" s="18">
        <v>865.2</v>
      </c>
      <c r="X148" s="18">
        <v>370.77</v>
      </c>
      <c r="Y148" s="18">
        <v>0</v>
      </c>
      <c r="Z148" s="18">
        <v>0</v>
      </c>
      <c r="AA148" s="18">
        <v>0</v>
      </c>
      <c r="AB148" s="18">
        <v>0.83</v>
      </c>
      <c r="AC148" s="18">
        <v>0</v>
      </c>
      <c r="AD148" s="18">
        <v>0</v>
      </c>
      <c r="AE148" s="18">
        <v>0</v>
      </c>
      <c r="AF148" s="18">
        <v>230</v>
      </c>
      <c r="AG148" s="18">
        <v>0</v>
      </c>
      <c r="AH148" s="18">
        <v>0</v>
      </c>
      <c r="AI148" s="18">
        <v>173.65</v>
      </c>
      <c r="AJ148" s="18">
        <v>1.66</v>
      </c>
      <c r="AK148" s="18">
        <v>0</v>
      </c>
      <c r="AL148" s="18">
        <v>0</v>
      </c>
      <c r="AM148" s="18">
        <v>230</v>
      </c>
      <c r="AN148" s="18">
        <v>0</v>
      </c>
      <c r="AO148" s="18">
        <v>0</v>
      </c>
      <c r="AP148" s="18">
        <v>347.3</v>
      </c>
      <c r="AQ148" s="18">
        <v>294.37</v>
      </c>
      <c r="AR148" s="18">
        <v>0</v>
      </c>
      <c r="AS148" s="18">
        <v>0</v>
      </c>
      <c r="AT148" s="18">
        <v>0</v>
      </c>
      <c r="AU148" s="18">
        <f t="shared" si="2"/>
        <v>15129.220000000001</v>
      </c>
      <c r="AV148" s="18">
        <v>0</v>
      </c>
      <c r="AW148" s="18">
        <v>0</v>
      </c>
      <c r="AX148" s="19">
        <v>131</v>
      </c>
      <c r="AY148" s="19">
        <v>120</v>
      </c>
      <c r="AZ148" s="18">
        <v>84835</v>
      </c>
      <c r="BA148" s="18">
        <v>255500</v>
      </c>
      <c r="BB148" s="20">
        <v>0.86</v>
      </c>
      <c r="BC148" s="20">
        <v>0.116587726027397</v>
      </c>
      <c r="BD148" s="20">
        <v>11.75</v>
      </c>
      <c r="BE148" s="20"/>
      <c r="BF148" s="16"/>
      <c r="BG148" s="13"/>
      <c r="BH148" s="16" t="s">
        <v>362</v>
      </c>
      <c r="BI148" s="16" t="s">
        <v>586</v>
      </c>
      <c r="BJ148" s="16" t="s">
        <v>587</v>
      </c>
      <c r="BK148" s="16" t="s">
        <v>1</v>
      </c>
      <c r="BL148" s="14" t="s">
        <v>7</v>
      </c>
      <c r="BM148" s="20">
        <v>34637.4</v>
      </c>
      <c r="BN148" s="14" t="s">
        <v>261</v>
      </c>
      <c r="BO148" s="20"/>
      <c r="BP148" s="21">
        <v>43244</v>
      </c>
      <c r="BQ148" s="21">
        <v>46897</v>
      </c>
      <c r="BR148" s="20">
        <v>0</v>
      </c>
      <c r="BS148" s="20">
        <v>0.83</v>
      </c>
      <c r="BT148" s="20">
        <v>0</v>
      </c>
    </row>
    <row r="149" spans="1:72" s="1" customFormat="1" ht="18.2" customHeight="1" x14ac:dyDescent="0.15">
      <c r="A149" s="4">
        <v>147</v>
      </c>
      <c r="B149" s="5" t="s">
        <v>28</v>
      </c>
      <c r="C149" s="5" t="s">
        <v>0</v>
      </c>
      <c r="D149" s="6">
        <v>45352</v>
      </c>
      <c r="E149" s="7" t="s">
        <v>589</v>
      </c>
      <c r="F149" s="8">
        <v>0</v>
      </c>
      <c r="G149" s="8">
        <v>0</v>
      </c>
      <c r="H149" s="9">
        <v>191424.48</v>
      </c>
      <c r="I149" s="9">
        <v>0</v>
      </c>
      <c r="J149" s="9">
        <v>0</v>
      </c>
      <c r="K149" s="9">
        <v>191424.48</v>
      </c>
      <c r="L149" s="9">
        <v>2643.6</v>
      </c>
      <c r="M149" s="9">
        <v>0</v>
      </c>
      <c r="N149" s="9">
        <v>0</v>
      </c>
      <c r="O149" s="9">
        <v>0</v>
      </c>
      <c r="P149" s="9">
        <v>2643.6</v>
      </c>
      <c r="Q149" s="9">
        <v>0</v>
      </c>
      <c r="R149" s="9">
        <v>0</v>
      </c>
      <c r="S149" s="9">
        <v>188780.88</v>
      </c>
      <c r="T149" s="9">
        <v>0</v>
      </c>
      <c r="U149" s="9">
        <v>1874.36</v>
      </c>
      <c r="V149" s="9">
        <v>0</v>
      </c>
      <c r="W149" s="9">
        <v>0</v>
      </c>
      <c r="X149" s="9">
        <v>1874.36</v>
      </c>
      <c r="Y149" s="9">
        <v>0</v>
      </c>
      <c r="Z149" s="9">
        <v>0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9">
        <v>0</v>
      </c>
      <c r="AH149" s="9">
        <v>0</v>
      </c>
      <c r="AI149" s="9">
        <v>216.19</v>
      </c>
      <c r="AJ149" s="9">
        <v>0</v>
      </c>
      <c r="AK149" s="9">
        <v>0</v>
      </c>
      <c r="AL149" s="9">
        <v>0</v>
      </c>
      <c r="AM149" s="9">
        <v>0</v>
      </c>
      <c r="AN149" s="9">
        <v>0</v>
      </c>
      <c r="AO149" s="9">
        <v>0</v>
      </c>
      <c r="AP149" s="9">
        <v>0</v>
      </c>
      <c r="AQ149" s="9">
        <v>0</v>
      </c>
      <c r="AR149" s="9">
        <v>0</v>
      </c>
      <c r="AS149" s="9">
        <v>0</v>
      </c>
      <c r="AT149" s="9">
        <v>0</v>
      </c>
      <c r="AU149" s="9">
        <f t="shared" si="2"/>
        <v>4734.1499999999996</v>
      </c>
      <c r="AV149" s="9">
        <v>0</v>
      </c>
      <c r="AW149" s="9">
        <v>0</v>
      </c>
      <c r="AX149" s="10">
        <v>56</v>
      </c>
      <c r="AY149" s="10">
        <v>120</v>
      </c>
      <c r="AZ149" s="9">
        <v>364000.19</v>
      </c>
      <c r="BA149" s="9">
        <v>248536.28</v>
      </c>
      <c r="BB149" s="11">
        <v>0.9</v>
      </c>
      <c r="BC149" s="11">
        <v>0.68361364385111101</v>
      </c>
      <c r="BD149" s="11">
        <v>11.75</v>
      </c>
      <c r="BE149" s="11"/>
      <c r="BF149" s="7"/>
      <c r="BG149" s="4"/>
      <c r="BH149" s="7" t="s">
        <v>376</v>
      </c>
      <c r="BI149" s="7" t="s">
        <v>43</v>
      </c>
      <c r="BJ149" s="7" t="s">
        <v>378</v>
      </c>
      <c r="BK149" s="7" t="s">
        <v>1</v>
      </c>
      <c r="BL149" s="5" t="s">
        <v>7</v>
      </c>
      <c r="BM149" s="11">
        <v>188780.88</v>
      </c>
      <c r="BN149" s="5" t="s">
        <v>261</v>
      </c>
      <c r="BO149" s="11"/>
      <c r="BP149" s="12">
        <v>43427</v>
      </c>
      <c r="BQ149" s="12">
        <v>47080</v>
      </c>
      <c r="BR149" s="11">
        <v>0</v>
      </c>
      <c r="BS149" s="11">
        <v>0</v>
      </c>
      <c r="BT149" s="11">
        <v>0</v>
      </c>
    </row>
    <row r="150" spans="1:72" s="1" customFormat="1" ht="18.2" customHeight="1" x14ac:dyDescent="0.15">
      <c r="A150" s="13">
        <v>148</v>
      </c>
      <c r="B150" s="14" t="s">
        <v>360</v>
      </c>
      <c r="C150" s="14" t="s">
        <v>0</v>
      </c>
      <c r="D150" s="15">
        <v>45352</v>
      </c>
      <c r="E150" s="16" t="s">
        <v>274</v>
      </c>
      <c r="F150" s="17">
        <v>5</v>
      </c>
      <c r="G150" s="17">
        <v>6</v>
      </c>
      <c r="H150" s="18">
        <v>235925.64</v>
      </c>
      <c r="I150" s="18">
        <v>21878.27</v>
      </c>
      <c r="J150" s="18">
        <v>0</v>
      </c>
      <c r="K150" s="18">
        <v>257803.91</v>
      </c>
      <c r="L150" s="18">
        <v>3257.75</v>
      </c>
      <c r="M150" s="18">
        <v>0</v>
      </c>
      <c r="N150" s="18">
        <v>0</v>
      </c>
      <c r="O150" s="18">
        <v>6115.7</v>
      </c>
      <c r="P150" s="18">
        <v>0</v>
      </c>
      <c r="Q150" s="18">
        <v>0</v>
      </c>
      <c r="R150" s="18">
        <v>0</v>
      </c>
      <c r="S150" s="18">
        <v>251688.21</v>
      </c>
      <c r="T150" s="18">
        <v>17065.509999999998</v>
      </c>
      <c r="U150" s="18">
        <v>2309.8200000000002</v>
      </c>
      <c r="V150" s="18">
        <v>0</v>
      </c>
      <c r="W150" s="18">
        <v>5019.4399999999996</v>
      </c>
      <c r="X150" s="18">
        <v>0</v>
      </c>
      <c r="Y150" s="18">
        <v>0</v>
      </c>
      <c r="Z150" s="18">
        <v>0</v>
      </c>
      <c r="AA150" s="18">
        <v>14355.89</v>
      </c>
      <c r="AB150" s="18">
        <v>0</v>
      </c>
      <c r="AC150" s="18">
        <v>0</v>
      </c>
      <c r="AD150" s="18">
        <v>0</v>
      </c>
      <c r="AE150" s="18">
        <v>0</v>
      </c>
      <c r="AF150" s="18">
        <v>0</v>
      </c>
      <c r="AG150" s="18">
        <v>0</v>
      </c>
      <c r="AH150" s="18">
        <v>0</v>
      </c>
      <c r="AI150" s="18">
        <v>0</v>
      </c>
      <c r="AJ150" s="18">
        <v>0</v>
      </c>
      <c r="AK150" s="18">
        <v>0</v>
      </c>
      <c r="AL150" s="18">
        <v>0</v>
      </c>
      <c r="AM150" s="18">
        <v>460</v>
      </c>
      <c r="AN150" s="18">
        <v>0</v>
      </c>
      <c r="AO150" s="18">
        <v>0</v>
      </c>
      <c r="AP150" s="18">
        <v>604.86</v>
      </c>
      <c r="AQ150" s="18">
        <v>0</v>
      </c>
      <c r="AR150" s="18">
        <v>0</v>
      </c>
      <c r="AS150" s="18">
        <v>0</v>
      </c>
      <c r="AT150" s="18">
        <v>0</v>
      </c>
      <c r="AU150" s="18">
        <f t="shared" si="2"/>
        <v>12200</v>
      </c>
      <c r="AV150" s="18">
        <v>19020.32</v>
      </c>
      <c r="AW150" s="18">
        <v>14355.89</v>
      </c>
      <c r="AX150" s="19">
        <v>56</v>
      </c>
      <c r="AY150" s="19">
        <v>120</v>
      </c>
      <c r="AZ150" s="18">
        <v>155915.21</v>
      </c>
      <c r="BA150" s="18">
        <v>392001</v>
      </c>
      <c r="BB150" s="20">
        <v>0.9</v>
      </c>
      <c r="BC150" s="20">
        <v>0.57785411006604603</v>
      </c>
      <c r="BD150" s="20">
        <v>11.75</v>
      </c>
      <c r="BE150" s="20"/>
      <c r="BF150" s="16"/>
      <c r="BG150" s="13"/>
      <c r="BH150" s="16" t="s">
        <v>434</v>
      </c>
      <c r="BI150" s="16" t="s">
        <v>436</v>
      </c>
      <c r="BJ150" s="16" t="s">
        <v>531</v>
      </c>
      <c r="BK150" s="16" t="s">
        <v>367</v>
      </c>
      <c r="BL150" s="14" t="s">
        <v>7</v>
      </c>
      <c r="BM150" s="20">
        <v>251688.21</v>
      </c>
      <c r="BN150" s="14" t="s">
        <v>261</v>
      </c>
      <c r="BO150" s="20"/>
      <c r="BP150" s="21">
        <v>43367</v>
      </c>
      <c r="BQ150" s="21">
        <v>47020</v>
      </c>
      <c r="BR150" s="20">
        <v>2490.9499999999998</v>
      </c>
      <c r="BS150" s="20">
        <v>0</v>
      </c>
      <c r="BT150" s="20">
        <v>230</v>
      </c>
    </row>
    <row r="151" spans="1:72" s="1" customFormat="1" ht="18.2" customHeight="1" x14ac:dyDescent="0.15">
      <c r="A151" s="4">
        <v>149</v>
      </c>
      <c r="B151" s="5" t="s">
        <v>28</v>
      </c>
      <c r="C151" s="5" t="s">
        <v>0</v>
      </c>
      <c r="D151" s="6">
        <v>45352</v>
      </c>
      <c r="E151" s="7" t="s">
        <v>590</v>
      </c>
      <c r="F151" s="8">
        <v>0</v>
      </c>
      <c r="G151" s="8">
        <v>0</v>
      </c>
      <c r="H151" s="9">
        <v>153633.85</v>
      </c>
      <c r="I151" s="9">
        <v>0</v>
      </c>
      <c r="J151" s="9">
        <v>0</v>
      </c>
      <c r="K151" s="9">
        <v>153633.85</v>
      </c>
      <c r="L151" s="9">
        <v>2025.62</v>
      </c>
      <c r="M151" s="9">
        <v>0</v>
      </c>
      <c r="N151" s="9">
        <v>0</v>
      </c>
      <c r="O151" s="9">
        <v>0</v>
      </c>
      <c r="P151" s="9">
        <v>2025.62</v>
      </c>
      <c r="Q151" s="9">
        <v>0</v>
      </c>
      <c r="R151" s="9">
        <v>0</v>
      </c>
      <c r="S151" s="9">
        <v>151608.23000000001</v>
      </c>
      <c r="T151" s="9">
        <v>0</v>
      </c>
      <c r="U151" s="9">
        <v>1504.33</v>
      </c>
      <c r="V151" s="9">
        <v>0</v>
      </c>
      <c r="W151" s="9">
        <v>0</v>
      </c>
      <c r="X151" s="9">
        <v>1504.33</v>
      </c>
      <c r="Y151" s="9">
        <v>0</v>
      </c>
      <c r="Z151" s="9">
        <v>0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9">
        <v>0</v>
      </c>
      <c r="AH151" s="9">
        <v>0</v>
      </c>
      <c r="AI151" s="9">
        <v>168.93</v>
      </c>
      <c r="AJ151" s="9">
        <v>0</v>
      </c>
      <c r="AK151" s="9">
        <v>0</v>
      </c>
      <c r="AL151" s="9">
        <v>0</v>
      </c>
      <c r="AM151" s="9">
        <v>0</v>
      </c>
      <c r="AN151" s="9">
        <v>0</v>
      </c>
      <c r="AO151" s="9">
        <v>0</v>
      </c>
      <c r="AP151" s="9">
        <v>0</v>
      </c>
      <c r="AQ151" s="9">
        <v>0</v>
      </c>
      <c r="AR151" s="9">
        <v>0</v>
      </c>
      <c r="AS151" s="9">
        <v>0</v>
      </c>
      <c r="AT151" s="9">
        <v>0</v>
      </c>
      <c r="AU151" s="9">
        <f t="shared" si="2"/>
        <v>3698.88</v>
      </c>
      <c r="AV151" s="9">
        <v>0</v>
      </c>
      <c r="AW151" s="9">
        <v>0</v>
      </c>
      <c r="AX151" s="10">
        <v>56</v>
      </c>
      <c r="AY151" s="10">
        <v>120</v>
      </c>
      <c r="AZ151" s="9">
        <v>320000.05</v>
      </c>
      <c r="BA151" s="9">
        <v>318100</v>
      </c>
      <c r="BB151" s="11">
        <v>0.9</v>
      </c>
      <c r="BC151" s="11">
        <v>0.42894500785916401</v>
      </c>
      <c r="BD151" s="11">
        <v>11.75</v>
      </c>
      <c r="BE151" s="11"/>
      <c r="BF151" s="7"/>
      <c r="BG151" s="4"/>
      <c r="BH151" s="7" t="s">
        <v>376</v>
      </c>
      <c r="BI151" s="7" t="s">
        <v>588</v>
      </c>
      <c r="BJ151" s="7" t="s">
        <v>591</v>
      </c>
      <c r="BK151" s="7" t="s">
        <v>1</v>
      </c>
      <c r="BL151" s="5" t="s">
        <v>7</v>
      </c>
      <c r="BM151" s="11">
        <v>151608.23000000001</v>
      </c>
      <c r="BN151" s="5" t="s">
        <v>261</v>
      </c>
      <c r="BO151" s="11"/>
      <c r="BP151" s="12">
        <v>43367</v>
      </c>
      <c r="BQ151" s="12">
        <v>47020</v>
      </c>
      <c r="BR151" s="11">
        <v>0</v>
      </c>
      <c r="BS151" s="11">
        <v>0</v>
      </c>
      <c r="BT151" s="11">
        <v>0</v>
      </c>
    </row>
    <row r="152" spans="1:72" s="1" customFormat="1" ht="18.2" customHeight="1" x14ac:dyDescent="0.15">
      <c r="A152" s="13">
        <v>150</v>
      </c>
      <c r="B152" s="14" t="s">
        <v>28</v>
      </c>
      <c r="C152" s="14" t="s">
        <v>0</v>
      </c>
      <c r="D152" s="15">
        <v>45352</v>
      </c>
      <c r="E152" s="16" t="s">
        <v>251</v>
      </c>
      <c r="F152" s="17">
        <v>0</v>
      </c>
      <c r="G152" s="17">
        <v>0</v>
      </c>
      <c r="H152" s="18">
        <v>54485.02</v>
      </c>
      <c r="I152" s="18">
        <v>0</v>
      </c>
      <c r="J152" s="18">
        <v>0</v>
      </c>
      <c r="K152" s="18">
        <v>54485.02</v>
      </c>
      <c r="L152" s="18">
        <v>2433.5</v>
      </c>
      <c r="M152" s="18">
        <v>0</v>
      </c>
      <c r="N152" s="18">
        <v>0</v>
      </c>
      <c r="O152" s="18">
        <v>0</v>
      </c>
      <c r="P152" s="18">
        <v>2433.5</v>
      </c>
      <c r="Q152" s="18">
        <v>0</v>
      </c>
      <c r="R152" s="18">
        <v>0</v>
      </c>
      <c r="S152" s="18">
        <v>52051.519999999997</v>
      </c>
      <c r="T152" s="18">
        <v>0</v>
      </c>
      <c r="U152" s="18">
        <v>533.5</v>
      </c>
      <c r="V152" s="18">
        <v>0</v>
      </c>
      <c r="W152" s="18">
        <v>0</v>
      </c>
      <c r="X152" s="18">
        <v>533.5</v>
      </c>
      <c r="Y152" s="18">
        <v>0</v>
      </c>
      <c r="Z152" s="18">
        <v>0</v>
      </c>
      <c r="AA152" s="18">
        <v>0</v>
      </c>
      <c r="AB152" s="18">
        <v>0</v>
      </c>
      <c r="AC152" s="18">
        <v>0</v>
      </c>
      <c r="AD152" s="18">
        <v>0</v>
      </c>
      <c r="AE152" s="18">
        <v>0</v>
      </c>
      <c r="AF152" s="18">
        <v>0</v>
      </c>
      <c r="AG152" s="18">
        <v>0</v>
      </c>
      <c r="AH152" s="18">
        <v>0</v>
      </c>
      <c r="AI152" s="18">
        <v>141.96</v>
      </c>
      <c r="AJ152" s="18">
        <v>0</v>
      </c>
      <c r="AK152" s="18">
        <v>0</v>
      </c>
      <c r="AL152" s="18">
        <v>0</v>
      </c>
      <c r="AM152" s="18">
        <v>0</v>
      </c>
      <c r="AN152" s="18">
        <v>0</v>
      </c>
      <c r="AO152" s="18">
        <v>0</v>
      </c>
      <c r="AP152" s="18">
        <v>0</v>
      </c>
      <c r="AQ152" s="18">
        <v>0.01</v>
      </c>
      <c r="AR152" s="18">
        <v>0</v>
      </c>
      <c r="AS152" s="18">
        <v>0</v>
      </c>
      <c r="AT152" s="18">
        <v>0</v>
      </c>
      <c r="AU152" s="18">
        <f t="shared" si="2"/>
        <v>3108.9700000000003</v>
      </c>
      <c r="AV152" s="18">
        <v>0</v>
      </c>
      <c r="AW152" s="18">
        <v>0</v>
      </c>
      <c r="AX152" s="19">
        <v>60</v>
      </c>
      <c r="AY152" s="19">
        <v>120</v>
      </c>
      <c r="AZ152" s="18">
        <v>253021.07</v>
      </c>
      <c r="BA152" s="18">
        <v>208900</v>
      </c>
      <c r="BB152" s="20">
        <v>0.9</v>
      </c>
      <c r="BC152" s="20">
        <v>0.224252599329823</v>
      </c>
      <c r="BD152" s="20">
        <v>13.71</v>
      </c>
      <c r="BE152" s="20"/>
      <c r="BF152" s="16"/>
      <c r="BG152" s="13"/>
      <c r="BH152" s="16" t="s">
        <v>376</v>
      </c>
      <c r="BI152" s="16" t="s">
        <v>588</v>
      </c>
      <c r="BJ152" s="16" t="s">
        <v>592</v>
      </c>
      <c r="BK152" s="16" t="s">
        <v>1</v>
      </c>
      <c r="BL152" s="14" t="s">
        <v>7</v>
      </c>
      <c r="BM152" s="20">
        <v>52051.519999999997</v>
      </c>
      <c r="BN152" s="14" t="s">
        <v>261</v>
      </c>
      <c r="BO152" s="20"/>
      <c r="BP152" s="21">
        <v>43481</v>
      </c>
      <c r="BQ152" s="21">
        <v>47134</v>
      </c>
      <c r="BR152" s="20">
        <v>0</v>
      </c>
      <c r="BS152" s="20">
        <v>0</v>
      </c>
      <c r="BT152" s="20">
        <v>0</v>
      </c>
    </row>
    <row r="153" spans="1:72" s="1" customFormat="1" ht="18.2" customHeight="1" x14ac:dyDescent="0.15">
      <c r="A153" s="4">
        <v>151</v>
      </c>
      <c r="B153" s="5" t="s">
        <v>28</v>
      </c>
      <c r="C153" s="5" t="s">
        <v>0</v>
      </c>
      <c r="D153" s="6">
        <v>45352</v>
      </c>
      <c r="E153" s="7" t="s">
        <v>250</v>
      </c>
      <c r="F153" s="5" t="s">
        <v>368</v>
      </c>
      <c r="G153" s="8">
        <v>2</v>
      </c>
      <c r="H153" s="9">
        <v>0</v>
      </c>
      <c r="I153" s="9">
        <v>17112.73</v>
      </c>
      <c r="J153" s="9">
        <v>0</v>
      </c>
      <c r="K153" s="9">
        <v>17112.73</v>
      </c>
      <c r="L153" s="9">
        <v>0</v>
      </c>
      <c r="M153" s="9">
        <v>0</v>
      </c>
      <c r="N153" s="9">
        <v>0</v>
      </c>
      <c r="O153" s="9">
        <v>17112.73</v>
      </c>
      <c r="P153" s="9">
        <v>0</v>
      </c>
      <c r="Q153" s="9">
        <v>0</v>
      </c>
      <c r="R153" s="9">
        <v>0</v>
      </c>
      <c r="S153" s="9">
        <v>0</v>
      </c>
      <c r="T153" s="9">
        <v>319.67</v>
      </c>
      <c r="U153" s="9">
        <v>0</v>
      </c>
      <c r="V153" s="9">
        <v>0</v>
      </c>
      <c r="W153" s="9">
        <v>319.67</v>
      </c>
      <c r="X153" s="9">
        <v>0</v>
      </c>
      <c r="Y153" s="9">
        <v>0</v>
      </c>
      <c r="Z153" s="9">
        <v>0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9">
        <v>0</v>
      </c>
      <c r="AH153" s="9">
        <v>0</v>
      </c>
      <c r="AI153" s="9">
        <v>0</v>
      </c>
      <c r="AJ153" s="9">
        <v>0</v>
      </c>
      <c r="AK153" s="9">
        <v>0</v>
      </c>
      <c r="AL153" s="9">
        <v>0</v>
      </c>
      <c r="AM153" s="9">
        <v>690</v>
      </c>
      <c r="AN153" s="9">
        <v>0</v>
      </c>
      <c r="AO153" s="9">
        <v>0</v>
      </c>
      <c r="AP153" s="9">
        <v>587.88</v>
      </c>
      <c r="AQ153" s="9">
        <v>0</v>
      </c>
      <c r="AR153" s="9">
        <v>0</v>
      </c>
      <c r="AS153" s="9">
        <v>0</v>
      </c>
      <c r="AT153" s="9">
        <v>0</v>
      </c>
      <c r="AU153" s="9">
        <f t="shared" si="2"/>
        <v>18710.28</v>
      </c>
      <c r="AV153" s="9">
        <v>0</v>
      </c>
      <c r="AW153" s="9">
        <v>0</v>
      </c>
      <c r="AX153" s="10">
        <v>0</v>
      </c>
      <c r="AY153" s="10">
        <v>60</v>
      </c>
      <c r="AZ153" s="9">
        <v>249000.3</v>
      </c>
      <c r="BA153" s="9">
        <v>288339.17</v>
      </c>
      <c r="BB153" s="11">
        <v>0.9</v>
      </c>
      <c r="BC153" s="11">
        <v>0</v>
      </c>
      <c r="BD153" s="11">
        <v>13.9</v>
      </c>
      <c r="BE153" s="11"/>
      <c r="BF153" s="7"/>
      <c r="BG153" s="4"/>
      <c r="BH153" s="7" t="s">
        <v>376</v>
      </c>
      <c r="BI153" s="7" t="s">
        <v>588</v>
      </c>
      <c r="BJ153" s="7" t="s">
        <v>592</v>
      </c>
      <c r="BK153" s="7" t="s">
        <v>1</v>
      </c>
      <c r="BL153" s="5" t="s">
        <v>7</v>
      </c>
      <c r="BM153" s="11">
        <v>0</v>
      </c>
      <c r="BN153" s="5" t="s">
        <v>261</v>
      </c>
      <c r="BO153" s="11"/>
      <c r="BP153" s="12">
        <v>43545</v>
      </c>
      <c r="BQ153" s="12">
        <v>45372</v>
      </c>
      <c r="BR153" s="11">
        <v>230</v>
      </c>
      <c r="BS153" s="11">
        <v>0</v>
      </c>
      <c r="BT153" s="11">
        <v>230</v>
      </c>
    </row>
    <row r="154" spans="1:72" s="1" customFormat="1" ht="18.2" customHeight="1" x14ac:dyDescent="0.15">
      <c r="A154" s="13">
        <v>152</v>
      </c>
      <c r="B154" s="14" t="s">
        <v>28</v>
      </c>
      <c r="C154" s="14" t="s">
        <v>0</v>
      </c>
      <c r="D154" s="15">
        <v>45352</v>
      </c>
      <c r="E154" s="16" t="s">
        <v>254</v>
      </c>
      <c r="F154" s="17">
        <v>0</v>
      </c>
      <c r="G154" s="17">
        <v>0</v>
      </c>
      <c r="H154" s="18">
        <v>238208.62</v>
      </c>
      <c r="I154" s="18">
        <v>3021.12</v>
      </c>
      <c r="J154" s="18">
        <v>0</v>
      </c>
      <c r="K154" s="18">
        <v>241229.74</v>
      </c>
      <c r="L154" s="18">
        <v>3050.7</v>
      </c>
      <c r="M154" s="18">
        <v>0</v>
      </c>
      <c r="N154" s="18">
        <v>0</v>
      </c>
      <c r="O154" s="18">
        <v>3021.12</v>
      </c>
      <c r="P154" s="18">
        <v>0</v>
      </c>
      <c r="Q154" s="18">
        <v>0</v>
      </c>
      <c r="R154" s="18">
        <v>0</v>
      </c>
      <c r="S154" s="18">
        <v>238208.62</v>
      </c>
      <c r="T154" s="18">
        <v>2362.04</v>
      </c>
      <c r="U154" s="18">
        <v>2332.46</v>
      </c>
      <c r="V154" s="18">
        <v>0</v>
      </c>
      <c r="W154" s="18">
        <v>2362.04</v>
      </c>
      <c r="X154" s="18">
        <v>0</v>
      </c>
      <c r="Y154" s="18">
        <v>0</v>
      </c>
      <c r="Z154" s="18">
        <v>0</v>
      </c>
      <c r="AA154" s="18">
        <v>2332.46</v>
      </c>
      <c r="AB154" s="18">
        <v>0</v>
      </c>
      <c r="AC154" s="18">
        <v>0</v>
      </c>
      <c r="AD154" s="18">
        <v>0</v>
      </c>
      <c r="AE154" s="18">
        <v>0</v>
      </c>
      <c r="AF154" s="18">
        <v>12.77</v>
      </c>
      <c r="AG154" s="18">
        <v>0</v>
      </c>
      <c r="AH154" s="18">
        <v>0</v>
      </c>
      <c r="AI154" s="18">
        <v>0</v>
      </c>
      <c r="AJ154" s="18">
        <v>0</v>
      </c>
      <c r="AK154" s="18">
        <v>0</v>
      </c>
      <c r="AL154" s="18">
        <v>0</v>
      </c>
      <c r="AM154" s="18">
        <v>0</v>
      </c>
      <c r="AN154" s="18">
        <v>0</v>
      </c>
      <c r="AO154" s="18">
        <v>0</v>
      </c>
      <c r="AP154" s="18">
        <v>245.07</v>
      </c>
      <c r="AQ154" s="18">
        <v>0</v>
      </c>
      <c r="AR154" s="18">
        <v>0</v>
      </c>
      <c r="AS154" s="18">
        <v>0</v>
      </c>
      <c r="AT154" s="18">
        <v>0</v>
      </c>
      <c r="AU154" s="18">
        <f t="shared" si="2"/>
        <v>5641</v>
      </c>
      <c r="AV154" s="18">
        <v>3050.7</v>
      </c>
      <c r="AW154" s="18">
        <v>2332.46</v>
      </c>
      <c r="AX154" s="19">
        <v>61</v>
      </c>
      <c r="AY154" s="19">
        <v>120</v>
      </c>
      <c r="AZ154" s="18">
        <v>369998.88</v>
      </c>
      <c r="BA154" s="18">
        <v>379016.98</v>
      </c>
      <c r="BB154" s="20">
        <v>0.87</v>
      </c>
      <c r="BC154" s="20">
        <v>0.54678684685841805</v>
      </c>
      <c r="BD154" s="20">
        <v>11.75</v>
      </c>
      <c r="BE154" s="20"/>
      <c r="BF154" s="16"/>
      <c r="BG154" s="13"/>
      <c r="BH154" s="16" t="s">
        <v>467</v>
      </c>
      <c r="BI154" s="16" t="s">
        <v>593</v>
      </c>
      <c r="BJ154" s="16" t="s">
        <v>594</v>
      </c>
      <c r="BK154" s="16" t="s">
        <v>1</v>
      </c>
      <c r="BL154" s="14" t="s">
        <v>7</v>
      </c>
      <c r="BM154" s="20">
        <v>238208.62</v>
      </c>
      <c r="BN154" s="14" t="s">
        <v>261</v>
      </c>
      <c r="BO154" s="20"/>
      <c r="BP154" s="21">
        <v>43571</v>
      </c>
      <c r="BQ154" s="21">
        <v>47224</v>
      </c>
      <c r="BR154" s="20">
        <v>474.84</v>
      </c>
      <c r="BS154" s="20">
        <v>0</v>
      </c>
      <c r="BT154" s="20">
        <v>230</v>
      </c>
    </row>
    <row r="155" spans="1:72" s="1" customFormat="1" ht="18.2" customHeight="1" x14ac:dyDescent="0.15">
      <c r="A155" s="4">
        <v>153</v>
      </c>
      <c r="B155" s="5" t="s">
        <v>96</v>
      </c>
      <c r="C155" s="5" t="s">
        <v>0</v>
      </c>
      <c r="D155" s="6">
        <v>45352</v>
      </c>
      <c r="E155" s="7" t="s">
        <v>253</v>
      </c>
      <c r="F155" s="8">
        <v>3</v>
      </c>
      <c r="G155" s="8">
        <v>7</v>
      </c>
      <c r="H155" s="9">
        <v>386112.27</v>
      </c>
      <c r="I155" s="9">
        <v>38067.480000000003</v>
      </c>
      <c r="J155" s="9">
        <v>0</v>
      </c>
      <c r="K155" s="9">
        <v>424179.75</v>
      </c>
      <c r="L155" s="9">
        <v>4976.3100000000004</v>
      </c>
      <c r="M155" s="9">
        <v>0</v>
      </c>
      <c r="N155" s="9">
        <v>0</v>
      </c>
      <c r="O155" s="9">
        <v>23470.83</v>
      </c>
      <c r="P155" s="9">
        <v>0</v>
      </c>
      <c r="Q155" s="9">
        <v>0</v>
      </c>
      <c r="R155" s="9">
        <v>0</v>
      </c>
      <c r="S155" s="9">
        <v>400708.92</v>
      </c>
      <c r="T155" s="9">
        <v>31985</v>
      </c>
      <c r="U155" s="9">
        <v>3780.25</v>
      </c>
      <c r="V155" s="9">
        <v>0</v>
      </c>
      <c r="W155" s="9">
        <v>23235.78</v>
      </c>
      <c r="X155" s="9">
        <v>0</v>
      </c>
      <c r="Y155" s="9">
        <v>0</v>
      </c>
      <c r="Z155" s="9">
        <v>0</v>
      </c>
      <c r="AA155" s="9">
        <v>12529.47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9">
        <v>0</v>
      </c>
      <c r="AH155" s="9">
        <v>0</v>
      </c>
      <c r="AI155" s="9">
        <v>0</v>
      </c>
      <c r="AJ155" s="9">
        <v>0</v>
      </c>
      <c r="AK155" s="9">
        <v>0</v>
      </c>
      <c r="AL155" s="9">
        <v>0</v>
      </c>
      <c r="AM155" s="9">
        <v>1150</v>
      </c>
      <c r="AN155" s="9">
        <v>0</v>
      </c>
      <c r="AO155" s="9">
        <v>0</v>
      </c>
      <c r="AP155" s="9">
        <v>2143.39</v>
      </c>
      <c r="AQ155" s="9">
        <v>0</v>
      </c>
      <c r="AR155" s="9">
        <v>0</v>
      </c>
      <c r="AS155" s="9">
        <v>0</v>
      </c>
      <c r="AT155" s="9">
        <v>0</v>
      </c>
      <c r="AU155" s="9">
        <f t="shared" si="2"/>
        <v>50000</v>
      </c>
      <c r="AV155" s="9">
        <v>19572.96</v>
      </c>
      <c r="AW155" s="9">
        <v>12529.47</v>
      </c>
      <c r="AX155" s="10">
        <v>61</v>
      </c>
      <c r="AY155" s="10">
        <v>120</v>
      </c>
      <c r="AZ155" s="9">
        <v>661600</v>
      </c>
      <c r="BA155" s="9">
        <v>616531.18000000005</v>
      </c>
      <c r="BB155" s="11">
        <v>0.9</v>
      </c>
      <c r="BC155" s="11">
        <v>0.584946941369616</v>
      </c>
      <c r="BD155" s="11">
        <v>11.75</v>
      </c>
      <c r="BE155" s="11"/>
      <c r="BF155" s="7"/>
      <c r="BG155" s="4"/>
      <c r="BH155" s="7" t="s">
        <v>434</v>
      </c>
      <c r="BI155" s="7" t="s">
        <v>436</v>
      </c>
      <c r="BJ155" s="7" t="s">
        <v>531</v>
      </c>
      <c r="BK155" s="7" t="s">
        <v>367</v>
      </c>
      <c r="BL155" s="5" t="s">
        <v>7</v>
      </c>
      <c r="BM155" s="11">
        <v>400708.92</v>
      </c>
      <c r="BN155" s="5" t="s">
        <v>261</v>
      </c>
      <c r="BO155" s="11"/>
      <c r="BP155" s="12">
        <v>43577</v>
      </c>
      <c r="BQ155" s="12">
        <v>47230</v>
      </c>
      <c r="BR155" s="11">
        <v>2177.09</v>
      </c>
      <c r="BS155" s="11">
        <v>0</v>
      </c>
      <c r="BT155" s="11">
        <v>230</v>
      </c>
    </row>
    <row r="156" spans="1:72" s="1" customFormat="1" ht="18.2" customHeight="1" x14ac:dyDescent="0.15">
      <c r="A156" s="13">
        <v>154</v>
      </c>
      <c r="B156" s="14" t="s">
        <v>360</v>
      </c>
      <c r="C156" s="14" t="s">
        <v>0</v>
      </c>
      <c r="D156" s="15">
        <v>45352</v>
      </c>
      <c r="E156" s="16" t="s">
        <v>259</v>
      </c>
      <c r="F156" s="17">
        <v>0</v>
      </c>
      <c r="G156" s="17">
        <v>0</v>
      </c>
      <c r="H156" s="18">
        <v>135014.26</v>
      </c>
      <c r="I156" s="18">
        <v>0</v>
      </c>
      <c r="J156" s="18">
        <v>0</v>
      </c>
      <c r="K156" s="18">
        <v>135014.26</v>
      </c>
      <c r="L156" s="18">
        <v>1559.77</v>
      </c>
      <c r="M156" s="18">
        <v>0</v>
      </c>
      <c r="N156" s="18">
        <v>0</v>
      </c>
      <c r="O156" s="18">
        <v>0</v>
      </c>
      <c r="P156" s="18">
        <v>1559.77</v>
      </c>
      <c r="Q156" s="18">
        <v>0</v>
      </c>
      <c r="R156" s="18">
        <v>0</v>
      </c>
      <c r="S156" s="18">
        <v>133454.49</v>
      </c>
      <c r="T156" s="18">
        <v>0</v>
      </c>
      <c r="U156" s="18">
        <v>1322.01</v>
      </c>
      <c r="V156" s="18">
        <v>0</v>
      </c>
      <c r="W156" s="18">
        <v>0</v>
      </c>
      <c r="X156" s="18">
        <v>1322.01</v>
      </c>
      <c r="Y156" s="18">
        <v>0</v>
      </c>
      <c r="Z156" s="18">
        <v>0</v>
      </c>
      <c r="AA156" s="18">
        <v>0</v>
      </c>
      <c r="AB156" s="18">
        <v>0</v>
      </c>
      <c r="AC156" s="18">
        <v>0</v>
      </c>
      <c r="AD156" s="18">
        <v>0</v>
      </c>
      <c r="AE156" s="18">
        <v>0</v>
      </c>
      <c r="AF156" s="18">
        <v>0</v>
      </c>
      <c r="AG156" s="18">
        <v>0</v>
      </c>
      <c r="AH156" s="18">
        <v>0</v>
      </c>
      <c r="AI156" s="18">
        <v>170.83</v>
      </c>
      <c r="AJ156" s="18">
        <v>0</v>
      </c>
      <c r="AK156" s="18">
        <v>0</v>
      </c>
      <c r="AL156" s="18">
        <v>0</v>
      </c>
      <c r="AM156" s="18">
        <v>0</v>
      </c>
      <c r="AN156" s="18">
        <v>0</v>
      </c>
      <c r="AO156" s="18">
        <v>0</v>
      </c>
      <c r="AP156" s="18">
        <v>0</v>
      </c>
      <c r="AQ156" s="18">
        <v>0.39</v>
      </c>
      <c r="AR156" s="18">
        <v>0</v>
      </c>
      <c r="AS156" s="18">
        <v>0</v>
      </c>
      <c r="AT156" s="18">
        <v>0</v>
      </c>
      <c r="AU156" s="18">
        <f t="shared" si="2"/>
        <v>3053</v>
      </c>
      <c r="AV156" s="18">
        <v>0</v>
      </c>
      <c r="AW156" s="18">
        <v>0</v>
      </c>
      <c r="AX156" s="19">
        <v>63</v>
      </c>
      <c r="AY156" s="19">
        <v>120</v>
      </c>
      <c r="AZ156" s="18">
        <v>216342.61</v>
      </c>
      <c r="BA156" s="18">
        <v>202900</v>
      </c>
      <c r="BB156" s="20">
        <v>0.9</v>
      </c>
      <c r="BC156" s="20">
        <v>0.59196175948743202</v>
      </c>
      <c r="BD156" s="20">
        <v>11.75</v>
      </c>
      <c r="BE156" s="20"/>
      <c r="BF156" s="16"/>
      <c r="BG156" s="13"/>
      <c r="BH156" s="16" t="s">
        <v>376</v>
      </c>
      <c r="BI156" s="16" t="s">
        <v>377</v>
      </c>
      <c r="BJ156" s="16" t="s">
        <v>379</v>
      </c>
      <c r="BK156" s="16" t="s">
        <v>1</v>
      </c>
      <c r="BL156" s="14" t="s">
        <v>7</v>
      </c>
      <c r="BM156" s="20">
        <v>133454.49</v>
      </c>
      <c r="BN156" s="14" t="s">
        <v>261</v>
      </c>
      <c r="BO156" s="20"/>
      <c r="BP156" s="21">
        <v>43599</v>
      </c>
      <c r="BQ156" s="21">
        <v>47252</v>
      </c>
      <c r="BR156" s="20">
        <v>0</v>
      </c>
      <c r="BS156" s="20">
        <v>0</v>
      </c>
      <c r="BT156" s="20">
        <v>0</v>
      </c>
    </row>
    <row r="157" spans="1:72" s="1" customFormat="1" ht="18.2" customHeight="1" x14ac:dyDescent="0.15">
      <c r="A157" s="4">
        <v>155</v>
      </c>
      <c r="B157" s="5" t="s">
        <v>360</v>
      </c>
      <c r="C157" s="5" t="s">
        <v>0</v>
      </c>
      <c r="D157" s="6">
        <v>45352</v>
      </c>
      <c r="E157" s="7" t="s">
        <v>260</v>
      </c>
      <c r="F157" s="8">
        <v>0</v>
      </c>
      <c r="G157" s="8">
        <v>0</v>
      </c>
      <c r="H157" s="9">
        <v>157669.84</v>
      </c>
      <c r="I157" s="9">
        <v>0</v>
      </c>
      <c r="J157" s="9">
        <v>0</v>
      </c>
      <c r="K157" s="9">
        <v>157669.84</v>
      </c>
      <c r="L157" s="9">
        <v>1994.75</v>
      </c>
      <c r="M157" s="9">
        <v>0</v>
      </c>
      <c r="N157" s="9">
        <v>0</v>
      </c>
      <c r="O157" s="9">
        <v>0</v>
      </c>
      <c r="P157" s="9">
        <v>1994.75</v>
      </c>
      <c r="Q157" s="9">
        <v>0</v>
      </c>
      <c r="R157" s="9">
        <v>0</v>
      </c>
      <c r="S157" s="9">
        <v>155675.09</v>
      </c>
      <c r="T157" s="9">
        <v>0</v>
      </c>
      <c r="U157" s="9">
        <v>1543.85</v>
      </c>
      <c r="V157" s="9">
        <v>0</v>
      </c>
      <c r="W157" s="9">
        <v>0</v>
      </c>
      <c r="X157" s="9">
        <v>1543.85</v>
      </c>
      <c r="Y157" s="9">
        <v>0</v>
      </c>
      <c r="Z157" s="9">
        <v>0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9">
        <v>0</v>
      </c>
      <c r="AH157" s="9">
        <v>0</v>
      </c>
      <c r="AI157" s="9">
        <v>209.77</v>
      </c>
      <c r="AJ157" s="9">
        <v>0</v>
      </c>
      <c r="AK157" s="9">
        <v>0</v>
      </c>
      <c r="AL157" s="9">
        <v>0</v>
      </c>
      <c r="AM157" s="9">
        <v>0</v>
      </c>
      <c r="AN157" s="9">
        <v>0</v>
      </c>
      <c r="AO157" s="9">
        <v>0</v>
      </c>
      <c r="AP157" s="9">
        <v>0</v>
      </c>
      <c r="AQ157" s="9">
        <v>1.63</v>
      </c>
      <c r="AR157" s="9">
        <v>0</v>
      </c>
      <c r="AS157" s="9">
        <v>0</v>
      </c>
      <c r="AT157" s="9">
        <v>0</v>
      </c>
      <c r="AU157" s="9">
        <f t="shared" si="2"/>
        <v>3750</v>
      </c>
      <c r="AV157" s="9">
        <v>0</v>
      </c>
      <c r="AW157" s="9">
        <v>0</v>
      </c>
      <c r="AX157" s="10">
        <v>62</v>
      </c>
      <c r="AY157" s="10">
        <v>120</v>
      </c>
      <c r="AZ157" s="9">
        <v>220534.89</v>
      </c>
      <c r="BA157" s="9">
        <v>249145.24</v>
      </c>
      <c r="BB157" s="11">
        <v>0.9</v>
      </c>
      <c r="BC157" s="11">
        <v>0.56235303150884997</v>
      </c>
      <c r="BD157" s="11">
        <v>11.75</v>
      </c>
      <c r="BE157" s="11"/>
      <c r="BF157" s="7"/>
      <c r="BG157" s="4"/>
      <c r="BH157" s="7" t="s">
        <v>362</v>
      </c>
      <c r="BI157" s="7" t="s">
        <v>493</v>
      </c>
      <c r="BJ157" s="7" t="s">
        <v>595</v>
      </c>
      <c r="BK157" s="7" t="s">
        <v>1</v>
      </c>
      <c r="BL157" s="5" t="s">
        <v>7</v>
      </c>
      <c r="BM157" s="11">
        <v>155675.09</v>
      </c>
      <c r="BN157" s="5" t="s">
        <v>261</v>
      </c>
      <c r="BO157" s="11"/>
      <c r="BP157" s="12">
        <v>43606</v>
      </c>
      <c r="BQ157" s="12">
        <v>47259</v>
      </c>
      <c r="BR157" s="11">
        <v>0</v>
      </c>
      <c r="BS157" s="11">
        <v>0</v>
      </c>
      <c r="BT157" s="11">
        <v>0</v>
      </c>
    </row>
    <row r="158" spans="1:72" s="1" customFormat="1" ht="18.2" customHeight="1" x14ac:dyDescent="0.15">
      <c r="A158" s="13">
        <v>156</v>
      </c>
      <c r="B158" s="14" t="s">
        <v>360</v>
      </c>
      <c r="C158" s="14" t="s">
        <v>0</v>
      </c>
      <c r="D158" s="15">
        <v>45352</v>
      </c>
      <c r="E158" s="16" t="s">
        <v>258</v>
      </c>
      <c r="F158" s="17">
        <v>0</v>
      </c>
      <c r="G158" s="17">
        <v>0</v>
      </c>
      <c r="H158" s="18">
        <v>453818.71</v>
      </c>
      <c r="I158" s="18">
        <v>5191.93</v>
      </c>
      <c r="J158" s="18">
        <v>0</v>
      </c>
      <c r="K158" s="18">
        <v>459010.64</v>
      </c>
      <c r="L158" s="18">
        <v>5242.7700000000004</v>
      </c>
      <c r="M158" s="18">
        <v>0</v>
      </c>
      <c r="N158" s="18">
        <v>0</v>
      </c>
      <c r="O158" s="18">
        <v>5191.93</v>
      </c>
      <c r="P158" s="18">
        <v>0</v>
      </c>
      <c r="Q158" s="18">
        <v>0</v>
      </c>
      <c r="R158" s="18">
        <v>0</v>
      </c>
      <c r="S158" s="18">
        <v>453818.71</v>
      </c>
      <c r="T158" s="18">
        <v>4494.4799999999996</v>
      </c>
      <c r="U158" s="18">
        <v>4443.6400000000003</v>
      </c>
      <c r="V158" s="18">
        <v>0</v>
      </c>
      <c r="W158" s="18">
        <v>4494.4799999999996</v>
      </c>
      <c r="X158" s="18">
        <v>0</v>
      </c>
      <c r="Y158" s="18">
        <v>0</v>
      </c>
      <c r="Z158" s="18">
        <v>0</v>
      </c>
      <c r="AA158" s="18">
        <v>4443.6400000000003</v>
      </c>
      <c r="AB158" s="18">
        <v>0</v>
      </c>
      <c r="AC158" s="18">
        <v>0</v>
      </c>
      <c r="AD158" s="18">
        <v>0</v>
      </c>
      <c r="AE158" s="18">
        <v>0</v>
      </c>
      <c r="AF158" s="18">
        <v>230</v>
      </c>
      <c r="AG158" s="18">
        <v>0</v>
      </c>
      <c r="AH158" s="18">
        <v>0</v>
      </c>
      <c r="AI158" s="18">
        <v>342.3</v>
      </c>
      <c r="AJ158" s="18">
        <v>0</v>
      </c>
      <c r="AK158" s="18">
        <v>0</v>
      </c>
      <c r="AL158" s="18">
        <v>0</v>
      </c>
      <c r="AM158" s="18">
        <v>0</v>
      </c>
      <c r="AN158" s="18">
        <v>0</v>
      </c>
      <c r="AO158" s="18">
        <v>0</v>
      </c>
      <c r="AP158" s="18">
        <v>291.29000000000002</v>
      </c>
      <c r="AQ158" s="18">
        <v>0</v>
      </c>
      <c r="AR158" s="18">
        <v>0</v>
      </c>
      <c r="AS158" s="18">
        <v>0</v>
      </c>
      <c r="AT158" s="18">
        <v>0</v>
      </c>
      <c r="AU158" s="18">
        <f t="shared" si="2"/>
        <v>10550</v>
      </c>
      <c r="AV158" s="18">
        <v>5242.7700000000004</v>
      </c>
      <c r="AW158" s="18">
        <v>4443.6400000000003</v>
      </c>
      <c r="AX158" s="19">
        <v>63</v>
      </c>
      <c r="AY158" s="19">
        <v>120</v>
      </c>
      <c r="AZ158" s="18">
        <v>717054</v>
      </c>
      <c r="BA158" s="18">
        <v>682000</v>
      </c>
      <c r="BB158" s="20">
        <v>0.9</v>
      </c>
      <c r="BC158" s="20">
        <v>0.59888099560117303</v>
      </c>
      <c r="BD158" s="20">
        <v>11.75</v>
      </c>
      <c r="BE158" s="20"/>
      <c r="BF158" s="16"/>
      <c r="BG158" s="13"/>
      <c r="BH158" s="16" t="s">
        <v>406</v>
      </c>
      <c r="BI158" s="16" t="s">
        <v>407</v>
      </c>
      <c r="BJ158" s="16" t="s">
        <v>596</v>
      </c>
      <c r="BK158" s="16" t="s">
        <v>1</v>
      </c>
      <c r="BL158" s="14" t="s">
        <v>7</v>
      </c>
      <c r="BM158" s="20">
        <v>453818.71</v>
      </c>
      <c r="BN158" s="14" t="s">
        <v>261</v>
      </c>
      <c r="BO158" s="20"/>
      <c r="BP158" s="21">
        <v>43609</v>
      </c>
      <c r="BQ158" s="21">
        <v>47262</v>
      </c>
      <c r="BR158" s="20">
        <v>231.91</v>
      </c>
      <c r="BS158" s="20">
        <v>0</v>
      </c>
      <c r="BT158" s="20">
        <v>230</v>
      </c>
    </row>
    <row r="159" spans="1:72" s="1" customFormat="1" ht="18.2" customHeight="1" x14ac:dyDescent="0.15">
      <c r="A159" s="4">
        <v>157</v>
      </c>
      <c r="B159" s="5" t="s">
        <v>28</v>
      </c>
      <c r="C159" s="5" t="s">
        <v>0</v>
      </c>
      <c r="D159" s="6">
        <v>45352</v>
      </c>
      <c r="E159" s="7" t="s">
        <v>257</v>
      </c>
      <c r="F159" s="8">
        <v>0</v>
      </c>
      <c r="G159" s="8">
        <v>0</v>
      </c>
      <c r="H159" s="9">
        <v>14642.35</v>
      </c>
      <c r="I159" s="9">
        <v>0</v>
      </c>
      <c r="J159" s="9">
        <v>0</v>
      </c>
      <c r="K159" s="9">
        <v>14642.35</v>
      </c>
      <c r="L159" s="9">
        <v>4833.25</v>
      </c>
      <c r="M159" s="9">
        <v>0</v>
      </c>
      <c r="N159" s="9">
        <v>0</v>
      </c>
      <c r="O159" s="9">
        <v>0</v>
      </c>
      <c r="P159" s="9">
        <v>4833.25</v>
      </c>
      <c r="Q159" s="9">
        <v>0</v>
      </c>
      <c r="R159" s="9">
        <v>0</v>
      </c>
      <c r="S159" s="9">
        <v>9809.1</v>
      </c>
      <c r="T159" s="9">
        <v>0</v>
      </c>
      <c r="U159" s="9">
        <v>143.37</v>
      </c>
      <c r="V159" s="9">
        <v>0</v>
      </c>
      <c r="W159" s="9">
        <v>0</v>
      </c>
      <c r="X159" s="9">
        <v>143.37</v>
      </c>
      <c r="Y159" s="9">
        <v>0</v>
      </c>
      <c r="Z159" s="9">
        <v>0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9">
        <v>0</v>
      </c>
      <c r="AH159" s="9">
        <v>0</v>
      </c>
      <c r="AI159" s="9">
        <v>189.44</v>
      </c>
      <c r="AJ159" s="9">
        <v>0</v>
      </c>
      <c r="AK159" s="9">
        <v>0</v>
      </c>
      <c r="AL159" s="9">
        <v>0</v>
      </c>
      <c r="AM159" s="9">
        <v>0</v>
      </c>
      <c r="AN159" s="9">
        <v>0</v>
      </c>
      <c r="AO159" s="9">
        <v>0</v>
      </c>
      <c r="AP159" s="9">
        <v>0</v>
      </c>
      <c r="AQ159" s="9">
        <v>0</v>
      </c>
      <c r="AR159" s="9">
        <v>0</v>
      </c>
      <c r="AS159" s="9">
        <v>0.04</v>
      </c>
      <c r="AT159" s="9">
        <v>0</v>
      </c>
      <c r="AU159" s="9">
        <f t="shared" si="2"/>
        <v>5166.0200000000004</v>
      </c>
      <c r="AV159" s="9">
        <v>0</v>
      </c>
      <c r="AW159" s="9">
        <v>0</v>
      </c>
      <c r="AX159" s="10">
        <v>3</v>
      </c>
      <c r="AY159" s="10">
        <v>60</v>
      </c>
      <c r="AZ159" s="9">
        <v>310859.49</v>
      </c>
      <c r="BA159" s="9">
        <v>225000</v>
      </c>
      <c r="BB159" s="11">
        <v>0.9</v>
      </c>
      <c r="BC159" s="11">
        <v>3.9236399999999998E-2</v>
      </c>
      <c r="BD159" s="11">
        <v>11.75</v>
      </c>
      <c r="BE159" s="11"/>
      <c r="BF159" s="7"/>
      <c r="BG159" s="4"/>
      <c r="BH159" s="7" t="s">
        <v>453</v>
      </c>
      <c r="BI159" s="7" t="s">
        <v>597</v>
      </c>
      <c r="BJ159" s="7" t="s">
        <v>598</v>
      </c>
      <c r="BK159" s="7" t="s">
        <v>1</v>
      </c>
      <c r="BL159" s="5" t="s">
        <v>7</v>
      </c>
      <c r="BM159" s="11">
        <v>9809.1</v>
      </c>
      <c r="BN159" s="5" t="s">
        <v>261</v>
      </c>
      <c r="BO159" s="11"/>
      <c r="BP159" s="12">
        <v>43605</v>
      </c>
      <c r="BQ159" s="12">
        <v>45432</v>
      </c>
      <c r="BR159" s="11">
        <v>0</v>
      </c>
      <c r="BS159" s="11">
        <v>0</v>
      </c>
      <c r="BT159" s="11">
        <v>0</v>
      </c>
    </row>
    <row r="160" spans="1:72" s="1" customFormat="1" ht="18.2" customHeight="1" x14ac:dyDescent="0.15">
      <c r="A160" s="13">
        <v>158</v>
      </c>
      <c r="B160" s="14" t="s">
        <v>28</v>
      </c>
      <c r="C160" s="14" t="s">
        <v>0</v>
      </c>
      <c r="D160" s="15">
        <v>45352</v>
      </c>
      <c r="E160" s="16" t="s">
        <v>263</v>
      </c>
      <c r="F160" s="17">
        <v>5</v>
      </c>
      <c r="G160" s="17">
        <v>5</v>
      </c>
      <c r="H160" s="18">
        <v>141164.29999999999</v>
      </c>
      <c r="I160" s="18">
        <v>9276.59</v>
      </c>
      <c r="J160" s="18">
        <v>0</v>
      </c>
      <c r="K160" s="18">
        <v>150440.89000000001</v>
      </c>
      <c r="L160" s="18">
        <v>1753.93</v>
      </c>
      <c r="M160" s="18">
        <v>0</v>
      </c>
      <c r="N160" s="18">
        <v>0</v>
      </c>
      <c r="O160" s="18">
        <v>1804.46</v>
      </c>
      <c r="P160" s="18">
        <v>0</v>
      </c>
      <c r="Q160" s="18">
        <v>0</v>
      </c>
      <c r="R160" s="18">
        <v>0</v>
      </c>
      <c r="S160" s="18">
        <v>148636.43</v>
      </c>
      <c r="T160" s="18">
        <v>7177.97</v>
      </c>
      <c r="U160" s="18">
        <v>1382.08</v>
      </c>
      <c r="V160" s="18">
        <v>0</v>
      </c>
      <c r="W160" s="18">
        <v>1465.48</v>
      </c>
      <c r="X160" s="18">
        <v>0</v>
      </c>
      <c r="Y160" s="18">
        <v>0</v>
      </c>
      <c r="Z160" s="18">
        <v>0</v>
      </c>
      <c r="AA160" s="18">
        <v>7094.57</v>
      </c>
      <c r="AB160" s="18">
        <v>0</v>
      </c>
      <c r="AC160" s="18">
        <v>0</v>
      </c>
      <c r="AD160" s="18">
        <v>0</v>
      </c>
      <c r="AE160" s="18">
        <v>0</v>
      </c>
      <c r="AF160" s="18">
        <v>0</v>
      </c>
      <c r="AG160" s="18">
        <v>0</v>
      </c>
      <c r="AH160" s="18">
        <v>0</v>
      </c>
      <c r="AI160" s="18">
        <v>0</v>
      </c>
      <c r="AJ160" s="18">
        <v>0</v>
      </c>
      <c r="AK160" s="18">
        <v>0</v>
      </c>
      <c r="AL160" s="18">
        <v>0</v>
      </c>
      <c r="AM160" s="18">
        <v>230</v>
      </c>
      <c r="AN160" s="18">
        <v>0</v>
      </c>
      <c r="AO160" s="18">
        <v>0</v>
      </c>
      <c r="AP160" s="18">
        <v>150.06</v>
      </c>
      <c r="AQ160" s="18">
        <v>0</v>
      </c>
      <c r="AR160" s="18">
        <v>0</v>
      </c>
      <c r="AS160" s="18">
        <v>0</v>
      </c>
      <c r="AT160" s="18">
        <v>0</v>
      </c>
      <c r="AU160" s="18">
        <f t="shared" si="2"/>
        <v>3650</v>
      </c>
      <c r="AV160" s="18">
        <v>9226.06</v>
      </c>
      <c r="AW160" s="18">
        <v>7094.57</v>
      </c>
      <c r="AX160" s="19">
        <v>65</v>
      </c>
      <c r="AY160" s="19">
        <v>120</v>
      </c>
      <c r="AZ160" s="18">
        <v>249001.75</v>
      </c>
      <c r="BA160" s="18">
        <v>220800</v>
      </c>
      <c r="BB160" s="20">
        <v>0.9</v>
      </c>
      <c r="BC160" s="20">
        <v>0.60585501358695704</v>
      </c>
      <c r="BD160" s="20">
        <v>11.75</v>
      </c>
      <c r="BE160" s="20"/>
      <c r="BF160" s="16"/>
      <c r="BG160" s="13"/>
      <c r="BH160" s="16" t="s">
        <v>376</v>
      </c>
      <c r="BI160" s="16" t="s">
        <v>588</v>
      </c>
      <c r="BJ160" s="16" t="s">
        <v>599</v>
      </c>
      <c r="BK160" s="16" t="s">
        <v>367</v>
      </c>
      <c r="BL160" s="14" t="s">
        <v>7</v>
      </c>
      <c r="BM160" s="20">
        <v>148636.43</v>
      </c>
      <c r="BN160" s="14" t="s">
        <v>261</v>
      </c>
      <c r="BO160" s="20"/>
      <c r="BP160" s="21">
        <v>43637</v>
      </c>
      <c r="BQ160" s="21">
        <v>47290</v>
      </c>
      <c r="BR160" s="20">
        <v>1900.3</v>
      </c>
      <c r="BS160" s="20">
        <v>0</v>
      </c>
      <c r="BT160" s="20">
        <v>230</v>
      </c>
    </row>
    <row r="161" spans="1:72" s="1" customFormat="1" ht="18.2" customHeight="1" x14ac:dyDescent="0.15">
      <c r="A161" s="4">
        <v>159</v>
      </c>
      <c r="B161" s="5" t="s">
        <v>360</v>
      </c>
      <c r="C161" s="5" t="s">
        <v>0</v>
      </c>
      <c r="D161" s="6">
        <v>45352</v>
      </c>
      <c r="E161" s="7" t="s">
        <v>264</v>
      </c>
      <c r="F161" s="8">
        <v>1</v>
      </c>
      <c r="G161" s="8">
        <v>0</v>
      </c>
      <c r="H161" s="9">
        <v>176659.4</v>
      </c>
      <c r="I161" s="9">
        <v>2124.3000000000002</v>
      </c>
      <c r="J161" s="9">
        <v>0</v>
      </c>
      <c r="K161" s="9">
        <v>178783.7</v>
      </c>
      <c r="L161" s="9">
        <v>2145.1</v>
      </c>
      <c r="M161" s="9">
        <v>0</v>
      </c>
      <c r="N161" s="9">
        <v>0</v>
      </c>
      <c r="O161" s="9">
        <v>1913.39</v>
      </c>
      <c r="P161" s="9">
        <v>0</v>
      </c>
      <c r="Q161" s="9">
        <v>0</v>
      </c>
      <c r="R161" s="9">
        <v>0</v>
      </c>
      <c r="S161" s="9">
        <v>176870.31</v>
      </c>
      <c r="T161" s="9">
        <v>1770.6</v>
      </c>
      <c r="U161" s="9">
        <v>1749.8</v>
      </c>
      <c r="V161" s="9">
        <v>0</v>
      </c>
      <c r="W161" s="9">
        <v>1770.6</v>
      </c>
      <c r="X161" s="9">
        <v>0</v>
      </c>
      <c r="Y161" s="9">
        <v>0</v>
      </c>
      <c r="Z161" s="9">
        <v>0</v>
      </c>
      <c r="AA161" s="9">
        <v>1749.8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9">
        <v>0</v>
      </c>
      <c r="AH161" s="9">
        <v>0</v>
      </c>
      <c r="AI161" s="9">
        <v>0</v>
      </c>
      <c r="AJ161" s="9">
        <v>0</v>
      </c>
      <c r="AK161" s="9">
        <v>0</v>
      </c>
      <c r="AL161" s="9">
        <v>0</v>
      </c>
      <c r="AM161" s="9">
        <v>229.63</v>
      </c>
      <c r="AN161" s="9">
        <v>0</v>
      </c>
      <c r="AO161" s="9">
        <v>0</v>
      </c>
      <c r="AP161" s="9">
        <v>186.38</v>
      </c>
      <c r="AQ161" s="9">
        <v>0</v>
      </c>
      <c r="AR161" s="9">
        <v>0</v>
      </c>
      <c r="AS161" s="9">
        <v>0</v>
      </c>
      <c r="AT161" s="9">
        <v>0</v>
      </c>
      <c r="AU161" s="9">
        <f t="shared" si="2"/>
        <v>4100</v>
      </c>
      <c r="AV161" s="9">
        <v>2356.0100000000002</v>
      </c>
      <c r="AW161" s="9">
        <v>1749.8</v>
      </c>
      <c r="AX161" s="10">
        <v>66</v>
      </c>
      <c r="AY161" s="10">
        <v>120</v>
      </c>
      <c r="AZ161" s="9">
        <v>205775.14</v>
      </c>
      <c r="BA161" s="9">
        <v>274232.09000000003</v>
      </c>
      <c r="BB161" s="11">
        <v>0.9</v>
      </c>
      <c r="BC161" s="11">
        <v>0.58046918943731196</v>
      </c>
      <c r="BD161" s="11">
        <v>11.75</v>
      </c>
      <c r="BE161" s="11"/>
      <c r="BF161" s="7"/>
      <c r="BG161" s="4"/>
      <c r="BH161" s="7" t="s">
        <v>362</v>
      </c>
      <c r="BI161" s="7" t="s">
        <v>363</v>
      </c>
      <c r="BJ161" s="7" t="s">
        <v>364</v>
      </c>
      <c r="BK161" s="7" t="s">
        <v>367</v>
      </c>
      <c r="BL161" s="5" t="s">
        <v>7</v>
      </c>
      <c r="BM161" s="11">
        <v>176870.31</v>
      </c>
      <c r="BN161" s="5" t="s">
        <v>261</v>
      </c>
      <c r="BO161" s="11"/>
      <c r="BP161" s="12">
        <v>43699</v>
      </c>
      <c r="BQ161" s="12">
        <v>47352</v>
      </c>
      <c r="BR161" s="11">
        <v>602.76</v>
      </c>
      <c r="BS161" s="11">
        <v>0</v>
      </c>
      <c r="BT161" s="11">
        <v>230</v>
      </c>
    </row>
    <row r="162" spans="1:72" s="1" customFormat="1" ht="18.2" customHeight="1" x14ac:dyDescent="0.15">
      <c r="A162" s="13">
        <v>160</v>
      </c>
      <c r="B162" s="14" t="s">
        <v>28</v>
      </c>
      <c r="C162" s="14" t="s">
        <v>0</v>
      </c>
      <c r="D162" s="15">
        <v>45352</v>
      </c>
      <c r="E162" s="16" t="s">
        <v>265</v>
      </c>
      <c r="F162" s="17">
        <v>0</v>
      </c>
      <c r="G162" s="17">
        <v>0</v>
      </c>
      <c r="H162" s="18">
        <v>519033.98</v>
      </c>
      <c r="I162" s="18">
        <v>0</v>
      </c>
      <c r="J162" s="18">
        <v>0</v>
      </c>
      <c r="K162" s="18">
        <v>519033.98</v>
      </c>
      <c r="L162" s="18">
        <v>6193.76</v>
      </c>
      <c r="M162" s="18">
        <v>0</v>
      </c>
      <c r="N162" s="18">
        <v>0</v>
      </c>
      <c r="O162" s="18">
        <v>0</v>
      </c>
      <c r="P162" s="18">
        <v>6193.76</v>
      </c>
      <c r="Q162" s="18">
        <v>0</v>
      </c>
      <c r="R162" s="18">
        <v>0</v>
      </c>
      <c r="S162" s="18">
        <v>512840.22</v>
      </c>
      <c r="T162" s="18">
        <v>0</v>
      </c>
      <c r="U162" s="18">
        <v>5082.21</v>
      </c>
      <c r="V162" s="18">
        <v>0</v>
      </c>
      <c r="W162" s="18">
        <v>0</v>
      </c>
      <c r="X162" s="18">
        <v>5082.21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</v>
      </c>
      <c r="AF162" s="18">
        <v>0</v>
      </c>
      <c r="AG162" s="18">
        <v>0</v>
      </c>
      <c r="AH162" s="18">
        <v>0</v>
      </c>
      <c r="AI162" s="18">
        <v>539.59</v>
      </c>
      <c r="AJ162" s="18">
        <v>0</v>
      </c>
      <c r="AK162" s="18">
        <v>0</v>
      </c>
      <c r="AL162" s="18">
        <v>0</v>
      </c>
      <c r="AM162" s="18">
        <v>0</v>
      </c>
      <c r="AN162" s="18">
        <v>0</v>
      </c>
      <c r="AO162" s="18">
        <v>0</v>
      </c>
      <c r="AP162" s="18">
        <v>0</v>
      </c>
      <c r="AQ162" s="18">
        <v>84.44</v>
      </c>
      <c r="AR162" s="18">
        <v>0</v>
      </c>
      <c r="AS162" s="18">
        <v>0</v>
      </c>
      <c r="AT162" s="18">
        <v>0</v>
      </c>
      <c r="AU162" s="18">
        <f t="shared" si="2"/>
        <v>11900</v>
      </c>
      <c r="AV162" s="18">
        <v>0</v>
      </c>
      <c r="AW162" s="18">
        <v>0</v>
      </c>
      <c r="AX162" s="19">
        <v>67</v>
      </c>
      <c r="AY162" s="19">
        <v>120</v>
      </c>
      <c r="AZ162" s="18">
        <v>812000.56</v>
      </c>
      <c r="BA162" s="18">
        <v>793917.72</v>
      </c>
      <c r="BB162" s="20">
        <v>0.84</v>
      </c>
      <c r="BC162" s="20">
        <v>0.54260759515482304</v>
      </c>
      <c r="BD162" s="20">
        <v>11.75</v>
      </c>
      <c r="BE162" s="20"/>
      <c r="BF162" s="16"/>
      <c r="BG162" s="13"/>
      <c r="BH162" s="16" t="s">
        <v>434</v>
      </c>
      <c r="BI162" s="16" t="s">
        <v>97</v>
      </c>
      <c r="BJ162" s="16" t="s">
        <v>600</v>
      </c>
      <c r="BK162" s="16" t="s">
        <v>1</v>
      </c>
      <c r="BL162" s="14" t="s">
        <v>7</v>
      </c>
      <c r="BM162" s="20">
        <v>512840.22</v>
      </c>
      <c r="BN162" s="14" t="s">
        <v>261</v>
      </c>
      <c r="BO162" s="20"/>
      <c r="BP162" s="21">
        <v>43665</v>
      </c>
      <c r="BQ162" s="21">
        <v>47318</v>
      </c>
      <c r="BR162" s="20">
        <v>0</v>
      </c>
      <c r="BS162" s="20">
        <v>0</v>
      </c>
      <c r="BT162" s="20">
        <v>0</v>
      </c>
    </row>
    <row r="163" spans="1:72" s="1" customFormat="1" ht="18.2" customHeight="1" x14ac:dyDescent="0.15">
      <c r="A163" s="4">
        <v>161</v>
      </c>
      <c r="B163" s="5" t="s">
        <v>360</v>
      </c>
      <c r="C163" s="5" t="s">
        <v>0</v>
      </c>
      <c r="D163" s="6">
        <v>45352</v>
      </c>
      <c r="E163" s="7" t="s">
        <v>269</v>
      </c>
      <c r="F163" s="8">
        <v>48</v>
      </c>
      <c r="G163" s="8">
        <v>47</v>
      </c>
      <c r="H163" s="9">
        <v>180026.81</v>
      </c>
      <c r="I163" s="9">
        <v>71518.17</v>
      </c>
      <c r="J163" s="9">
        <v>0</v>
      </c>
      <c r="K163" s="9">
        <v>251544.98</v>
      </c>
      <c r="L163" s="9">
        <v>1875.46</v>
      </c>
      <c r="M163" s="9">
        <v>0</v>
      </c>
      <c r="N163" s="9">
        <v>0</v>
      </c>
      <c r="O163" s="9">
        <v>0</v>
      </c>
      <c r="P163" s="9">
        <v>0</v>
      </c>
      <c r="Q163" s="9">
        <v>0</v>
      </c>
      <c r="R163" s="9">
        <v>0</v>
      </c>
      <c r="S163" s="9">
        <v>251544.98</v>
      </c>
      <c r="T163" s="9">
        <v>103091.91</v>
      </c>
      <c r="U163" s="9">
        <v>1762.6</v>
      </c>
      <c r="V163" s="9">
        <v>0</v>
      </c>
      <c r="W163" s="9">
        <v>0</v>
      </c>
      <c r="X163" s="9">
        <v>0</v>
      </c>
      <c r="Y163" s="9">
        <v>0</v>
      </c>
      <c r="Z163" s="9">
        <v>0</v>
      </c>
      <c r="AA163" s="9">
        <v>104854.51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9">
        <v>0</v>
      </c>
      <c r="AH163" s="9">
        <v>0</v>
      </c>
      <c r="AI163" s="9">
        <v>0</v>
      </c>
      <c r="AJ163" s="9">
        <v>0</v>
      </c>
      <c r="AK163" s="9">
        <v>0</v>
      </c>
      <c r="AL163" s="9">
        <v>0</v>
      </c>
      <c r="AM163" s="9">
        <v>0</v>
      </c>
      <c r="AN163" s="9">
        <v>0</v>
      </c>
      <c r="AO163" s="9">
        <v>0</v>
      </c>
      <c r="AP163" s="9">
        <v>0</v>
      </c>
      <c r="AQ163" s="9">
        <v>0</v>
      </c>
      <c r="AR163" s="9">
        <v>0</v>
      </c>
      <c r="AS163" s="9">
        <v>0</v>
      </c>
      <c r="AT163" s="9">
        <v>0</v>
      </c>
      <c r="AU163" s="9">
        <f t="shared" si="2"/>
        <v>0</v>
      </c>
      <c r="AV163" s="9">
        <v>73393.63</v>
      </c>
      <c r="AW163" s="9">
        <v>104854.51</v>
      </c>
      <c r="AX163" s="10">
        <v>69</v>
      </c>
      <c r="AY163" s="10">
        <v>120</v>
      </c>
      <c r="AZ163" s="9">
        <v>301500.27</v>
      </c>
      <c r="BA163" s="9">
        <v>256148.37</v>
      </c>
      <c r="BB163" s="11">
        <v>0.9</v>
      </c>
      <c r="BC163" s="11">
        <v>0.88382558124418298</v>
      </c>
      <c r="BD163" s="11">
        <v>11.75</v>
      </c>
      <c r="BE163" s="11"/>
      <c r="BF163" s="7"/>
      <c r="BG163" s="4"/>
      <c r="BH163" s="7" t="s">
        <v>362</v>
      </c>
      <c r="BI163" s="7" t="s">
        <v>493</v>
      </c>
      <c r="BJ163" s="7" t="s">
        <v>601</v>
      </c>
      <c r="BK163" s="7" t="s">
        <v>365</v>
      </c>
      <c r="BL163" s="5" t="s">
        <v>7</v>
      </c>
      <c r="BM163" s="11">
        <v>251544.98</v>
      </c>
      <c r="BN163" s="5" t="s">
        <v>261</v>
      </c>
      <c r="BO163" s="11"/>
      <c r="BP163" s="12">
        <v>43756</v>
      </c>
      <c r="BQ163" s="12">
        <v>47409</v>
      </c>
      <c r="BR163" s="11">
        <v>19749.080000000002</v>
      </c>
      <c r="BS163" s="11">
        <v>0</v>
      </c>
      <c r="BT163" s="11">
        <v>230</v>
      </c>
    </row>
    <row r="164" spans="1:72" s="1" customFormat="1" ht="18.2" customHeight="1" x14ac:dyDescent="0.15">
      <c r="A164" s="13">
        <v>162</v>
      </c>
      <c r="B164" s="14" t="s">
        <v>360</v>
      </c>
      <c r="C164" s="14" t="s">
        <v>0</v>
      </c>
      <c r="D164" s="15">
        <v>45352</v>
      </c>
      <c r="E164" s="16" t="s">
        <v>270</v>
      </c>
      <c r="F164" s="17">
        <v>0</v>
      </c>
      <c r="G164" s="17">
        <v>0</v>
      </c>
      <c r="H164" s="18">
        <v>54292.77</v>
      </c>
      <c r="I164" s="18">
        <v>0</v>
      </c>
      <c r="J164" s="18">
        <v>0</v>
      </c>
      <c r="K164" s="18">
        <v>54292.77</v>
      </c>
      <c r="L164" s="18">
        <v>5960.78</v>
      </c>
      <c r="M164" s="18">
        <v>0</v>
      </c>
      <c r="N164" s="18">
        <v>0</v>
      </c>
      <c r="O164" s="18">
        <v>0</v>
      </c>
      <c r="P164" s="18">
        <v>5960.78</v>
      </c>
      <c r="Q164" s="18">
        <v>0</v>
      </c>
      <c r="R164" s="18">
        <v>0</v>
      </c>
      <c r="S164" s="18">
        <v>48331.99</v>
      </c>
      <c r="T164" s="18">
        <v>0</v>
      </c>
      <c r="U164" s="18">
        <v>531.62</v>
      </c>
      <c r="V164" s="18">
        <v>0</v>
      </c>
      <c r="W164" s="18">
        <v>0</v>
      </c>
      <c r="X164" s="18">
        <v>531.62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v>0</v>
      </c>
      <c r="AH164" s="18">
        <v>0</v>
      </c>
      <c r="AI164" s="18">
        <v>199.51</v>
      </c>
      <c r="AJ164" s="18">
        <v>0</v>
      </c>
      <c r="AK164" s="18">
        <v>0</v>
      </c>
      <c r="AL164" s="18">
        <v>0</v>
      </c>
      <c r="AM164" s="18">
        <v>0</v>
      </c>
      <c r="AN164" s="18">
        <v>0</v>
      </c>
      <c r="AO164" s="18">
        <v>0</v>
      </c>
      <c r="AP164" s="18">
        <v>0</v>
      </c>
      <c r="AQ164" s="18">
        <v>8.09</v>
      </c>
      <c r="AR164" s="18">
        <v>0</v>
      </c>
      <c r="AS164" s="18">
        <v>0</v>
      </c>
      <c r="AT164" s="18">
        <v>0</v>
      </c>
      <c r="AU164" s="18">
        <f t="shared" si="2"/>
        <v>6700</v>
      </c>
      <c r="AV164" s="18">
        <v>0</v>
      </c>
      <c r="AW164" s="18">
        <v>0</v>
      </c>
      <c r="AX164" s="19">
        <v>9</v>
      </c>
      <c r="AY164" s="19">
        <v>60</v>
      </c>
      <c r="AZ164" s="18">
        <v>226444.28</v>
      </c>
      <c r="BA164" s="18">
        <v>293530.65000000002</v>
      </c>
      <c r="BB164" s="20">
        <v>0.9</v>
      </c>
      <c r="BC164" s="20">
        <v>0.14819164881078001</v>
      </c>
      <c r="BD164" s="20">
        <v>11.75</v>
      </c>
      <c r="BE164" s="20"/>
      <c r="BF164" s="16"/>
      <c r="BG164" s="13"/>
      <c r="BH164" s="16" t="s">
        <v>400</v>
      </c>
      <c r="BI164" s="16" t="s">
        <v>118</v>
      </c>
      <c r="BJ164" s="16" t="s">
        <v>602</v>
      </c>
      <c r="BK164" s="16" t="s">
        <v>1</v>
      </c>
      <c r="BL164" s="14" t="s">
        <v>7</v>
      </c>
      <c r="BM164" s="20">
        <v>48331.99</v>
      </c>
      <c r="BN164" s="14" t="s">
        <v>261</v>
      </c>
      <c r="BO164" s="20"/>
      <c r="BP164" s="21">
        <v>43788</v>
      </c>
      <c r="BQ164" s="21">
        <v>45615</v>
      </c>
      <c r="BR164" s="20">
        <v>0</v>
      </c>
      <c r="BS164" s="20">
        <v>0</v>
      </c>
      <c r="BT164" s="20">
        <v>0</v>
      </c>
    </row>
    <row r="165" spans="1:72" s="1" customFormat="1" ht="18.2" customHeight="1" x14ac:dyDescent="0.15">
      <c r="A165" s="4">
        <v>163</v>
      </c>
      <c r="B165" s="5" t="s">
        <v>28</v>
      </c>
      <c r="C165" s="5" t="s">
        <v>0</v>
      </c>
      <c r="D165" s="6">
        <v>45352</v>
      </c>
      <c r="E165" s="7" t="s">
        <v>286</v>
      </c>
      <c r="F165" s="8">
        <v>0</v>
      </c>
      <c r="G165" s="8">
        <v>0</v>
      </c>
      <c r="H165" s="9">
        <v>337926.11</v>
      </c>
      <c r="I165" s="9">
        <v>0</v>
      </c>
      <c r="J165" s="9">
        <v>0</v>
      </c>
      <c r="K165" s="9">
        <v>337926.11</v>
      </c>
      <c r="L165" s="9">
        <v>2803.1</v>
      </c>
      <c r="M165" s="9">
        <v>0</v>
      </c>
      <c r="N165" s="9">
        <v>0</v>
      </c>
      <c r="O165" s="9">
        <v>0</v>
      </c>
      <c r="P165" s="9">
        <v>2803.1</v>
      </c>
      <c r="Q165" s="9">
        <v>0</v>
      </c>
      <c r="R165" s="9">
        <v>0</v>
      </c>
      <c r="S165" s="9">
        <v>335123.01</v>
      </c>
      <c r="T165" s="9">
        <v>0</v>
      </c>
      <c r="U165" s="9">
        <v>3308.86</v>
      </c>
      <c r="V165" s="9">
        <v>0</v>
      </c>
      <c r="W165" s="9">
        <v>0</v>
      </c>
      <c r="X165" s="9">
        <v>3308.86</v>
      </c>
      <c r="Y165" s="9">
        <v>0</v>
      </c>
      <c r="Z165" s="9">
        <v>0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9">
        <v>0</v>
      </c>
      <c r="AH165" s="9">
        <v>0</v>
      </c>
      <c r="AI165" s="9">
        <v>292.47000000000003</v>
      </c>
      <c r="AJ165" s="9">
        <v>0</v>
      </c>
      <c r="AK165" s="9">
        <v>0</v>
      </c>
      <c r="AL165" s="9">
        <v>0</v>
      </c>
      <c r="AM165" s="9">
        <v>0</v>
      </c>
      <c r="AN165" s="9">
        <v>0</v>
      </c>
      <c r="AO165" s="9">
        <v>0</v>
      </c>
      <c r="AP165" s="9">
        <v>0</v>
      </c>
      <c r="AQ165" s="9">
        <v>0.56999999999999995</v>
      </c>
      <c r="AR165" s="9">
        <v>0</v>
      </c>
      <c r="AS165" s="9">
        <v>0</v>
      </c>
      <c r="AT165" s="9">
        <v>0</v>
      </c>
      <c r="AU165" s="9">
        <f t="shared" si="2"/>
        <v>6405</v>
      </c>
      <c r="AV165" s="9">
        <v>0</v>
      </c>
      <c r="AW165" s="9">
        <v>0</v>
      </c>
      <c r="AX165" s="10">
        <v>79</v>
      </c>
      <c r="AY165" s="10">
        <v>120</v>
      </c>
      <c r="AZ165" s="9">
        <v>249001.52</v>
      </c>
      <c r="BA165" s="9">
        <v>430330.12</v>
      </c>
      <c r="BB165" s="11">
        <v>0.85</v>
      </c>
      <c r="BC165" s="11">
        <v>0.66194427315475901</v>
      </c>
      <c r="BD165" s="11">
        <v>11.75</v>
      </c>
      <c r="BE165" s="11"/>
      <c r="BF165" s="7"/>
      <c r="BG165" s="4"/>
      <c r="BH165" s="7" t="s">
        <v>362</v>
      </c>
      <c r="BI165" s="7" t="s">
        <v>603</v>
      </c>
      <c r="BJ165" s="7" t="s">
        <v>604</v>
      </c>
      <c r="BK165" s="7" t="s">
        <v>1</v>
      </c>
      <c r="BL165" s="5" t="s">
        <v>7</v>
      </c>
      <c r="BM165" s="11">
        <v>335123.01</v>
      </c>
      <c r="BN165" s="5" t="s">
        <v>261</v>
      </c>
      <c r="BO165" s="11"/>
      <c r="BP165" s="12">
        <v>43851</v>
      </c>
      <c r="BQ165" s="12">
        <v>47504</v>
      </c>
      <c r="BR165" s="11">
        <v>0</v>
      </c>
      <c r="BS165" s="11">
        <v>0</v>
      </c>
      <c r="BT165" s="11">
        <v>0</v>
      </c>
    </row>
    <row r="166" spans="1:72" s="1" customFormat="1" ht="18.2" customHeight="1" x14ac:dyDescent="0.15">
      <c r="A166" s="13">
        <v>164</v>
      </c>
      <c r="B166" s="14" t="s">
        <v>360</v>
      </c>
      <c r="C166" s="14" t="s">
        <v>0</v>
      </c>
      <c r="D166" s="15">
        <v>45352</v>
      </c>
      <c r="E166" s="16" t="s">
        <v>276</v>
      </c>
      <c r="F166" s="17">
        <v>0</v>
      </c>
      <c r="G166" s="17">
        <v>0</v>
      </c>
      <c r="H166" s="18">
        <v>144980.22</v>
      </c>
      <c r="I166" s="18">
        <v>0</v>
      </c>
      <c r="J166" s="18">
        <v>0</v>
      </c>
      <c r="K166" s="18">
        <v>144980.22</v>
      </c>
      <c r="L166" s="18">
        <v>11471.14</v>
      </c>
      <c r="M166" s="18">
        <v>0</v>
      </c>
      <c r="N166" s="18">
        <v>0</v>
      </c>
      <c r="O166" s="18">
        <v>0</v>
      </c>
      <c r="P166" s="18">
        <v>11471.14</v>
      </c>
      <c r="Q166" s="18">
        <v>0</v>
      </c>
      <c r="R166" s="18">
        <v>0</v>
      </c>
      <c r="S166" s="18">
        <v>133509.07999999999</v>
      </c>
      <c r="T166" s="18">
        <v>0</v>
      </c>
      <c r="U166" s="18">
        <v>1419.6</v>
      </c>
      <c r="V166" s="18">
        <v>0</v>
      </c>
      <c r="W166" s="18">
        <v>0</v>
      </c>
      <c r="X166" s="18">
        <v>1419.6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0</v>
      </c>
      <c r="AE166" s="18">
        <v>0</v>
      </c>
      <c r="AF166" s="18">
        <v>0</v>
      </c>
      <c r="AG166" s="18">
        <v>0</v>
      </c>
      <c r="AH166" s="18">
        <v>0</v>
      </c>
      <c r="AI166" s="18">
        <v>396.11</v>
      </c>
      <c r="AJ166" s="18">
        <v>0</v>
      </c>
      <c r="AK166" s="18">
        <v>0</v>
      </c>
      <c r="AL166" s="18">
        <v>0</v>
      </c>
      <c r="AM166" s="18">
        <v>0</v>
      </c>
      <c r="AN166" s="18">
        <v>0</v>
      </c>
      <c r="AO166" s="18">
        <v>0</v>
      </c>
      <c r="AP166" s="18">
        <v>0</v>
      </c>
      <c r="AQ166" s="18">
        <v>0</v>
      </c>
      <c r="AR166" s="18">
        <v>0</v>
      </c>
      <c r="AS166" s="18">
        <v>0</v>
      </c>
      <c r="AT166" s="18">
        <v>0</v>
      </c>
      <c r="AU166" s="18">
        <f t="shared" si="2"/>
        <v>13286.849999999999</v>
      </c>
      <c r="AV166" s="18">
        <v>0</v>
      </c>
      <c r="AW166" s="18">
        <v>0</v>
      </c>
      <c r="AX166" s="19">
        <v>12</v>
      </c>
      <c r="AY166" s="19">
        <v>60</v>
      </c>
      <c r="AZ166" s="18">
        <v>550000</v>
      </c>
      <c r="BA166" s="18">
        <v>582808.36</v>
      </c>
      <c r="BB166" s="20">
        <v>0.9</v>
      </c>
      <c r="BC166" s="20">
        <v>0.206170982173282</v>
      </c>
      <c r="BD166" s="20">
        <v>11.75</v>
      </c>
      <c r="BE166" s="20"/>
      <c r="BF166" s="16"/>
      <c r="BG166" s="13"/>
      <c r="BH166" s="16" t="s">
        <v>410</v>
      </c>
      <c r="BI166" s="16" t="s">
        <v>605</v>
      </c>
      <c r="BJ166" s="16" t="s">
        <v>606</v>
      </c>
      <c r="BK166" s="16" t="s">
        <v>1</v>
      </c>
      <c r="BL166" s="14" t="s">
        <v>7</v>
      </c>
      <c r="BM166" s="20">
        <v>133509.07999999999</v>
      </c>
      <c r="BN166" s="14" t="s">
        <v>261</v>
      </c>
      <c r="BO166" s="20"/>
      <c r="BP166" s="21">
        <v>43874</v>
      </c>
      <c r="BQ166" s="21">
        <v>45701</v>
      </c>
      <c r="BR166" s="20">
        <v>0</v>
      </c>
      <c r="BS166" s="20">
        <v>0</v>
      </c>
      <c r="BT166" s="20">
        <v>0</v>
      </c>
    </row>
    <row r="167" spans="1:72" s="1" customFormat="1" ht="18.2" customHeight="1" x14ac:dyDescent="0.15">
      <c r="A167" s="4">
        <v>165</v>
      </c>
      <c r="B167" s="5" t="s">
        <v>28</v>
      </c>
      <c r="C167" s="5" t="s">
        <v>0</v>
      </c>
      <c r="D167" s="6">
        <v>45352</v>
      </c>
      <c r="E167" s="7" t="s">
        <v>282</v>
      </c>
      <c r="F167" s="8">
        <v>0</v>
      </c>
      <c r="G167" s="8">
        <v>0</v>
      </c>
      <c r="H167" s="9">
        <v>94285.57</v>
      </c>
      <c r="I167" s="9">
        <v>0</v>
      </c>
      <c r="J167" s="9">
        <v>0</v>
      </c>
      <c r="K167" s="9">
        <v>94285.57</v>
      </c>
      <c r="L167" s="9">
        <v>5124.4399999999996</v>
      </c>
      <c r="M167" s="9">
        <v>0</v>
      </c>
      <c r="N167" s="9">
        <v>0</v>
      </c>
      <c r="O167" s="9">
        <v>0</v>
      </c>
      <c r="P167" s="9">
        <v>5124.4399999999996</v>
      </c>
      <c r="Q167" s="9">
        <v>0</v>
      </c>
      <c r="R167" s="9">
        <v>0</v>
      </c>
      <c r="S167" s="9">
        <v>89161.13</v>
      </c>
      <c r="T167" s="9">
        <v>0</v>
      </c>
      <c r="U167" s="9">
        <v>923.21</v>
      </c>
      <c r="V167" s="9">
        <v>0</v>
      </c>
      <c r="W167" s="9">
        <v>0</v>
      </c>
      <c r="X167" s="9">
        <v>923.21</v>
      </c>
      <c r="Y167" s="9">
        <v>0</v>
      </c>
      <c r="Z167" s="9">
        <v>0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9">
        <v>0</v>
      </c>
      <c r="AH167" s="9">
        <v>0</v>
      </c>
      <c r="AI167" s="9">
        <v>185.84</v>
      </c>
      <c r="AJ167" s="9">
        <v>0</v>
      </c>
      <c r="AK167" s="9">
        <v>0</v>
      </c>
      <c r="AL167" s="9">
        <v>0</v>
      </c>
      <c r="AM167" s="9">
        <v>0</v>
      </c>
      <c r="AN167" s="9">
        <v>0</v>
      </c>
      <c r="AO167" s="9">
        <v>0</v>
      </c>
      <c r="AP167" s="9">
        <v>0</v>
      </c>
      <c r="AQ167" s="9">
        <v>0.51</v>
      </c>
      <c r="AR167" s="9">
        <v>0</v>
      </c>
      <c r="AS167" s="9">
        <v>0</v>
      </c>
      <c r="AT167" s="9">
        <v>0</v>
      </c>
      <c r="AU167" s="9">
        <f t="shared" si="2"/>
        <v>6234</v>
      </c>
      <c r="AV167" s="9">
        <v>0</v>
      </c>
      <c r="AW167" s="9">
        <v>0</v>
      </c>
      <c r="AX167" s="10">
        <v>16</v>
      </c>
      <c r="AY167" s="10">
        <v>60</v>
      </c>
      <c r="AZ167" s="9">
        <v>280640.83</v>
      </c>
      <c r="BA167" s="9">
        <v>273422.81</v>
      </c>
      <c r="BB167" s="11">
        <v>0.9</v>
      </c>
      <c r="BC167" s="11">
        <v>0.29348325766968703</v>
      </c>
      <c r="BD167" s="11">
        <v>11.75</v>
      </c>
      <c r="BE167" s="11"/>
      <c r="BF167" s="7"/>
      <c r="BG167" s="4"/>
      <c r="BH167" s="7" t="s">
        <v>406</v>
      </c>
      <c r="BI167" s="7" t="s">
        <v>407</v>
      </c>
      <c r="BJ167" s="7" t="s">
        <v>607</v>
      </c>
      <c r="BK167" s="7" t="s">
        <v>1</v>
      </c>
      <c r="BL167" s="5" t="s">
        <v>7</v>
      </c>
      <c r="BM167" s="11">
        <v>89161.13</v>
      </c>
      <c r="BN167" s="5" t="s">
        <v>261</v>
      </c>
      <c r="BO167" s="11"/>
      <c r="BP167" s="12">
        <v>44036</v>
      </c>
      <c r="BQ167" s="12">
        <v>45862</v>
      </c>
      <c r="BR167" s="11">
        <v>0</v>
      </c>
      <c r="BS167" s="11">
        <v>0</v>
      </c>
      <c r="BT167" s="11">
        <v>0</v>
      </c>
    </row>
    <row r="168" spans="1:72" s="1" customFormat="1" ht="18.2" customHeight="1" x14ac:dyDescent="0.15">
      <c r="A168" s="13">
        <v>166</v>
      </c>
      <c r="B168" s="14" t="s">
        <v>91</v>
      </c>
      <c r="C168" s="14" t="s">
        <v>0</v>
      </c>
      <c r="D168" s="15">
        <v>45352</v>
      </c>
      <c r="E168" s="16" t="s">
        <v>771</v>
      </c>
      <c r="F168" s="17">
        <v>9</v>
      </c>
      <c r="G168" s="17">
        <v>9</v>
      </c>
      <c r="H168" s="18">
        <v>442964.9</v>
      </c>
      <c r="I168" s="18">
        <v>35068.65</v>
      </c>
      <c r="J168" s="18">
        <v>0</v>
      </c>
      <c r="K168" s="18">
        <v>478033.55</v>
      </c>
      <c r="L168" s="18">
        <v>3731.02</v>
      </c>
      <c r="M168" s="18">
        <v>0</v>
      </c>
      <c r="N168" s="18">
        <v>0</v>
      </c>
      <c r="O168" s="18">
        <v>3187.77</v>
      </c>
      <c r="P168" s="18">
        <v>0</v>
      </c>
      <c r="Q168" s="18">
        <v>0</v>
      </c>
      <c r="R168" s="18">
        <v>0</v>
      </c>
      <c r="S168" s="18">
        <v>474845.78</v>
      </c>
      <c r="T168" s="18">
        <v>40653.449999999997</v>
      </c>
      <c r="U168" s="18">
        <v>4337.04</v>
      </c>
      <c r="V168" s="18">
        <v>0</v>
      </c>
      <c r="W168" s="18">
        <v>4650.3</v>
      </c>
      <c r="X168" s="18">
        <v>0</v>
      </c>
      <c r="Y168" s="18">
        <v>0</v>
      </c>
      <c r="Z168" s="18">
        <v>0</v>
      </c>
      <c r="AA168" s="18">
        <v>40340.19</v>
      </c>
      <c r="AB168" s="18">
        <v>0</v>
      </c>
      <c r="AC168" s="18">
        <v>0</v>
      </c>
      <c r="AD168" s="18">
        <v>0</v>
      </c>
      <c r="AE168" s="18">
        <v>0</v>
      </c>
      <c r="AF168" s="18">
        <v>0</v>
      </c>
      <c r="AG168" s="18">
        <v>0</v>
      </c>
      <c r="AH168" s="18">
        <v>0</v>
      </c>
      <c r="AI168" s="18">
        <v>0</v>
      </c>
      <c r="AJ168" s="18">
        <v>0</v>
      </c>
      <c r="AK168" s="18">
        <v>0</v>
      </c>
      <c r="AL168" s="18">
        <v>0</v>
      </c>
      <c r="AM168" s="18">
        <v>230</v>
      </c>
      <c r="AN168" s="18">
        <v>0</v>
      </c>
      <c r="AO168" s="18">
        <v>0</v>
      </c>
      <c r="AP168" s="18">
        <v>386.07</v>
      </c>
      <c r="AQ168" s="18">
        <v>0</v>
      </c>
      <c r="AR168" s="18">
        <v>0</v>
      </c>
      <c r="AS168" s="18">
        <v>0</v>
      </c>
      <c r="AT168" s="18">
        <v>0</v>
      </c>
      <c r="AU168" s="18">
        <f t="shared" si="2"/>
        <v>8454.14</v>
      </c>
      <c r="AV168" s="18">
        <v>35611.9</v>
      </c>
      <c r="AW168" s="18">
        <v>40340.19</v>
      </c>
      <c r="AX168" s="19">
        <v>82</v>
      </c>
      <c r="AY168" s="19">
        <v>120</v>
      </c>
      <c r="AZ168" s="18">
        <v>599000</v>
      </c>
      <c r="BA168" s="18">
        <v>568055.32999999996</v>
      </c>
      <c r="BB168" s="20">
        <v>0</v>
      </c>
      <c r="BC168" s="20" t="s">
        <v>773</v>
      </c>
      <c r="BD168" s="20">
        <v>11.75</v>
      </c>
      <c r="BE168" s="20"/>
      <c r="BF168" s="16"/>
      <c r="BG168" s="13"/>
      <c r="BH168" s="16" t="s">
        <v>410</v>
      </c>
      <c r="BI168" s="16" t="s">
        <v>412</v>
      </c>
      <c r="BJ168" s="16" t="s">
        <v>438</v>
      </c>
      <c r="BK168" s="16" t="s">
        <v>365</v>
      </c>
      <c r="BL168" s="14" t="s">
        <v>7</v>
      </c>
      <c r="BM168" s="20">
        <v>474845.78</v>
      </c>
      <c r="BN168" s="14" t="s">
        <v>261</v>
      </c>
      <c r="BO168" s="20"/>
      <c r="BP168" s="21">
        <v>44204</v>
      </c>
      <c r="BQ168" s="21">
        <v>47856</v>
      </c>
      <c r="BR168" s="20">
        <v>5544.63</v>
      </c>
      <c r="BS168" s="20">
        <v>0</v>
      </c>
      <c r="BT168" s="20">
        <v>230</v>
      </c>
    </row>
    <row r="169" spans="1:72" s="1" customFormat="1" ht="18.2" customHeight="1" x14ac:dyDescent="0.15">
      <c r="A169" s="4">
        <v>167</v>
      </c>
      <c r="B169" s="5" t="s">
        <v>360</v>
      </c>
      <c r="C169" s="5" t="s">
        <v>0</v>
      </c>
      <c r="D169" s="6">
        <v>45352</v>
      </c>
      <c r="E169" s="7" t="s">
        <v>772</v>
      </c>
      <c r="F169" s="8">
        <v>1</v>
      </c>
      <c r="G169" s="8">
        <v>0</v>
      </c>
      <c r="H169" s="9">
        <v>291371.45</v>
      </c>
      <c r="I169" s="9">
        <v>2402.36</v>
      </c>
      <c r="J169" s="9">
        <v>0</v>
      </c>
      <c r="K169" s="9">
        <v>293773.81</v>
      </c>
      <c r="L169" s="9">
        <v>2425.88</v>
      </c>
      <c r="M169" s="9">
        <v>0</v>
      </c>
      <c r="N169" s="9">
        <v>0</v>
      </c>
      <c r="O169" s="9">
        <v>0</v>
      </c>
      <c r="P169" s="9">
        <v>0</v>
      </c>
      <c r="Q169" s="9">
        <v>0</v>
      </c>
      <c r="R169" s="9">
        <v>0</v>
      </c>
      <c r="S169" s="9">
        <v>293773.81</v>
      </c>
      <c r="T169" s="9">
        <v>2400.19</v>
      </c>
      <c r="U169" s="9">
        <v>2852.8</v>
      </c>
      <c r="V169" s="9">
        <v>0</v>
      </c>
      <c r="W169" s="9">
        <v>0</v>
      </c>
      <c r="X169" s="9">
        <v>0</v>
      </c>
      <c r="Y169" s="9">
        <v>0</v>
      </c>
      <c r="Z169" s="9">
        <v>0</v>
      </c>
      <c r="AA169" s="9">
        <v>5252.99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9">
        <v>0</v>
      </c>
      <c r="AH169" s="9">
        <v>0</v>
      </c>
      <c r="AI169" s="9">
        <v>0</v>
      </c>
      <c r="AJ169" s="9">
        <v>0</v>
      </c>
      <c r="AK169" s="9">
        <v>0</v>
      </c>
      <c r="AL169" s="9">
        <v>0</v>
      </c>
      <c r="AM169" s="9">
        <v>0</v>
      </c>
      <c r="AN169" s="9">
        <v>0</v>
      </c>
      <c r="AO169" s="9">
        <v>0</v>
      </c>
      <c r="AP169" s="9">
        <v>0</v>
      </c>
      <c r="AQ169" s="9">
        <v>0</v>
      </c>
      <c r="AR169" s="9">
        <v>0</v>
      </c>
      <c r="AS169" s="9">
        <v>0</v>
      </c>
      <c r="AT169" s="9">
        <v>0</v>
      </c>
      <c r="AU169" s="9">
        <f t="shared" si="2"/>
        <v>0</v>
      </c>
      <c r="AV169" s="9">
        <v>4828.24</v>
      </c>
      <c r="AW169" s="9">
        <v>5252.99</v>
      </c>
      <c r="AX169" s="10">
        <v>82</v>
      </c>
      <c r="AY169" s="10">
        <v>120</v>
      </c>
      <c r="AZ169" s="9">
        <v>307812.59999999998</v>
      </c>
      <c r="BA169" s="9">
        <v>371661.16</v>
      </c>
      <c r="BB169" s="11">
        <v>0.9</v>
      </c>
      <c r="BC169" s="11">
        <v>0.711391066529524</v>
      </c>
      <c r="BD169" s="11">
        <v>11.75</v>
      </c>
      <c r="BE169" s="11"/>
      <c r="BF169" s="7"/>
      <c r="BG169" s="4"/>
      <c r="BH169" s="7" t="s">
        <v>406</v>
      </c>
      <c r="BI169" s="7" t="s">
        <v>619</v>
      </c>
      <c r="BJ169" s="7" t="s">
        <v>774</v>
      </c>
      <c r="BK169" s="7" t="s">
        <v>367</v>
      </c>
      <c r="BL169" s="5" t="s">
        <v>7</v>
      </c>
      <c r="BM169" s="11">
        <v>293773.81</v>
      </c>
      <c r="BN169" s="5" t="s">
        <v>261</v>
      </c>
      <c r="BO169" s="11"/>
      <c r="BP169" s="12">
        <v>44218</v>
      </c>
      <c r="BQ169" s="12">
        <v>47870</v>
      </c>
      <c r="BR169" s="11">
        <v>482.61</v>
      </c>
      <c r="BS169" s="11">
        <v>0</v>
      </c>
      <c r="BT169" s="11">
        <v>230</v>
      </c>
    </row>
    <row r="170" spans="1:72" s="1" customFormat="1" ht="18.2" customHeight="1" x14ac:dyDescent="0.15">
      <c r="A170" s="13">
        <v>168</v>
      </c>
      <c r="B170" s="14" t="s">
        <v>360</v>
      </c>
      <c r="C170" s="14" t="s">
        <v>0</v>
      </c>
      <c r="D170" s="15">
        <v>45352</v>
      </c>
      <c r="E170" s="16" t="s">
        <v>783</v>
      </c>
      <c r="F170" s="17">
        <v>0</v>
      </c>
      <c r="G170" s="17">
        <v>0</v>
      </c>
      <c r="H170" s="18">
        <v>277394.99</v>
      </c>
      <c r="I170" s="18">
        <v>161.16</v>
      </c>
      <c r="J170" s="18">
        <v>0</v>
      </c>
      <c r="K170" s="18">
        <v>277556.15000000002</v>
      </c>
      <c r="L170" s="18">
        <v>9847.0499999999993</v>
      </c>
      <c r="M170" s="18">
        <v>0</v>
      </c>
      <c r="N170" s="18">
        <v>0</v>
      </c>
      <c r="O170" s="18">
        <v>161.16</v>
      </c>
      <c r="P170" s="18">
        <v>9847.0499999999993</v>
      </c>
      <c r="Q170" s="18">
        <v>0</v>
      </c>
      <c r="R170" s="18">
        <v>0</v>
      </c>
      <c r="S170" s="18">
        <v>267547.94</v>
      </c>
      <c r="T170" s="18">
        <v>0</v>
      </c>
      <c r="U170" s="18">
        <v>2716.16</v>
      </c>
      <c r="V170" s="18">
        <v>0</v>
      </c>
      <c r="W170" s="18">
        <v>0</v>
      </c>
      <c r="X170" s="18">
        <v>2716.16</v>
      </c>
      <c r="Y170" s="18">
        <v>0</v>
      </c>
      <c r="Z170" s="18">
        <v>0</v>
      </c>
      <c r="AA170" s="18">
        <v>0</v>
      </c>
      <c r="AB170" s="18">
        <v>0</v>
      </c>
      <c r="AC170" s="18">
        <v>0</v>
      </c>
      <c r="AD170" s="18">
        <v>0</v>
      </c>
      <c r="AE170" s="18">
        <v>0</v>
      </c>
      <c r="AF170" s="18">
        <v>230</v>
      </c>
      <c r="AG170" s="18">
        <v>0</v>
      </c>
      <c r="AH170" s="18">
        <v>0</v>
      </c>
      <c r="AI170" s="18">
        <v>386.04</v>
      </c>
      <c r="AJ170" s="18">
        <v>0</v>
      </c>
      <c r="AK170" s="18">
        <v>0</v>
      </c>
      <c r="AL170" s="18">
        <v>0</v>
      </c>
      <c r="AM170" s="18">
        <v>0</v>
      </c>
      <c r="AN170" s="18">
        <v>0</v>
      </c>
      <c r="AO170" s="18">
        <v>0</v>
      </c>
      <c r="AP170" s="18">
        <v>0</v>
      </c>
      <c r="AQ170" s="18">
        <v>12017.59</v>
      </c>
      <c r="AR170" s="18">
        <v>0</v>
      </c>
      <c r="AS170" s="18">
        <v>0</v>
      </c>
      <c r="AT170" s="18">
        <v>230</v>
      </c>
      <c r="AU170" s="18">
        <f t="shared" si="2"/>
        <v>25128</v>
      </c>
      <c r="AV170" s="18">
        <v>0</v>
      </c>
      <c r="AW170" s="18">
        <v>0</v>
      </c>
      <c r="AX170" s="19">
        <v>24</v>
      </c>
      <c r="AY170" s="19">
        <v>60</v>
      </c>
      <c r="AZ170" s="18">
        <v>642047.55000000005</v>
      </c>
      <c r="BA170" s="18">
        <v>568000</v>
      </c>
      <c r="BB170" s="20">
        <v>0.61</v>
      </c>
      <c r="BC170" s="20">
        <v>0.28733141443662003</v>
      </c>
      <c r="BD170" s="20">
        <v>11.75</v>
      </c>
      <c r="BE170" s="20"/>
      <c r="BF170" s="16"/>
      <c r="BG170" s="13"/>
      <c r="BH170" s="16" t="s">
        <v>413</v>
      </c>
      <c r="BI170" s="16" t="s">
        <v>414</v>
      </c>
      <c r="BJ170" s="16" t="s">
        <v>784</v>
      </c>
      <c r="BK170" s="16" t="s">
        <v>1</v>
      </c>
      <c r="BL170" s="14" t="s">
        <v>7</v>
      </c>
      <c r="BM170" s="20">
        <v>267547.94</v>
      </c>
      <c r="BN170" s="14" t="s">
        <v>261</v>
      </c>
      <c r="BO170" s="20"/>
      <c r="BP170" s="21">
        <v>44218</v>
      </c>
      <c r="BQ170" s="21">
        <v>46053</v>
      </c>
      <c r="BR170" s="20">
        <v>0</v>
      </c>
      <c r="BS170" s="20">
        <v>0</v>
      </c>
      <c r="BT170" s="20">
        <v>0</v>
      </c>
    </row>
    <row r="171" spans="1:72" s="1" customFormat="1" ht="18.2" customHeight="1" x14ac:dyDescent="0.15">
      <c r="A171" s="4">
        <v>169</v>
      </c>
      <c r="B171" s="5" t="s">
        <v>360</v>
      </c>
      <c r="C171" s="5" t="s">
        <v>0</v>
      </c>
      <c r="D171" s="6">
        <v>45352</v>
      </c>
      <c r="E171" s="7" t="s">
        <v>782</v>
      </c>
      <c r="F171" s="8">
        <v>1</v>
      </c>
      <c r="G171" s="8">
        <v>0</v>
      </c>
      <c r="H171" s="9">
        <v>184192.73</v>
      </c>
      <c r="I171" s="9">
        <v>1385.22</v>
      </c>
      <c r="J171" s="9">
        <v>0</v>
      </c>
      <c r="K171" s="9">
        <v>185577.95</v>
      </c>
      <c r="L171" s="9">
        <v>1398.78</v>
      </c>
      <c r="M171" s="9">
        <v>0</v>
      </c>
      <c r="N171" s="9">
        <v>0</v>
      </c>
      <c r="O171" s="9">
        <v>0</v>
      </c>
      <c r="P171" s="9">
        <v>0</v>
      </c>
      <c r="Q171" s="9">
        <v>0</v>
      </c>
      <c r="R171" s="9">
        <v>0</v>
      </c>
      <c r="S171" s="9">
        <v>185577.95</v>
      </c>
      <c r="T171" s="9">
        <v>1816.99</v>
      </c>
      <c r="U171" s="9">
        <v>1803.43</v>
      </c>
      <c r="V171" s="9">
        <v>0</v>
      </c>
      <c r="W171" s="9">
        <v>0</v>
      </c>
      <c r="X171" s="9">
        <v>0</v>
      </c>
      <c r="Y171" s="9">
        <v>0</v>
      </c>
      <c r="Z171" s="9">
        <v>0</v>
      </c>
      <c r="AA171" s="9">
        <v>3620.42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9">
        <v>0</v>
      </c>
      <c r="AH171" s="9">
        <v>0</v>
      </c>
      <c r="AI171" s="9">
        <v>0</v>
      </c>
      <c r="AJ171" s="9">
        <v>0</v>
      </c>
      <c r="AK171" s="9">
        <v>0</v>
      </c>
      <c r="AL171" s="9">
        <v>0</v>
      </c>
      <c r="AM171" s="9">
        <v>0</v>
      </c>
      <c r="AN171" s="9">
        <v>0</v>
      </c>
      <c r="AO171" s="9">
        <v>0</v>
      </c>
      <c r="AP171" s="9">
        <v>0</v>
      </c>
      <c r="AQ171" s="9">
        <v>0</v>
      </c>
      <c r="AR171" s="9">
        <v>0</v>
      </c>
      <c r="AS171" s="9">
        <v>0</v>
      </c>
      <c r="AT171" s="9">
        <v>0</v>
      </c>
      <c r="AU171" s="9">
        <f t="shared" si="2"/>
        <v>0</v>
      </c>
      <c r="AV171" s="9">
        <v>2784</v>
      </c>
      <c r="AW171" s="9">
        <v>3620.42</v>
      </c>
      <c r="AX171" s="10">
        <v>84</v>
      </c>
      <c r="AY171" s="10">
        <v>120</v>
      </c>
      <c r="AZ171" s="9">
        <v>189400.26</v>
      </c>
      <c r="BA171" s="9">
        <v>225460.79</v>
      </c>
      <c r="BB171" s="11">
        <v>0.66</v>
      </c>
      <c r="BC171" s="11">
        <v>0.54324943596622699</v>
      </c>
      <c r="BD171" s="11">
        <v>11.75</v>
      </c>
      <c r="BE171" s="11"/>
      <c r="BF171" s="7"/>
      <c r="BG171" s="4"/>
      <c r="BH171" s="7" t="s">
        <v>396</v>
      </c>
      <c r="BI171" s="7" t="s">
        <v>397</v>
      </c>
      <c r="BJ171" s="7" t="s">
        <v>785</v>
      </c>
      <c r="BK171" s="7" t="s">
        <v>367</v>
      </c>
      <c r="BL171" s="5" t="s">
        <v>7</v>
      </c>
      <c r="BM171" s="11">
        <v>185577.95</v>
      </c>
      <c r="BN171" s="5" t="s">
        <v>261</v>
      </c>
      <c r="BO171" s="11"/>
      <c r="BP171" s="12">
        <v>44265</v>
      </c>
      <c r="BQ171" s="12">
        <v>47938</v>
      </c>
      <c r="BR171" s="11">
        <v>533.80999999999995</v>
      </c>
      <c r="BS171" s="11">
        <v>0</v>
      </c>
      <c r="BT171" s="11">
        <v>230</v>
      </c>
    </row>
    <row r="172" spans="1:72" s="1" customFormat="1" ht="18.2" customHeight="1" x14ac:dyDescent="0.15">
      <c r="A172" s="13">
        <v>170</v>
      </c>
      <c r="B172" s="14" t="s">
        <v>96</v>
      </c>
      <c r="C172" s="14" t="s">
        <v>0</v>
      </c>
      <c r="D172" s="15">
        <v>45352</v>
      </c>
      <c r="E172" s="16" t="s">
        <v>777</v>
      </c>
      <c r="F172" s="17">
        <v>0</v>
      </c>
      <c r="G172" s="17">
        <v>0</v>
      </c>
      <c r="H172" s="18">
        <v>106629.8</v>
      </c>
      <c r="I172" s="18">
        <v>0</v>
      </c>
      <c r="J172" s="18">
        <v>0</v>
      </c>
      <c r="K172" s="18">
        <v>106629.8</v>
      </c>
      <c r="L172" s="18">
        <v>3785.18</v>
      </c>
      <c r="M172" s="18">
        <v>0</v>
      </c>
      <c r="N172" s="18">
        <v>0</v>
      </c>
      <c r="O172" s="18">
        <v>0</v>
      </c>
      <c r="P172" s="18">
        <v>3785.18</v>
      </c>
      <c r="Q172" s="18">
        <v>0</v>
      </c>
      <c r="R172" s="18">
        <v>0</v>
      </c>
      <c r="S172" s="18">
        <v>102844.62</v>
      </c>
      <c r="T172" s="18">
        <v>0</v>
      </c>
      <c r="U172" s="18">
        <v>1044.08</v>
      </c>
      <c r="V172" s="18">
        <v>0</v>
      </c>
      <c r="W172" s="18">
        <v>0</v>
      </c>
      <c r="X172" s="18">
        <v>1044.08</v>
      </c>
      <c r="Y172" s="18">
        <v>0</v>
      </c>
      <c r="Z172" s="18">
        <v>0</v>
      </c>
      <c r="AA172" s="18">
        <v>0</v>
      </c>
      <c r="AB172" s="18">
        <v>0</v>
      </c>
      <c r="AC172" s="18">
        <v>0</v>
      </c>
      <c r="AD172" s="18">
        <v>0</v>
      </c>
      <c r="AE172" s="18">
        <v>0</v>
      </c>
      <c r="AF172" s="18">
        <v>0</v>
      </c>
      <c r="AG172" s="18">
        <v>0</v>
      </c>
      <c r="AH172" s="18">
        <v>0</v>
      </c>
      <c r="AI172" s="18">
        <v>148.38</v>
      </c>
      <c r="AJ172" s="18">
        <v>0</v>
      </c>
      <c r="AK172" s="18">
        <v>0</v>
      </c>
      <c r="AL172" s="18">
        <v>0</v>
      </c>
      <c r="AM172" s="18">
        <v>0</v>
      </c>
      <c r="AN172" s="18">
        <v>0</v>
      </c>
      <c r="AO172" s="18">
        <v>0</v>
      </c>
      <c r="AP172" s="18">
        <v>0</v>
      </c>
      <c r="AQ172" s="18">
        <v>0.36</v>
      </c>
      <c r="AR172" s="18">
        <v>0</v>
      </c>
      <c r="AS172" s="18">
        <v>0</v>
      </c>
      <c r="AT172" s="18">
        <v>0</v>
      </c>
      <c r="AU172" s="18">
        <f t="shared" si="2"/>
        <v>4978</v>
      </c>
      <c r="AV172" s="18">
        <v>0</v>
      </c>
      <c r="AW172" s="18">
        <v>0</v>
      </c>
      <c r="AX172" s="19">
        <v>24</v>
      </c>
      <c r="AY172" s="19">
        <v>60</v>
      </c>
      <c r="AZ172" s="18">
        <v>158638.5</v>
      </c>
      <c r="BA172" s="18">
        <v>218337.46</v>
      </c>
      <c r="BB172" s="20">
        <v>0.84</v>
      </c>
      <c r="BC172" s="20">
        <v>0.39566953284150103</v>
      </c>
      <c r="BD172" s="20">
        <v>11.75</v>
      </c>
      <c r="BE172" s="20"/>
      <c r="BF172" s="16"/>
      <c r="BG172" s="13"/>
      <c r="BH172" s="16" t="s">
        <v>419</v>
      </c>
      <c r="BI172" s="16" t="s">
        <v>482</v>
      </c>
      <c r="BJ172" s="16" t="s">
        <v>642</v>
      </c>
      <c r="BK172" s="16" t="s">
        <v>1</v>
      </c>
      <c r="BL172" s="14" t="s">
        <v>7</v>
      </c>
      <c r="BM172" s="20">
        <v>102844.62</v>
      </c>
      <c r="BN172" s="14" t="s">
        <v>261</v>
      </c>
      <c r="BO172" s="20"/>
      <c r="BP172" s="21">
        <v>44265</v>
      </c>
      <c r="BQ172" s="21">
        <v>46112</v>
      </c>
      <c r="BR172" s="20">
        <v>0</v>
      </c>
      <c r="BS172" s="20">
        <v>0</v>
      </c>
      <c r="BT172" s="20">
        <v>0</v>
      </c>
    </row>
    <row r="173" spans="1:72" s="1" customFormat="1" ht="18.2" customHeight="1" x14ac:dyDescent="0.15">
      <c r="A173" s="4">
        <v>171</v>
      </c>
      <c r="B173" s="5" t="s">
        <v>360</v>
      </c>
      <c r="C173" s="5" t="s">
        <v>0</v>
      </c>
      <c r="D173" s="6">
        <v>45352</v>
      </c>
      <c r="E173" s="7" t="s">
        <v>781</v>
      </c>
      <c r="F173" s="8">
        <v>0</v>
      </c>
      <c r="G173" s="8">
        <v>0</v>
      </c>
      <c r="H173" s="9">
        <v>82563.710000000006</v>
      </c>
      <c r="I173" s="9">
        <v>2901.53</v>
      </c>
      <c r="J173" s="9">
        <v>0</v>
      </c>
      <c r="K173" s="9">
        <v>85465.24</v>
      </c>
      <c r="L173" s="9">
        <v>2929.94</v>
      </c>
      <c r="M173" s="9">
        <v>0</v>
      </c>
      <c r="N173" s="9">
        <v>0</v>
      </c>
      <c r="O173" s="9">
        <v>2901.53</v>
      </c>
      <c r="P173" s="9">
        <v>2769.22</v>
      </c>
      <c r="Q173" s="9">
        <v>0</v>
      </c>
      <c r="R173" s="9">
        <v>0</v>
      </c>
      <c r="S173" s="9">
        <v>79794.490000000005</v>
      </c>
      <c r="T173" s="9">
        <v>836.59</v>
      </c>
      <c r="U173" s="9">
        <v>808.18</v>
      </c>
      <c r="V173" s="9">
        <v>0</v>
      </c>
      <c r="W173" s="9">
        <v>836.59</v>
      </c>
      <c r="X173" s="9">
        <v>808.18</v>
      </c>
      <c r="Y173" s="9">
        <v>0</v>
      </c>
      <c r="Z173" s="9">
        <v>0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230</v>
      </c>
      <c r="AG173" s="9">
        <v>0</v>
      </c>
      <c r="AH173" s="9">
        <v>0</v>
      </c>
      <c r="AI173" s="9">
        <v>114.86</v>
      </c>
      <c r="AJ173" s="9">
        <v>0</v>
      </c>
      <c r="AK173" s="9">
        <v>0</v>
      </c>
      <c r="AL173" s="9">
        <v>0</v>
      </c>
      <c r="AM173" s="9">
        <v>224.76</v>
      </c>
      <c r="AN173" s="9">
        <v>0</v>
      </c>
      <c r="AO173" s="9">
        <v>0</v>
      </c>
      <c r="AP173" s="9">
        <v>114.86</v>
      </c>
      <c r="AQ173" s="9">
        <v>0</v>
      </c>
      <c r="AR173" s="9">
        <v>0</v>
      </c>
      <c r="AS173" s="9">
        <v>0</v>
      </c>
      <c r="AT173" s="9">
        <v>0</v>
      </c>
      <c r="AU173" s="9">
        <f t="shared" si="2"/>
        <v>8000</v>
      </c>
      <c r="AV173" s="9">
        <v>160.72</v>
      </c>
      <c r="AW173" s="9">
        <v>0</v>
      </c>
      <c r="AX173" s="10">
        <v>24</v>
      </c>
      <c r="AY173" s="10">
        <v>60</v>
      </c>
      <c r="AZ173" s="9">
        <v>367038.4</v>
      </c>
      <c r="BA173" s="9">
        <v>169005.48</v>
      </c>
      <c r="BB173" s="11">
        <v>0.37</v>
      </c>
      <c r="BC173" s="11">
        <v>0.17469233127825201</v>
      </c>
      <c r="BD173" s="11">
        <v>11.75</v>
      </c>
      <c r="BE173" s="11"/>
      <c r="BF173" s="7"/>
      <c r="BG173" s="4"/>
      <c r="BH173" s="7" t="s">
        <v>459</v>
      </c>
      <c r="BI173" s="7" t="s">
        <v>463</v>
      </c>
      <c r="BJ173" s="7" t="s">
        <v>786</v>
      </c>
      <c r="BK173" s="7" t="s">
        <v>1</v>
      </c>
      <c r="BL173" s="5" t="s">
        <v>7</v>
      </c>
      <c r="BM173" s="11">
        <v>79794.490000000005</v>
      </c>
      <c r="BN173" s="5" t="s">
        <v>261</v>
      </c>
      <c r="BO173" s="11"/>
      <c r="BP173" s="12">
        <v>44265</v>
      </c>
      <c r="BQ173" s="12">
        <v>46112</v>
      </c>
      <c r="BR173" s="11">
        <v>0</v>
      </c>
      <c r="BS173" s="11">
        <v>0</v>
      </c>
      <c r="BT173" s="11">
        <v>230</v>
      </c>
    </row>
    <row r="174" spans="1:72" s="1" customFormat="1" ht="18.2" customHeight="1" x14ac:dyDescent="0.15">
      <c r="A174" s="13">
        <v>172</v>
      </c>
      <c r="B174" s="14" t="s">
        <v>360</v>
      </c>
      <c r="C174" s="14" t="s">
        <v>0</v>
      </c>
      <c r="D174" s="15">
        <v>45352</v>
      </c>
      <c r="E174" s="16" t="s">
        <v>780</v>
      </c>
      <c r="F174" s="17">
        <v>0</v>
      </c>
      <c r="G174" s="17">
        <v>0</v>
      </c>
      <c r="H174" s="18">
        <v>159245.26</v>
      </c>
      <c r="I174" s="18">
        <v>0</v>
      </c>
      <c r="J174" s="18">
        <v>0</v>
      </c>
      <c r="K174" s="18">
        <v>159245.26</v>
      </c>
      <c r="L174" s="18">
        <v>5652.91</v>
      </c>
      <c r="M174" s="18">
        <v>0</v>
      </c>
      <c r="N174" s="18">
        <v>0</v>
      </c>
      <c r="O174" s="18">
        <v>0</v>
      </c>
      <c r="P174" s="18">
        <v>5652.91</v>
      </c>
      <c r="Q174" s="18">
        <v>0</v>
      </c>
      <c r="R174" s="18">
        <v>0</v>
      </c>
      <c r="S174" s="18">
        <v>153592.35</v>
      </c>
      <c r="T174" s="18">
        <v>0</v>
      </c>
      <c r="U174" s="18">
        <v>1559.28</v>
      </c>
      <c r="V174" s="18">
        <v>0</v>
      </c>
      <c r="W174" s="18">
        <v>0</v>
      </c>
      <c r="X174" s="18">
        <v>1559.28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0</v>
      </c>
      <c r="AE174" s="18">
        <v>0</v>
      </c>
      <c r="AF174" s="18">
        <v>0</v>
      </c>
      <c r="AG174" s="18">
        <v>0</v>
      </c>
      <c r="AH174" s="18">
        <v>0</v>
      </c>
      <c r="AI174" s="18">
        <v>221.61</v>
      </c>
      <c r="AJ174" s="18">
        <v>0</v>
      </c>
      <c r="AK174" s="18">
        <v>0</v>
      </c>
      <c r="AL174" s="18">
        <v>0</v>
      </c>
      <c r="AM174" s="18">
        <v>0</v>
      </c>
      <c r="AN174" s="18">
        <v>0</v>
      </c>
      <c r="AO174" s="18">
        <v>0</v>
      </c>
      <c r="AP174" s="18">
        <v>0</v>
      </c>
      <c r="AQ174" s="18">
        <v>0.08</v>
      </c>
      <c r="AR174" s="18">
        <v>0</v>
      </c>
      <c r="AS174" s="18">
        <v>0</v>
      </c>
      <c r="AT174" s="18">
        <v>0</v>
      </c>
      <c r="AU174" s="18">
        <f t="shared" si="2"/>
        <v>7433.88</v>
      </c>
      <c r="AV174" s="18">
        <v>0</v>
      </c>
      <c r="AW174" s="18">
        <v>0</v>
      </c>
      <c r="AX174" s="19">
        <v>24</v>
      </c>
      <c r="AY174" s="19">
        <v>60</v>
      </c>
      <c r="AZ174" s="18">
        <v>405272.5</v>
      </c>
      <c r="BA174" s="18">
        <v>326073.36</v>
      </c>
      <c r="BB174" s="20">
        <v>0.57999999999999996</v>
      </c>
      <c r="BC174" s="20">
        <v>0.27320098458825298</v>
      </c>
      <c r="BD174" s="20">
        <v>11.75</v>
      </c>
      <c r="BE174" s="20"/>
      <c r="BF174" s="16"/>
      <c r="BG174" s="13"/>
      <c r="BH174" s="16" t="s">
        <v>459</v>
      </c>
      <c r="BI174" s="16" t="s">
        <v>463</v>
      </c>
      <c r="BJ174" s="16" t="s">
        <v>464</v>
      </c>
      <c r="BK174" s="16" t="s">
        <v>1</v>
      </c>
      <c r="BL174" s="14" t="s">
        <v>7</v>
      </c>
      <c r="BM174" s="20">
        <v>153592.35</v>
      </c>
      <c r="BN174" s="14" t="s">
        <v>261</v>
      </c>
      <c r="BO174" s="20"/>
      <c r="BP174" s="21">
        <v>44265</v>
      </c>
      <c r="BQ174" s="21">
        <v>46112</v>
      </c>
      <c r="BR174" s="20">
        <v>0</v>
      </c>
      <c r="BS174" s="20">
        <v>0</v>
      </c>
      <c r="BT174" s="20">
        <v>0</v>
      </c>
    </row>
    <row r="175" spans="1:72" s="1" customFormat="1" ht="18.2" customHeight="1" x14ac:dyDescent="0.15">
      <c r="A175" s="4">
        <v>173</v>
      </c>
      <c r="B175" s="5" t="s">
        <v>360</v>
      </c>
      <c r="C175" s="5" t="s">
        <v>0</v>
      </c>
      <c r="D175" s="6">
        <v>45352</v>
      </c>
      <c r="E175" s="7" t="s">
        <v>779</v>
      </c>
      <c r="F175" s="8">
        <v>0</v>
      </c>
      <c r="G175" s="8">
        <v>0</v>
      </c>
      <c r="H175" s="9">
        <v>105045.23</v>
      </c>
      <c r="I175" s="9">
        <v>0</v>
      </c>
      <c r="J175" s="9">
        <v>0</v>
      </c>
      <c r="K175" s="9">
        <v>105045.23</v>
      </c>
      <c r="L175" s="9">
        <v>3859.4</v>
      </c>
      <c r="M175" s="9">
        <v>0</v>
      </c>
      <c r="N175" s="9">
        <v>0</v>
      </c>
      <c r="O175" s="9">
        <v>0</v>
      </c>
      <c r="P175" s="9">
        <v>3859.4</v>
      </c>
      <c r="Q175" s="9">
        <v>0</v>
      </c>
      <c r="R175" s="9">
        <v>0</v>
      </c>
      <c r="S175" s="9">
        <v>101185.83</v>
      </c>
      <c r="T175" s="9">
        <v>0</v>
      </c>
      <c r="U175" s="9">
        <v>1064.56</v>
      </c>
      <c r="V175" s="9">
        <v>0</v>
      </c>
      <c r="W175" s="9">
        <v>0</v>
      </c>
      <c r="X175" s="9">
        <v>1064.56</v>
      </c>
      <c r="Y175" s="9">
        <v>0</v>
      </c>
      <c r="Z175" s="9">
        <v>0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9">
        <v>0</v>
      </c>
      <c r="AH175" s="9">
        <v>0</v>
      </c>
      <c r="AI175" s="9">
        <v>151.31</v>
      </c>
      <c r="AJ175" s="9">
        <v>0</v>
      </c>
      <c r="AK175" s="9">
        <v>0</v>
      </c>
      <c r="AL175" s="9">
        <v>0</v>
      </c>
      <c r="AM175" s="9">
        <v>0</v>
      </c>
      <c r="AN175" s="9">
        <v>0</v>
      </c>
      <c r="AO175" s="9">
        <v>0</v>
      </c>
      <c r="AP175" s="9">
        <v>0</v>
      </c>
      <c r="AQ175" s="9">
        <v>0</v>
      </c>
      <c r="AR175" s="9">
        <v>0</v>
      </c>
      <c r="AS175" s="9">
        <v>0</v>
      </c>
      <c r="AT175" s="9">
        <v>0</v>
      </c>
      <c r="AU175" s="9">
        <f t="shared" si="2"/>
        <v>5075.2700000000004</v>
      </c>
      <c r="AV175" s="9">
        <v>0</v>
      </c>
      <c r="AW175" s="9">
        <v>0</v>
      </c>
      <c r="AX175" s="10">
        <v>24</v>
      </c>
      <c r="AY175" s="10">
        <v>60</v>
      </c>
      <c r="AZ175" s="9">
        <v>189442.93</v>
      </c>
      <c r="BA175" s="9">
        <v>222619.26</v>
      </c>
      <c r="BB175" s="11">
        <v>0.66</v>
      </c>
      <c r="BC175" s="11">
        <v>0.29998593922196998</v>
      </c>
      <c r="BD175" s="11">
        <v>11.75</v>
      </c>
      <c r="BE175" s="11"/>
      <c r="BF175" s="7"/>
      <c r="BG175" s="4"/>
      <c r="BH175" s="7" t="s">
        <v>362</v>
      </c>
      <c r="BI175" s="7" t="s">
        <v>363</v>
      </c>
      <c r="BJ175" s="7" t="s">
        <v>364</v>
      </c>
      <c r="BK175" s="7" t="s">
        <v>1</v>
      </c>
      <c r="BL175" s="5" t="s">
        <v>7</v>
      </c>
      <c r="BM175" s="11">
        <v>101185.83</v>
      </c>
      <c r="BN175" s="5" t="s">
        <v>261</v>
      </c>
      <c r="BO175" s="11"/>
      <c r="BP175" s="12">
        <v>44265</v>
      </c>
      <c r="BQ175" s="12">
        <v>46112</v>
      </c>
      <c r="BR175" s="11">
        <v>0</v>
      </c>
      <c r="BS175" s="11">
        <v>0</v>
      </c>
      <c r="BT175" s="11">
        <v>0</v>
      </c>
    </row>
    <row r="176" spans="1:72" s="1" customFormat="1" ht="18.2" customHeight="1" x14ac:dyDescent="0.15">
      <c r="A176" s="13">
        <v>174</v>
      </c>
      <c r="B176" s="14" t="s">
        <v>360</v>
      </c>
      <c r="C176" s="14" t="s">
        <v>0</v>
      </c>
      <c r="D176" s="15">
        <v>45352</v>
      </c>
      <c r="E176" s="16" t="s">
        <v>800</v>
      </c>
      <c r="F176" s="17">
        <v>15</v>
      </c>
      <c r="G176" s="17">
        <v>15</v>
      </c>
      <c r="H176" s="18">
        <v>302734.84000000003</v>
      </c>
      <c r="I176" s="18">
        <v>40534.35</v>
      </c>
      <c r="J176" s="18">
        <v>0</v>
      </c>
      <c r="K176" s="18">
        <v>343269.19</v>
      </c>
      <c r="L176" s="18">
        <v>2752.73</v>
      </c>
      <c r="M176" s="18">
        <v>0</v>
      </c>
      <c r="N176" s="18">
        <v>0</v>
      </c>
      <c r="O176" s="18">
        <v>2355.35</v>
      </c>
      <c r="P176" s="18">
        <v>0</v>
      </c>
      <c r="Q176" s="18">
        <v>0</v>
      </c>
      <c r="R176" s="18">
        <v>0</v>
      </c>
      <c r="S176" s="18">
        <v>340913.84</v>
      </c>
      <c r="T176" s="18">
        <v>49193.89</v>
      </c>
      <c r="U176" s="18">
        <v>2964.04</v>
      </c>
      <c r="V176" s="18">
        <v>0</v>
      </c>
      <c r="W176" s="18">
        <v>3153.7</v>
      </c>
      <c r="X176" s="18">
        <v>0</v>
      </c>
      <c r="Y176" s="18">
        <v>0</v>
      </c>
      <c r="Z176" s="18">
        <v>0</v>
      </c>
      <c r="AA176" s="18">
        <v>49004.23</v>
      </c>
      <c r="AB176" s="18">
        <v>0</v>
      </c>
      <c r="AC176" s="18">
        <v>0</v>
      </c>
      <c r="AD176" s="18">
        <v>0</v>
      </c>
      <c r="AE176" s="18">
        <v>0</v>
      </c>
      <c r="AF176" s="18">
        <v>0</v>
      </c>
      <c r="AG176" s="18">
        <v>0</v>
      </c>
      <c r="AH176" s="18">
        <v>0</v>
      </c>
      <c r="AI176" s="18">
        <v>0</v>
      </c>
      <c r="AJ176" s="18">
        <v>0</v>
      </c>
      <c r="AK176" s="18">
        <v>0</v>
      </c>
      <c r="AL176" s="18">
        <v>0</v>
      </c>
      <c r="AM176" s="18">
        <v>230</v>
      </c>
      <c r="AN176" s="18">
        <v>0</v>
      </c>
      <c r="AO176" s="18">
        <v>0</v>
      </c>
      <c r="AP176" s="18">
        <v>260.95</v>
      </c>
      <c r="AQ176" s="18">
        <v>0</v>
      </c>
      <c r="AR176" s="18">
        <v>0</v>
      </c>
      <c r="AS176" s="18">
        <v>0</v>
      </c>
      <c r="AT176" s="18">
        <v>0</v>
      </c>
      <c r="AU176" s="18">
        <f t="shared" si="2"/>
        <v>6000</v>
      </c>
      <c r="AV176" s="18">
        <v>40931.730000000003</v>
      </c>
      <c r="AW176" s="18">
        <v>49004.23</v>
      </c>
      <c r="AX176" s="19">
        <v>79</v>
      </c>
      <c r="AY176" s="19">
        <v>110</v>
      </c>
      <c r="AZ176" s="18">
        <v>94607.46</v>
      </c>
      <c r="BA176" s="18">
        <v>383948.47</v>
      </c>
      <c r="BB176" s="20">
        <v>0.9</v>
      </c>
      <c r="BC176" s="20">
        <v>0.79912404912044599</v>
      </c>
      <c r="BD176" s="20">
        <v>11.75</v>
      </c>
      <c r="BE176" s="20"/>
      <c r="BF176" s="16"/>
      <c r="BG176" s="13"/>
      <c r="BH176" s="16" t="s">
        <v>403</v>
      </c>
      <c r="BI176" s="16" t="s">
        <v>471</v>
      </c>
      <c r="BJ176" s="16" t="s">
        <v>472</v>
      </c>
      <c r="BK176" s="16" t="s">
        <v>365</v>
      </c>
      <c r="BL176" s="14" t="s">
        <v>7</v>
      </c>
      <c r="BM176" s="20">
        <v>340913.84</v>
      </c>
      <c r="BN176" s="14" t="s">
        <v>261</v>
      </c>
      <c r="BO176" s="20"/>
      <c r="BP176" s="21">
        <v>44286</v>
      </c>
      <c r="BQ176" s="21">
        <v>47634</v>
      </c>
      <c r="BR176" s="20">
        <v>7364.25</v>
      </c>
      <c r="BS176" s="20">
        <v>0</v>
      </c>
      <c r="BT176" s="20">
        <v>230</v>
      </c>
    </row>
    <row r="177" spans="1:72" s="1" customFormat="1" ht="18.2" customHeight="1" x14ac:dyDescent="0.15">
      <c r="A177" s="4">
        <v>175</v>
      </c>
      <c r="B177" s="5" t="s">
        <v>28</v>
      </c>
      <c r="C177" s="5" t="s">
        <v>0</v>
      </c>
      <c r="D177" s="6">
        <v>45352</v>
      </c>
      <c r="E177" s="7" t="s">
        <v>778</v>
      </c>
      <c r="F177" s="8">
        <v>0</v>
      </c>
      <c r="G177" s="8">
        <v>0</v>
      </c>
      <c r="H177" s="9">
        <v>225159.08</v>
      </c>
      <c r="I177" s="9">
        <v>1693.41</v>
      </c>
      <c r="J177" s="9">
        <v>0</v>
      </c>
      <c r="K177" s="9">
        <v>226852.49</v>
      </c>
      <c r="L177" s="9">
        <v>1709.99</v>
      </c>
      <c r="M177" s="9">
        <v>0</v>
      </c>
      <c r="N177" s="9">
        <v>0</v>
      </c>
      <c r="O177" s="9">
        <v>1693.41</v>
      </c>
      <c r="P177" s="9">
        <v>0</v>
      </c>
      <c r="Q177" s="9">
        <v>0</v>
      </c>
      <c r="R177" s="9">
        <v>0</v>
      </c>
      <c r="S177" s="9">
        <v>225159.08</v>
      </c>
      <c r="T177" s="9">
        <v>2221.2600000000002</v>
      </c>
      <c r="U177" s="9">
        <v>2204.6799999999998</v>
      </c>
      <c r="V177" s="9">
        <v>0</v>
      </c>
      <c r="W177" s="9">
        <v>2221.2600000000002</v>
      </c>
      <c r="X177" s="9">
        <v>0</v>
      </c>
      <c r="Y177" s="9">
        <v>0</v>
      </c>
      <c r="Z177" s="9">
        <v>0</v>
      </c>
      <c r="AA177" s="9">
        <v>2204.6799999999998</v>
      </c>
      <c r="AB177" s="9">
        <v>0</v>
      </c>
      <c r="AC177" s="9">
        <v>0</v>
      </c>
      <c r="AD177" s="9">
        <v>0</v>
      </c>
      <c r="AE177" s="9">
        <v>0</v>
      </c>
      <c r="AF177" s="9">
        <v>10.43</v>
      </c>
      <c r="AG177" s="9">
        <v>0</v>
      </c>
      <c r="AH177" s="9">
        <v>0</v>
      </c>
      <c r="AI177" s="9">
        <v>0</v>
      </c>
      <c r="AJ177" s="9">
        <v>0</v>
      </c>
      <c r="AK177" s="9">
        <v>0</v>
      </c>
      <c r="AL177" s="9">
        <v>0</v>
      </c>
      <c r="AM177" s="9">
        <v>0</v>
      </c>
      <c r="AN177" s="9">
        <v>0</v>
      </c>
      <c r="AO177" s="9">
        <v>0</v>
      </c>
      <c r="AP177" s="9">
        <v>176.9</v>
      </c>
      <c r="AQ177" s="9">
        <v>0</v>
      </c>
      <c r="AR177" s="9">
        <v>0</v>
      </c>
      <c r="AS177" s="9">
        <v>0</v>
      </c>
      <c r="AT177" s="9">
        <v>0</v>
      </c>
      <c r="AU177" s="9">
        <f t="shared" si="2"/>
        <v>4102.0000000000009</v>
      </c>
      <c r="AV177" s="9">
        <v>1709.99</v>
      </c>
      <c r="AW177" s="9">
        <v>2204.6799999999998</v>
      </c>
      <c r="AX177" s="10">
        <v>84</v>
      </c>
      <c r="AY177" s="10">
        <v>120</v>
      </c>
      <c r="AZ177" s="9">
        <v>305000</v>
      </c>
      <c r="BA177" s="9">
        <v>275624.02</v>
      </c>
      <c r="BB177" s="11">
        <v>0.63</v>
      </c>
      <c r="BC177" s="11">
        <v>0.51465115558506103</v>
      </c>
      <c r="BD177" s="11">
        <v>11.75</v>
      </c>
      <c r="BE177" s="11"/>
      <c r="BF177" s="7"/>
      <c r="BG177" s="4"/>
      <c r="BH177" s="7" t="s">
        <v>376</v>
      </c>
      <c r="BI177" s="7" t="s">
        <v>377</v>
      </c>
      <c r="BJ177" s="7" t="s">
        <v>670</v>
      </c>
      <c r="BK177" s="7" t="s">
        <v>1</v>
      </c>
      <c r="BL177" s="5" t="s">
        <v>7</v>
      </c>
      <c r="BM177" s="11">
        <v>225159.08</v>
      </c>
      <c r="BN177" s="5" t="s">
        <v>261</v>
      </c>
      <c r="BO177" s="11"/>
      <c r="BP177" s="12">
        <v>44265</v>
      </c>
      <c r="BQ177" s="12">
        <v>47938</v>
      </c>
      <c r="BR177" s="11">
        <v>406.89</v>
      </c>
      <c r="BS177" s="11">
        <v>0</v>
      </c>
      <c r="BT177" s="11">
        <v>230</v>
      </c>
    </row>
    <row r="178" spans="1:72" s="1" customFormat="1" ht="18.2" customHeight="1" x14ac:dyDescent="0.15">
      <c r="A178" s="13">
        <v>176</v>
      </c>
      <c r="B178" s="14" t="s">
        <v>360</v>
      </c>
      <c r="C178" s="14" t="s">
        <v>0</v>
      </c>
      <c r="D178" s="15">
        <v>45352</v>
      </c>
      <c r="E178" s="16" t="s">
        <v>787</v>
      </c>
      <c r="F178" s="17">
        <v>0</v>
      </c>
      <c r="G178" s="17">
        <v>0</v>
      </c>
      <c r="H178" s="18">
        <v>107127.59</v>
      </c>
      <c r="I178" s="18">
        <v>0</v>
      </c>
      <c r="J178" s="18">
        <v>4.66</v>
      </c>
      <c r="K178" s="18">
        <v>107127.59</v>
      </c>
      <c r="L178" s="18">
        <v>3638.06</v>
      </c>
      <c r="M178" s="18">
        <v>0</v>
      </c>
      <c r="N178" s="18">
        <v>0</v>
      </c>
      <c r="O178" s="18">
        <v>0</v>
      </c>
      <c r="P178" s="18">
        <v>3638.06</v>
      </c>
      <c r="Q178" s="18">
        <v>0</v>
      </c>
      <c r="R178" s="18">
        <v>0</v>
      </c>
      <c r="S178" s="18">
        <v>103489.53</v>
      </c>
      <c r="T178" s="18">
        <v>0</v>
      </c>
      <c r="U178" s="18">
        <v>1048.96</v>
      </c>
      <c r="V178" s="18">
        <v>0</v>
      </c>
      <c r="W178" s="18">
        <v>0</v>
      </c>
      <c r="X178" s="18">
        <v>1048.96</v>
      </c>
      <c r="Y178" s="18">
        <v>0</v>
      </c>
      <c r="Z178" s="18">
        <v>0</v>
      </c>
      <c r="AA178" s="18">
        <v>0</v>
      </c>
      <c r="AB178" s="18">
        <v>0</v>
      </c>
      <c r="AC178" s="18">
        <v>0</v>
      </c>
      <c r="AD178" s="18">
        <v>0</v>
      </c>
      <c r="AE178" s="18">
        <v>0</v>
      </c>
      <c r="AF178" s="18">
        <v>0</v>
      </c>
      <c r="AG178" s="18">
        <v>0</v>
      </c>
      <c r="AH178" s="18">
        <v>0</v>
      </c>
      <c r="AI178" s="18">
        <v>144.03</v>
      </c>
      <c r="AJ178" s="18">
        <v>0</v>
      </c>
      <c r="AK178" s="18">
        <v>0</v>
      </c>
      <c r="AL178" s="18">
        <v>0</v>
      </c>
      <c r="AM178" s="18">
        <v>0</v>
      </c>
      <c r="AN178" s="18">
        <v>0</v>
      </c>
      <c r="AO178" s="18">
        <v>0</v>
      </c>
      <c r="AP178" s="18">
        <v>0</v>
      </c>
      <c r="AQ178" s="18">
        <v>0</v>
      </c>
      <c r="AR178" s="18">
        <v>0</v>
      </c>
      <c r="AS178" s="18">
        <v>2.85</v>
      </c>
      <c r="AT178" s="18">
        <v>0</v>
      </c>
      <c r="AU178" s="18">
        <f t="shared" si="2"/>
        <v>4823.54</v>
      </c>
      <c r="AV178" s="18">
        <v>0</v>
      </c>
      <c r="AW178" s="18">
        <v>0</v>
      </c>
      <c r="AX178" s="19">
        <v>25</v>
      </c>
      <c r="AY178" s="19">
        <v>60</v>
      </c>
      <c r="AZ178" s="18">
        <v>259046.13</v>
      </c>
      <c r="BA178" s="18">
        <v>211906.87</v>
      </c>
      <c r="BB178" s="20">
        <v>0.61</v>
      </c>
      <c r="BC178" s="20">
        <v>0.29790734627905202</v>
      </c>
      <c r="BD178" s="20">
        <v>11.75</v>
      </c>
      <c r="BE178" s="20"/>
      <c r="BF178" s="16"/>
      <c r="BG178" s="13"/>
      <c r="BH178" s="16" t="s">
        <v>396</v>
      </c>
      <c r="BI178" s="16" t="s">
        <v>397</v>
      </c>
      <c r="BJ178" s="16"/>
      <c r="BK178" s="16" t="s">
        <v>1</v>
      </c>
      <c r="BL178" s="14" t="s">
        <v>7</v>
      </c>
      <c r="BM178" s="20">
        <v>103489.53</v>
      </c>
      <c r="BN178" s="14" t="s">
        <v>261</v>
      </c>
      <c r="BO178" s="20"/>
      <c r="BP178" s="21">
        <v>44295</v>
      </c>
      <c r="BQ178" s="21">
        <v>46121</v>
      </c>
      <c r="BR178" s="20">
        <v>0</v>
      </c>
      <c r="BS178" s="20">
        <v>0</v>
      </c>
      <c r="BT178" s="20">
        <v>0</v>
      </c>
    </row>
    <row r="179" spans="1:72" s="1" customFormat="1" ht="18.2" customHeight="1" x14ac:dyDescent="0.15">
      <c r="A179" s="4">
        <v>177</v>
      </c>
      <c r="B179" s="5" t="s">
        <v>360</v>
      </c>
      <c r="C179" s="5" t="s">
        <v>0</v>
      </c>
      <c r="D179" s="6">
        <v>45352</v>
      </c>
      <c r="E179" s="7" t="s">
        <v>788</v>
      </c>
      <c r="F179" s="8">
        <v>0</v>
      </c>
      <c r="G179" s="8">
        <v>0</v>
      </c>
      <c r="H179" s="9">
        <v>146015.84</v>
      </c>
      <c r="I179" s="9">
        <v>0</v>
      </c>
      <c r="J179" s="9">
        <v>0</v>
      </c>
      <c r="K179" s="9">
        <v>146015.84</v>
      </c>
      <c r="L179" s="9">
        <v>4958.7299999999996</v>
      </c>
      <c r="M179" s="9">
        <v>0</v>
      </c>
      <c r="N179" s="9">
        <v>0</v>
      </c>
      <c r="O179" s="9">
        <v>0</v>
      </c>
      <c r="P179" s="9">
        <v>4958.7299999999996</v>
      </c>
      <c r="Q179" s="9">
        <v>0</v>
      </c>
      <c r="R179" s="9">
        <v>0</v>
      </c>
      <c r="S179" s="9">
        <v>141057.10999999999</v>
      </c>
      <c r="T179" s="9">
        <v>0</v>
      </c>
      <c r="U179" s="9">
        <v>1429.74</v>
      </c>
      <c r="V179" s="9">
        <v>0</v>
      </c>
      <c r="W179" s="9">
        <v>0</v>
      </c>
      <c r="X179" s="9">
        <v>1429.74</v>
      </c>
      <c r="Y179" s="9">
        <v>0</v>
      </c>
      <c r="Z179" s="9">
        <v>0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9">
        <v>0</v>
      </c>
      <c r="AH179" s="9">
        <v>0</v>
      </c>
      <c r="AI179" s="9">
        <v>196.3</v>
      </c>
      <c r="AJ179" s="9">
        <v>0</v>
      </c>
      <c r="AK179" s="9">
        <v>0</v>
      </c>
      <c r="AL179" s="9">
        <v>0</v>
      </c>
      <c r="AM179" s="9">
        <v>0</v>
      </c>
      <c r="AN179" s="9">
        <v>0</v>
      </c>
      <c r="AO179" s="9">
        <v>0</v>
      </c>
      <c r="AP179" s="9">
        <v>0</v>
      </c>
      <c r="AQ179" s="9">
        <v>0.23</v>
      </c>
      <c r="AR179" s="9">
        <v>0</v>
      </c>
      <c r="AS179" s="9">
        <v>0</v>
      </c>
      <c r="AT179" s="9">
        <v>0</v>
      </c>
      <c r="AU179" s="9">
        <f t="shared" si="2"/>
        <v>6585</v>
      </c>
      <c r="AV179" s="9">
        <v>0</v>
      </c>
      <c r="AW179" s="9">
        <v>0</v>
      </c>
      <c r="AX179" s="10">
        <v>25</v>
      </c>
      <c r="AY179" s="10">
        <v>60</v>
      </c>
      <c r="AZ179" s="9">
        <v>407121.4</v>
      </c>
      <c r="BA179" s="9">
        <v>288831.53999999998</v>
      </c>
      <c r="BB179" s="11">
        <v>0.47</v>
      </c>
      <c r="BC179" s="11">
        <v>0.229534633579144</v>
      </c>
      <c r="BD179" s="11">
        <v>11.75</v>
      </c>
      <c r="BE179" s="11"/>
      <c r="BF179" s="7"/>
      <c r="BG179" s="4"/>
      <c r="BH179" s="7" t="s">
        <v>459</v>
      </c>
      <c r="BI179" s="7" t="s">
        <v>790</v>
      </c>
      <c r="BJ179" s="7"/>
      <c r="BK179" s="7" t="s">
        <v>1</v>
      </c>
      <c r="BL179" s="5" t="s">
        <v>7</v>
      </c>
      <c r="BM179" s="11">
        <v>141057.10999999999</v>
      </c>
      <c r="BN179" s="5" t="s">
        <v>261</v>
      </c>
      <c r="BO179" s="11"/>
      <c r="BP179" s="12">
        <v>44295</v>
      </c>
      <c r="BQ179" s="12">
        <v>46121</v>
      </c>
      <c r="BR179" s="11">
        <v>0</v>
      </c>
      <c r="BS179" s="11">
        <v>0</v>
      </c>
      <c r="BT179" s="11">
        <v>0</v>
      </c>
    </row>
    <row r="180" spans="1:72" s="1" customFormat="1" ht="18.2" customHeight="1" x14ac:dyDescent="0.15">
      <c r="A180" s="13">
        <v>178</v>
      </c>
      <c r="B180" s="14" t="s">
        <v>91</v>
      </c>
      <c r="C180" s="14" t="s">
        <v>0</v>
      </c>
      <c r="D180" s="15">
        <v>45352</v>
      </c>
      <c r="E180" s="16" t="s">
        <v>789</v>
      </c>
      <c r="F180" s="14" t="s">
        <v>368</v>
      </c>
      <c r="G180" s="17">
        <v>25</v>
      </c>
      <c r="H180" s="18">
        <v>384295.47</v>
      </c>
      <c r="I180" s="18">
        <v>307900.3</v>
      </c>
      <c r="J180" s="18">
        <v>320943.11</v>
      </c>
      <c r="K180" s="18">
        <v>692195.77</v>
      </c>
      <c r="L180" s="18">
        <v>13042.81</v>
      </c>
      <c r="M180" s="18">
        <v>0</v>
      </c>
      <c r="N180" s="18">
        <v>0</v>
      </c>
      <c r="O180" s="18">
        <v>307900.3</v>
      </c>
      <c r="P180" s="18">
        <v>13042.81</v>
      </c>
      <c r="Q180" s="18">
        <v>371252.66</v>
      </c>
      <c r="R180" s="18">
        <v>0</v>
      </c>
      <c r="S180" s="18">
        <v>0</v>
      </c>
      <c r="T180" s="18">
        <v>140609.57999999999</v>
      </c>
      <c r="U180" s="18">
        <v>3760.6</v>
      </c>
      <c r="V180" s="18">
        <v>0</v>
      </c>
      <c r="W180" s="18">
        <v>140609.57999999999</v>
      </c>
      <c r="X180" s="18">
        <v>3760.6</v>
      </c>
      <c r="Y180" s="18">
        <v>0</v>
      </c>
      <c r="Z180" s="18">
        <v>0</v>
      </c>
      <c r="AA180" s="18">
        <v>0</v>
      </c>
      <c r="AB180" s="18">
        <v>0</v>
      </c>
      <c r="AC180" s="18">
        <v>0</v>
      </c>
      <c r="AD180" s="18">
        <v>0</v>
      </c>
      <c r="AE180" s="18">
        <v>0</v>
      </c>
      <c r="AF180" s="18">
        <v>230</v>
      </c>
      <c r="AG180" s="18">
        <v>0</v>
      </c>
      <c r="AH180" s="18">
        <v>0</v>
      </c>
      <c r="AI180" s="18">
        <v>516.33000000000004</v>
      </c>
      <c r="AJ180" s="18">
        <v>0</v>
      </c>
      <c r="AK180" s="18">
        <v>0</v>
      </c>
      <c r="AL180" s="18">
        <v>0</v>
      </c>
      <c r="AM180" s="18">
        <v>5980</v>
      </c>
      <c r="AN180" s="18">
        <v>0</v>
      </c>
      <c r="AO180" s="18">
        <v>0</v>
      </c>
      <c r="AP180" s="18">
        <v>13424.58</v>
      </c>
      <c r="AQ180" s="18">
        <v>0</v>
      </c>
      <c r="AR180" s="18">
        <v>0</v>
      </c>
      <c r="AS180" s="18">
        <v>371252.66</v>
      </c>
      <c r="AT180" s="18">
        <v>164521.09000000003</v>
      </c>
      <c r="AU180" s="18">
        <f t="shared" si="2"/>
        <v>-5.8207660913467407E-11</v>
      </c>
      <c r="AV180" s="18">
        <v>0</v>
      </c>
      <c r="AW180" s="18">
        <v>0</v>
      </c>
      <c r="AX180" s="19">
        <v>25</v>
      </c>
      <c r="AY180" s="19">
        <v>60</v>
      </c>
      <c r="AZ180" s="18">
        <v>950000</v>
      </c>
      <c r="BA180" s="18">
        <v>759705.5</v>
      </c>
      <c r="BB180" s="20">
        <v>0.49</v>
      </c>
      <c r="BC180" s="20">
        <v>0</v>
      </c>
      <c r="BD180" s="20">
        <v>11.75</v>
      </c>
      <c r="BE180" s="20"/>
      <c r="BF180" s="16"/>
      <c r="BG180" s="13"/>
      <c r="BH180" s="16" t="s">
        <v>372</v>
      </c>
      <c r="BI180" s="16" t="s">
        <v>500</v>
      </c>
      <c r="BJ180" s="16"/>
      <c r="BK180" s="16" t="s">
        <v>1</v>
      </c>
      <c r="BL180" s="14" t="s">
        <v>7</v>
      </c>
      <c r="BM180" s="20">
        <v>0</v>
      </c>
      <c r="BN180" s="14" t="s">
        <v>261</v>
      </c>
      <c r="BO180" s="20"/>
      <c r="BP180" s="21">
        <v>44312</v>
      </c>
      <c r="BQ180" s="21">
        <v>46138</v>
      </c>
      <c r="BR180" s="20">
        <v>0</v>
      </c>
      <c r="BS180" s="20">
        <v>0</v>
      </c>
      <c r="BT180" s="20">
        <v>0</v>
      </c>
    </row>
    <row r="181" spans="1:72" s="1" customFormat="1" ht="18.2" customHeight="1" x14ac:dyDescent="0.15">
      <c r="A181" s="4">
        <v>179</v>
      </c>
      <c r="B181" s="5" t="s">
        <v>360</v>
      </c>
      <c r="C181" s="5" t="s">
        <v>0</v>
      </c>
      <c r="D181" s="6">
        <v>45352</v>
      </c>
      <c r="E181" s="7" t="s">
        <v>797</v>
      </c>
      <c r="F181" s="8">
        <v>0</v>
      </c>
      <c r="G181" s="8">
        <v>0</v>
      </c>
      <c r="H181" s="9">
        <v>800604.44</v>
      </c>
      <c r="I181" s="9">
        <v>0</v>
      </c>
      <c r="J181" s="9">
        <v>0</v>
      </c>
      <c r="K181" s="9">
        <v>800604.44</v>
      </c>
      <c r="L181" s="9">
        <v>7145.47</v>
      </c>
      <c r="M181" s="9">
        <v>0</v>
      </c>
      <c r="N181" s="9">
        <v>0</v>
      </c>
      <c r="O181" s="9">
        <v>0</v>
      </c>
      <c r="P181" s="9">
        <v>7145.47</v>
      </c>
      <c r="Q181" s="9">
        <v>0</v>
      </c>
      <c r="R181" s="9">
        <v>0</v>
      </c>
      <c r="S181" s="9">
        <v>793458.97</v>
      </c>
      <c r="T181" s="9">
        <v>0</v>
      </c>
      <c r="U181" s="9">
        <v>7839.25</v>
      </c>
      <c r="V181" s="9">
        <v>0</v>
      </c>
      <c r="W181" s="9">
        <v>0</v>
      </c>
      <c r="X181" s="9">
        <v>7839.25</v>
      </c>
      <c r="Y181" s="9">
        <v>0</v>
      </c>
      <c r="Z181" s="9">
        <v>0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9">
        <v>0</v>
      </c>
      <c r="AH181" s="9">
        <v>0</v>
      </c>
      <c r="AI181" s="9">
        <v>684</v>
      </c>
      <c r="AJ181" s="9">
        <v>0</v>
      </c>
      <c r="AK181" s="9">
        <v>0</v>
      </c>
      <c r="AL181" s="9">
        <v>0</v>
      </c>
      <c r="AM181" s="9">
        <v>0</v>
      </c>
      <c r="AN181" s="9">
        <v>0</v>
      </c>
      <c r="AO181" s="9">
        <v>0</v>
      </c>
      <c r="AP181" s="9">
        <v>0</v>
      </c>
      <c r="AQ181" s="9">
        <v>0</v>
      </c>
      <c r="AR181" s="9">
        <v>0</v>
      </c>
      <c r="AS181" s="9">
        <v>0</v>
      </c>
      <c r="AT181" s="9">
        <v>0</v>
      </c>
      <c r="AU181" s="9">
        <f t="shared" si="2"/>
        <v>15668.720000000001</v>
      </c>
      <c r="AV181" s="9">
        <v>0</v>
      </c>
      <c r="AW181" s="9">
        <v>0</v>
      </c>
      <c r="AX181" s="10">
        <v>78</v>
      </c>
      <c r="AY181" s="10">
        <v>110</v>
      </c>
      <c r="AZ181" s="9">
        <v>1396452.94</v>
      </c>
      <c r="BA181" s="9">
        <v>1006400</v>
      </c>
      <c r="BB181" s="11">
        <v>0.85</v>
      </c>
      <c r="BC181" s="11">
        <v>0.67015115709459505</v>
      </c>
      <c r="BD181" s="11">
        <v>11.75</v>
      </c>
      <c r="BE181" s="11"/>
      <c r="BF181" s="7"/>
      <c r="BG181" s="4"/>
      <c r="BH181" s="7" t="s">
        <v>390</v>
      </c>
      <c r="BI181" s="7" t="s">
        <v>407</v>
      </c>
      <c r="BJ181" s="7" t="s">
        <v>418</v>
      </c>
      <c r="BK181" s="7" t="s">
        <v>1</v>
      </c>
      <c r="BL181" s="5" t="s">
        <v>7</v>
      </c>
      <c r="BM181" s="11">
        <v>793458.97</v>
      </c>
      <c r="BN181" s="5" t="s">
        <v>261</v>
      </c>
      <c r="BO181" s="11"/>
      <c r="BP181" s="12">
        <v>44309</v>
      </c>
      <c r="BQ181" s="12">
        <v>47657</v>
      </c>
      <c r="BR181" s="11">
        <v>0</v>
      </c>
      <c r="BS181" s="11">
        <v>0</v>
      </c>
      <c r="BT181" s="11">
        <v>0</v>
      </c>
    </row>
    <row r="182" spans="1:72" s="1" customFormat="1" ht="18.2" customHeight="1" x14ac:dyDescent="0.15">
      <c r="A182" s="13">
        <v>180</v>
      </c>
      <c r="B182" s="14" t="s">
        <v>28</v>
      </c>
      <c r="C182" s="14" t="s">
        <v>0</v>
      </c>
      <c r="D182" s="15">
        <v>45352</v>
      </c>
      <c r="E182" s="16" t="s">
        <v>791</v>
      </c>
      <c r="F182" s="17">
        <v>0</v>
      </c>
      <c r="G182" s="17">
        <v>0</v>
      </c>
      <c r="H182" s="18">
        <v>245994.64</v>
      </c>
      <c r="I182" s="18">
        <v>0</v>
      </c>
      <c r="J182" s="18">
        <v>0</v>
      </c>
      <c r="K182" s="18">
        <v>245994.64</v>
      </c>
      <c r="L182" s="18">
        <v>2040.49</v>
      </c>
      <c r="M182" s="18">
        <v>0</v>
      </c>
      <c r="N182" s="18">
        <v>0</v>
      </c>
      <c r="O182" s="18">
        <v>0</v>
      </c>
      <c r="P182" s="18">
        <v>2040.49</v>
      </c>
      <c r="Q182" s="18">
        <v>0</v>
      </c>
      <c r="R182" s="18">
        <v>0</v>
      </c>
      <c r="S182" s="18">
        <v>243954.15</v>
      </c>
      <c r="T182" s="18">
        <v>0</v>
      </c>
      <c r="U182" s="18">
        <v>2408.6999999999998</v>
      </c>
      <c r="V182" s="18">
        <v>0</v>
      </c>
      <c r="W182" s="18">
        <v>0</v>
      </c>
      <c r="X182" s="18">
        <v>2408.6999999999998</v>
      </c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8">
        <v>0</v>
      </c>
      <c r="AE182" s="18">
        <v>0</v>
      </c>
      <c r="AF182" s="18">
        <v>0</v>
      </c>
      <c r="AG182" s="18">
        <v>0</v>
      </c>
      <c r="AH182" s="18">
        <v>0</v>
      </c>
      <c r="AI182" s="18">
        <v>206.14</v>
      </c>
      <c r="AJ182" s="18">
        <v>0</v>
      </c>
      <c r="AK182" s="18">
        <v>0</v>
      </c>
      <c r="AL182" s="18">
        <v>0</v>
      </c>
      <c r="AM182" s="18">
        <v>0</v>
      </c>
      <c r="AN182" s="18">
        <v>0</v>
      </c>
      <c r="AO182" s="18">
        <v>0</v>
      </c>
      <c r="AP182" s="18">
        <v>0</v>
      </c>
      <c r="AQ182" s="18">
        <v>0.17</v>
      </c>
      <c r="AR182" s="18">
        <v>0</v>
      </c>
      <c r="AS182" s="18">
        <v>0</v>
      </c>
      <c r="AT182" s="18">
        <v>0</v>
      </c>
      <c r="AU182" s="18">
        <f t="shared" si="2"/>
        <v>4655.5</v>
      </c>
      <c r="AV182" s="18">
        <v>0</v>
      </c>
      <c r="AW182" s="18">
        <v>0</v>
      </c>
      <c r="AX182" s="19">
        <v>79</v>
      </c>
      <c r="AY182" s="19">
        <v>113</v>
      </c>
      <c r="AZ182" s="18">
        <v>335003.88</v>
      </c>
      <c r="BA182" s="18">
        <v>303297.51</v>
      </c>
      <c r="BB182" s="20">
        <v>0.9</v>
      </c>
      <c r="BC182" s="20">
        <v>0.72390549793831105</v>
      </c>
      <c r="BD182" s="20">
        <v>11.75</v>
      </c>
      <c r="BE182" s="20"/>
      <c r="BF182" s="16"/>
      <c r="BG182" s="13"/>
      <c r="BH182" s="16" t="s">
        <v>362</v>
      </c>
      <c r="BI182" s="16" t="s">
        <v>363</v>
      </c>
      <c r="BJ182" s="16"/>
      <c r="BK182" s="16" t="s">
        <v>1</v>
      </c>
      <c r="BL182" s="14" t="s">
        <v>7</v>
      </c>
      <c r="BM182" s="20">
        <v>243954.15</v>
      </c>
      <c r="BN182" s="14" t="s">
        <v>261</v>
      </c>
      <c r="BO182" s="20"/>
      <c r="BP182" s="21">
        <v>44337</v>
      </c>
      <c r="BQ182" s="21">
        <v>47777</v>
      </c>
      <c r="BR182" s="20">
        <v>0</v>
      </c>
      <c r="BS182" s="20">
        <v>0</v>
      </c>
      <c r="BT182" s="20">
        <v>0</v>
      </c>
    </row>
    <row r="183" spans="1:72" s="1" customFormat="1" ht="18.2" customHeight="1" x14ac:dyDescent="0.15">
      <c r="A183" s="4">
        <v>181</v>
      </c>
      <c r="B183" s="5" t="s">
        <v>360</v>
      </c>
      <c r="C183" s="5" t="s">
        <v>0</v>
      </c>
      <c r="D183" s="6">
        <v>45352</v>
      </c>
      <c r="E183" s="7" t="s">
        <v>792</v>
      </c>
      <c r="F183" s="8">
        <v>0</v>
      </c>
      <c r="G183" s="8">
        <v>0</v>
      </c>
      <c r="H183" s="9">
        <v>189100.64</v>
      </c>
      <c r="I183" s="9">
        <v>0</v>
      </c>
      <c r="J183" s="9">
        <v>0</v>
      </c>
      <c r="K183" s="9">
        <v>189100.64</v>
      </c>
      <c r="L183" s="9">
        <v>1969.97</v>
      </c>
      <c r="M183" s="9">
        <v>0</v>
      </c>
      <c r="N183" s="9">
        <v>0</v>
      </c>
      <c r="O183" s="9">
        <v>0</v>
      </c>
      <c r="P183" s="9">
        <v>1969.97</v>
      </c>
      <c r="Q183" s="9">
        <v>0</v>
      </c>
      <c r="R183" s="9">
        <v>0</v>
      </c>
      <c r="S183" s="9">
        <v>187130.67</v>
      </c>
      <c r="T183" s="9">
        <v>0</v>
      </c>
      <c r="U183" s="9">
        <v>1851.44</v>
      </c>
      <c r="V183" s="9">
        <v>0</v>
      </c>
      <c r="W183" s="9">
        <v>0</v>
      </c>
      <c r="X183" s="9">
        <v>1851.44</v>
      </c>
      <c r="Y183" s="9">
        <v>0</v>
      </c>
      <c r="Z183" s="9">
        <v>0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9">
        <v>0</v>
      </c>
      <c r="AH183" s="9">
        <v>0</v>
      </c>
      <c r="AI183" s="9">
        <v>166.11</v>
      </c>
      <c r="AJ183" s="9">
        <v>0</v>
      </c>
      <c r="AK183" s="9">
        <v>0</v>
      </c>
      <c r="AL183" s="9">
        <v>0</v>
      </c>
      <c r="AM183" s="9">
        <v>0</v>
      </c>
      <c r="AN183" s="9">
        <v>0</v>
      </c>
      <c r="AO183" s="9">
        <v>0</v>
      </c>
      <c r="AP183" s="9">
        <v>0</v>
      </c>
      <c r="AQ183" s="9">
        <v>0</v>
      </c>
      <c r="AR183" s="9">
        <v>0</v>
      </c>
      <c r="AS183" s="9">
        <v>0</v>
      </c>
      <c r="AT183" s="9">
        <v>0</v>
      </c>
      <c r="AU183" s="9">
        <f t="shared" si="2"/>
        <v>3987.5200000000004</v>
      </c>
      <c r="AV183" s="9">
        <v>0</v>
      </c>
      <c r="AW183" s="9">
        <v>0</v>
      </c>
      <c r="AX183" s="10">
        <v>67</v>
      </c>
      <c r="AY183" s="10">
        <v>101</v>
      </c>
      <c r="AZ183" s="9">
        <v>270000</v>
      </c>
      <c r="BA183" s="9">
        <v>244405.42</v>
      </c>
      <c r="BB183" s="11">
        <v>0.9</v>
      </c>
      <c r="BC183" s="11">
        <v>0.68909111344584795</v>
      </c>
      <c r="BD183" s="11">
        <v>11.75</v>
      </c>
      <c r="BE183" s="11"/>
      <c r="BF183" s="7"/>
      <c r="BG183" s="4"/>
      <c r="BH183" s="7" t="s">
        <v>430</v>
      </c>
      <c r="BI183" s="7" t="s">
        <v>441</v>
      </c>
      <c r="BJ183" s="7"/>
      <c r="BK183" s="7" t="s">
        <v>1</v>
      </c>
      <c r="BL183" s="5" t="s">
        <v>7</v>
      </c>
      <c r="BM183" s="11">
        <v>187130.67</v>
      </c>
      <c r="BN183" s="5" t="s">
        <v>261</v>
      </c>
      <c r="BO183" s="11"/>
      <c r="BP183" s="12">
        <v>44340</v>
      </c>
      <c r="BQ183" s="12">
        <v>47415</v>
      </c>
      <c r="BR183" s="11">
        <v>0</v>
      </c>
      <c r="BS183" s="11">
        <v>0</v>
      </c>
      <c r="BT183" s="11">
        <v>0</v>
      </c>
    </row>
    <row r="184" spans="1:72" s="1" customFormat="1" ht="18.2" customHeight="1" x14ac:dyDescent="0.15">
      <c r="A184" s="13">
        <v>182</v>
      </c>
      <c r="B184" s="14" t="s">
        <v>96</v>
      </c>
      <c r="C184" s="14" t="s">
        <v>0</v>
      </c>
      <c r="D184" s="15">
        <v>45352</v>
      </c>
      <c r="E184" s="16" t="s">
        <v>793</v>
      </c>
      <c r="F184" s="17">
        <v>0</v>
      </c>
      <c r="G184" s="17">
        <v>0</v>
      </c>
      <c r="H184" s="18">
        <v>678579.76</v>
      </c>
      <c r="I184" s="18">
        <v>0</v>
      </c>
      <c r="J184" s="18">
        <v>0</v>
      </c>
      <c r="K184" s="18">
        <v>678579.76</v>
      </c>
      <c r="L184" s="18">
        <v>6409.34</v>
      </c>
      <c r="M184" s="18">
        <v>0</v>
      </c>
      <c r="N184" s="18">
        <v>0</v>
      </c>
      <c r="O184" s="18">
        <v>0</v>
      </c>
      <c r="P184" s="18">
        <v>6409.34</v>
      </c>
      <c r="Q184" s="18">
        <v>0</v>
      </c>
      <c r="R184" s="18">
        <v>0</v>
      </c>
      <c r="S184" s="18">
        <v>672170.42</v>
      </c>
      <c r="T184" s="18">
        <v>0</v>
      </c>
      <c r="U184" s="18">
        <v>6644.43</v>
      </c>
      <c r="V184" s="18">
        <v>0</v>
      </c>
      <c r="W184" s="18">
        <v>0</v>
      </c>
      <c r="X184" s="18">
        <v>6644.43</v>
      </c>
      <c r="Y184" s="18">
        <v>0</v>
      </c>
      <c r="Z184" s="18">
        <v>0</v>
      </c>
      <c r="AA184" s="18">
        <v>0</v>
      </c>
      <c r="AB184" s="18">
        <v>0</v>
      </c>
      <c r="AC184" s="18">
        <v>0</v>
      </c>
      <c r="AD184" s="18">
        <v>0</v>
      </c>
      <c r="AE184" s="18">
        <v>0</v>
      </c>
      <c r="AF184" s="18">
        <v>0</v>
      </c>
      <c r="AG184" s="18">
        <v>0</v>
      </c>
      <c r="AH184" s="18">
        <v>0</v>
      </c>
      <c r="AI184" s="18">
        <v>580.37</v>
      </c>
      <c r="AJ184" s="18">
        <v>0</v>
      </c>
      <c r="AK184" s="18">
        <v>0</v>
      </c>
      <c r="AL184" s="18">
        <v>0</v>
      </c>
      <c r="AM184" s="18">
        <v>0</v>
      </c>
      <c r="AN184" s="18">
        <v>0</v>
      </c>
      <c r="AO184" s="18">
        <v>0</v>
      </c>
      <c r="AP184" s="18">
        <v>0</v>
      </c>
      <c r="AQ184" s="18">
        <v>0</v>
      </c>
      <c r="AR184" s="18">
        <v>0</v>
      </c>
      <c r="AS184" s="18">
        <v>0</v>
      </c>
      <c r="AT184" s="18">
        <v>0</v>
      </c>
      <c r="AU184" s="18">
        <f t="shared" si="2"/>
        <v>13634.14</v>
      </c>
      <c r="AV184" s="18">
        <v>0</v>
      </c>
      <c r="AW184" s="18">
        <v>0</v>
      </c>
      <c r="AX184" s="19">
        <v>72</v>
      </c>
      <c r="AY184" s="19">
        <v>105</v>
      </c>
      <c r="AZ184" s="18">
        <v>876100</v>
      </c>
      <c r="BA184" s="18">
        <v>853925.55</v>
      </c>
      <c r="BB184" s="20">
        <v>1.2070860000000001</v>
      </c>
      <c r="BC184" s="20">
        <v>0.95016187722234102</v>
      </c>
      <c r="BD184" s="20">
        <v>11.75</v>
      </c>
      <c r="BE184" s="20"/>
      <c r="BF184" s="16" t="s">
        <v>361</v>
      </c>
      <c r="BG184" s="13"/>
      <c r="BH184" s="16" t="s">
        <v>390</v>
      </c>
      <c r="BI184" s="16" t="s">
        <v>407</v>
      </c>
      <c r="BJ184" s="16" t="s">
        <v>418</v>
      </c>
      <c r="BK184" s="16" t="s">
        <v>1</v>
      </c>
      <c r="BL184" s="14" t="s">
        <v>7</v>
      </c>
      <c r="BM184" s="20">
        <v>672170.42</v>
      </c>
      <c r="BN184" s="14" t="s">
        <v>261</v>
      </c>
      <c r="BO184" s="20"/>
      <c r="BP184" s="21">
        <v>44361</v>
      </c>
      <c r="BQ184" s="21">
        <v>47556</v>
      </c>
      <c r="BR184" s="20">
        <v>0</v>
      </c>
      <c r="BS184" s="20">
        <v>0</v>
      </c>
      <c r="BT184" s="20">
        <v>0</v>
      </c>
    </row>
    <row r="185" spans="1:72" s="1" customFormat="1" ht="18.2" customHeight="1" x14ac:dyDescent="0.15">
      <c r="A185" s="4">
        <v>183</v>
      </c>
      <c r="B185" s="5" t="s">
        <v>360</v>
      </c>
      <c r="C185" s="5" t="s">
        <v>0</v>
      </c>
      <c r="D185" s="6">
        <v>45352</v>
      </c>
      <c r="E185" s="7" t="s">
        <v>794</v>
      </c>
      <c r="F185" s="8">
        <v>9</v>
      </c>
      <c r="G185" s="8">
        <v>8</v>
      </c>
      <c r="H185" s="9">
        <v>86886.21</v>
      </c>
      <c r="I185" s="9">
        <v>23087.759999999998</v>
      </c>
      <c r="J185" s="9">
        <v>0</v>
      </c>
      <c r="K185" s="9">
        <v>109973.97</v>
      </c>
      <c r="L185" s="9">
        <v>2711.43</v>
      </c>
      <c r="M185" s="9">
        <v>0</v>
      </c>
      <c r="N185" s="9">
        <v>0</v>
      </c>
      <c r="O185" s="9">
        <v>0</v>
      </c>
      <c r="P185" s="9">
        <v>0</v>
      </c>
      <c r="Q185" s="9">
        <v>0</v>
      </c>
      <c r="R185" s="9">
        <v>0</v>
      </c>
      <c r="S185" s="9">
        <v>109973.97</v>
      </c>
      <c r="T185" s="9">
        <v>7753.91</v>
      </c>
      <c r="U185" s="9">
        <v>850.52</v>
      </c>
      <c r="V185" s="9">
        <v>0</v>
      </c>
      <c r="W185" s="9">
        <v>0</v>
      </c>
      <c r="X185" s="9">
        <v>0</v>
      </c>
      <c r="Y185" s="9">
        <v>0</v>
      </c>
      <c r="Z185" s="9">
        <v>0</v>
      </c>
      <c r="AA185" s="9">
        <v>8604.43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9">
        <v>0</v>
      </c>
      <c r="AH185" s="9">
        <v>0</v>
      </c>
      <c r="AI185" s="9">
        <v>0</v>
      </c>
      <c r="AJ185" s="9">
        <v>0</v>
      </c>
      <c r="AK185" s="9">
        <v>0</v>
      </c>
      <c r="AL185" s="9">
        <v>0</v>
      </c>
      <c r="AM185" s="9">
        <v>0</v>
      </c>
      <c r="AN185" s="9">
        <v>0</v>
      </c>
      <c r="AO185" s="9">
        <v>0</v>
      </c>
      <c r="AP185" s="9">
        <v>0</v>
      </c>
      <c r="AQ185" s="9">
        <v>0</v>
      </c>
      <c r="AR185" s="9">
        <v>0</v>
      </c>
      <c r="AS185" s="9">
        <v>0</v>
      </c>
      <c r="AT185" s="9">
        <v>0</v>
      </c>
      <c r="AU185" s="9">
        <f t="shared" si="2"/>
        <v>0</v>
      </c>
      <c r="AV185" s="9">
        <v>25799.19</v>
      </c>
      <c r="AW185" s="9">
        <v>8604.43</v>
      </c>
      <c r="AX185" s="10">
        <v>27</v>
      </c>
      <c r="AY185" s="10">
        <v>60</v>
      </c>
      <c r="AZ185" s="9">
        <v>354347.28</v>
      </c>
      <c r="BA185" s="9">
        <v>161040.67000000001</v>
      </c>
      <c r="BB185" s="11">
        <v>0.9</v>
      </c>
      <c r="BC185" s="11">
        <v>0.61460606814415297</v>
      </c>
      <c r="BD185" s="11">
        <v>11.75</v>
      </c>
      <c r="BE185" s="11"/>
      <c r="BF185" s="7"/>
      <c r="BG185" s="4"/>
      <c r="BH185" s="7" t="s">
        <v>362</v>
      </c>
      <c r="BI185" s="7" t="s">
        <v>493</v>
      </c>
      <c r="BJ185" s="7"/>
      <c r="BK185" s="7" t="s">
        <v>365</v>
      </c>
      <c r="BL185" s="5" t="s">
        <v>7</v>
      </c>
      <c r="BM185" s="11">
        <v>109973.97</v>
      </c>
      <c r="BN185" s="5" t="s">
        <v>261</v>
      </c>
      <c r="BO185" s="11"/>
      <c r="BP185" s="12">
        <v>44367</v>
      </c>
      <c r="BQ185" s="12">
        <v>46193</v>
      </c>
      <c r="BR185" s="11">
        <v>3055.05</v>
      </c>
      <c r="BS185" s="11">
        <v>0</v>
      </c>
      <c r="BT185" s="11">
        <v>230</v>
      </c>
    </row>
    <row r="186" spans="1:72" s="1" customFormat="1" ht="18.2" customHeight="1" x14ac:dyDescent="0.15">
      <c r="A186" s="13">
        <v>184</v>
      </c>
      <c r="B186" s="14" t="s">
        <v>360</v>
      </c>
      <c r="C186" s="14" t="s">
        <v>0</v>
      </c>
      <c r="D186" s="15">
        <v>45352</v>
      </c>
      <c r="E186" s="16" t="s">
        <v>795</v>
      </c>
      <c r="F186" s="17">
        <v>2</v>
      </c>
      <c r="G186" s="17">
        <v>1</v>
      </c>
      <c r="H186" s="18">
        <v>262260.03999999998</v>
      </c>
      <c r="I186" s="18">
        <v>4837.55</v>
      </c>
      <c r="J186" s="18">
        <v>0</v>
      </c>
      <c r="K186" s="18">
        <v>267097.59000000003</v>
      </c>
      <c r="L186" s="18">
        <v>2476.9</v>
      </c>
      <c r="M186" s="18">
        <v>0</v>
      </c>
      <c r="N186" s="18">
        <v>0</v>
      </c>
      <c r="O186" s="18">
        <v>2382.7800000000002</v>
      </c>
      <c r="P186" s="18">
        <v>0</v>
      </c>
      <c r="Q186" s="18">
        <v>0</v>
      </c>
      <c r="R186" s="18">
        <v>0</v>
      </c>
      <c r="S186" s="18">
        <v>264714.81</v>
      </c>
      <c r="T186" s="18">
        <v>5229.53</v>
      </c>
      <c r="U186" s="18">
        <v>2567.75</v>
      </c>
      <c r="V186" s="18">
        <v>0</v>
      </c>
      <c r="W186" s="18">
        <v>2615.5500000000002</v>
      </c>
      <c r="X186" s="18">
        <v>0</v>
      </c>
      <c r="Y186" s="18">
        <v>0</v>
      </c>
      <c r="Z186" s="18">
        <v>0</v>
      </c>
      <c r="AA186" s="18">
        <v>5181.7299999999996</v>
      </c>
      <c r="AB186" s="18">
        <v>0</v>
      </c>
      <c r="AC186" s="18">
        <v>0</v>
      </c>
      <c r="AD186" s="18">
        <v>0</v>
      </c>
      <c r="AE186" s="18">
        <v>0</v>
      </c>
      <c r="AF186" s="18">
        <v>0</v>
      </c>
      <c r="AG186" s="18">
        <v>0</v>
      </c>
      <c r="AH186" s="18">
        <v>0</v>
      </c>
      <c r="AI186" s="18">
        <v>0</v>
      </c>
      <c r="AJ186" s="18">
        <v>0</v>
      </c>
      <c r="AK186" s="18">
        <v>0</v>
      </c>
      <c r="AL186" s="18">
        <v>0</v>
      </c>
      <c r="AM186" s="18">
        <v>77.400000000000006</v>
      </c>
      <c r="AN186" s="18">
        <v>0</v>
      </c>
      <c r="AO186" s="18">
        <v>0</v>
      </c>
      <c r="AP186" s="18">
        <v>224.27</v>
      </c>
      <c r="AQ186" s="18">
        <v>0</v>
      </c>
      <c r="AR186" s="18">
        <v>0</v>
      </c>
      <c r="AS186" s="18">
        <v>0</v>
      </c>
      <c r="AT186" s="18">
        <v>0</v>
      </c>
      <c r="AU186" s="18">
        <f t="shared" si="2"/>
        <v>5300</v>
      </c>
      <c r="AV186" s="18">
        <v>4931.67</v>
      </c>
      <c r="AW186" s="18">
        <v>5181.7299999999996</v>
      </c>
      <c r="AX186" s="19">
        <v>72</v>
      </c>
      <c r="AY186" s="19">
        <v>105</v>
      </c>
      <c r="AZ186" s="18">
        <v>530078.55000000005</v>
      </c>
      <c r="BA186" s="18">
        <v>330000.58</v>
      </c>
      <c r="BB186" s="20">
        <v>0.9</v>
      </c>
      <c r="BC186" s="20">
        <v>0.72194821293950495</v>
      </c>
      <c r="BD186" s="20">
        <v>11.75</v>
      </c>
      <c r="BE186" s="20"/>
      <c r="BF186" s="16"/>
      <c r="BG186" s="13"/>
      <c r="BH186" s="16" t="s">
        <v>403</v>
      </c>
      <c r="BI186" s="16" t="s">
        <v>471</v>
      </c>
      <c r="BJ186" s="16" t="s">
        <v>472</v>
      </c>
      <c r="BK186" s="16" t="s">
        <v>367</v>
      </c>
      <c r="BL186" s="14" t="s">
        <v>7</v>
      </c>
      <c r="BM186" s="20">
        <v>264714.81</v>
      </c>
      <c r="BN186" s="14" t="s">
        <v>261</v>
      </c>
      <c r="BO186" s="20"/>
      <c r="BP186" s="21">
        <v>44369</v>
      </c>
      <c r="BQ186" s="21">
        <v>47564</v>
      </c>
      <c r="BR186" s="20">
        <v>908.54</v>
      </c>
      <c r="BS186" s="20">
        <v>0</v>
      </c>
      <c r="BT186" s="20">
        <v>230</v>
      </c>
    </row>
    <row r="187" spans="1:72" s="1" customFormat="1" ht="18.2" customHeight="1" x14ac:dyDescent="0.15">
      <c r="A187" s="4">
        <v>185</v>
      </c>
      <c r="B187" s="5" t="s">
        <v>360</v>
      </c>
      <c r="C187" s="5" t="s">
        <v>0</v>
      </c>
      <c r="D187" s="6">
        <v>45352</v>
      </c>
      <c r="E187" s="7" t="s">
        <v>796</v>
      </c>
      <c r="F187" s="8">
        <v>10</v>
      </c>
      <c r="G187" s="8">
        <v>9</v>
      </c>
      <c r="H187" s="9">
        <v>171776.99</v>
      </c>
      <c r="I187" s="9">
        <v>11727.9</v>
      </c>
      <c r="J187" s="9">
        <v>0</v>
      </c>
      <c r="K187" s="9">
        <v>183504.89</v>
      </c>
      <c r="L187" s="9">
        <v>1239.22</v>
      </c>
      <c r="M187" s="9">
        <v>0</v>
      </c>
      <c r="N187" s="9">
        <v>0</v>
      </c>
      <c r="O187" s="9">
        <v>0</v>
      </c>
      <c r="P187" s="9">
        <v>0</v>
      </c>
      <c r="Q187" s="9">
        <v>0</v>
      </c>
      <c r="R187" s="9">
        <v>0</v>
      </c>
      <c r="S187" s="9">
        <v>183504.89</v>
      </c>
      <c r="T187" s="9">
        <v>17471.89</v>
      </c>
      <c r="U187" s="9">
        <v>1681.87</v>
      </c>
      <c r="V187" s="9">
        <v>0</v>
      </c>
      <c r="W187" s="9">
        <v>0</v>
      </c>
      <c r="X187" s="9">
        <v>0</v>
      </c>
      <c r="Y187" s="9">
        <v>0</v>
      </c>
      <c r="Z187" s="9">
        <v>0</v>
      </c>
      <c r="AA187" s="9">
        <v>19153.759999999998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9">
        <v>0</v>
      </c>
      <c r="AH187" s="9">
        <v>0</v>
      </c>
      <c r="AI187" s="9">
        <v>0</v>
      </c>
      <c r="AJ187" s="9">
        <v>0</v>
      </c>
      <c r="AK187" s="9">
        <v>0</v>
      </c>
      <c r="AL187" s="9">
        <v>0</v>
      </c>
      <c r="AM187" s="9">
        <v>0</v>
      </c>
      <c r="AN187" s="9">
        <v>0</v>
      </c>
      <c r="AO187" s="9">
        <v>0</v>
      </c>
      <c r="AP187" s="9">
        <v>0</v>
      </c>
      <c r="AQ187" s="9">
        <v>0</v>
      </c>
      <c r="AR187" s="9">
        <v>0</v>
      </c>
      <c r="AS187" s="9">
        <v>0</v>
      </c>
      <c r="AT187" s="9">
        <v>0</v>
      </c>
      <c r="AU187" s="9">
        <f t="shared" si="2"/>
        <v>0</v>
      </c>
      <c r="AV187" s="9">
        <v>12967.12</v>
      </c>
      <c r="AW187" s="9">
        <v>19153.759999999998</v>
      </c>
      <c r="AX187" s="10">
        <v>87</v>
      </c>
      <c r="AY187" s="10">
        <v>120</v>
      </c>
      <c r="AZ187" s="9">
        <v>424369.62</v>
      </c>
      <c r="BA187" s="9">
        <v>205668.16</v>
      </c>
      <c r="BB187" s="11">
        <v>0.9</v>
      </c>
      <c r="BC187" s="11">
        <v>0.80301394732174403</v>
      </c>
      <c r="BD187" s="11">
        <v>11.75</v>
      </c>
      <c r="BE187" s="11"/>
      <c r="BF187" s="7"/>
      <c r="BG187" s="4"/>
      <c r="BH187" s="7" t="s">
        <v>403</v>
      </c>
      <c r="BI187" s="7" t="s">
        <v>471</v>
      </c>
      <c r="BJ187" s="7" t="s">
        <v>730</v>
      </c>
      <c r="BK187" s="7" t="s">
        <v>365</v>
      </c>
      <c r="BL187" s="5" t="s">
        <v>7</v>
      </c>
      <c r="BM187" s="11">
        <v>183504.89</v>
      </c>
      <c r="BN187" s="5" t="s">
        <v>261</v>
      </c>
      <c r="BO187" s="11"/>
      <c r="BP187" s="12">
        <v>44369</v>
      </c>
      <c r="BQ187" s="12">
        <v>48021</v>
      </c>
      <c r="BR187" s="11">
        <v>3837.02</v>
      </c>
      <c r="BS187" s="11">
        <v>0</v>
      </c>
      <c r="BT187" s="11">
        <v>230</v>
      </c>
    </row>
    <row r="188" spans="1:72" s="1" customFormat="1" ht="18.2" customHeight="1" x14ac:dyDescent="0.15">
      <c r="A188" s="13">
        <v>186</v>
      </c>
      <c r="B188" s="14" t="s">
        <v>28</v>
      </c>
      <c r="C188" s="14" t="s">
        <v>0</v>
      </c>
      <c r="D188" s="15">
        <v>45352</v>
      </c>
      <c r="E188" s="16" t="s">
        <v>798</v>
      </c>
      <c r="F188" s="17">
        <v>0</v>
      </c>
      <c r="G188" s="17">
        <v>0</v>
      </c>
      <c r="H188" s="18">
        <v>187589.3</v>
      </c>
      <c r="I188" s="18">
        <v>0</v>
      </c>
      <c r="J188" s="18">
        <v>0</v>
      </c>
      <c r="K188" s="18">
        <v>187589.3</v>
      </c>
      <c r="L188" s="18">
        <v>5681.87</v>
      </c>
      <c r="M188" s="18">
        <v>0</v>
      </c>
      <c r="N188" s="18">
        <v>0</v>
      </c>
      <c r="O188" s="18">
        <v>0</v>
      </c>
      <c r="P188" s="18">
        <v>5681.87</v>
      </c>
      <c r="Q188" s="18">
        <v>0</v>
      </c>
      <c r="R188" s="18">
        <v>0</v>
      </c>
      <c r="S188" s="18">
        <v>181907.43</v>
      </c>
      <c r="T188" s="18">
        <v>0</v>
      </c>
      <c r="U188" s="18">
        <v>1836.81</v>
      </c>
      <c r="V188" s="18">
        <v>0</v>
      </c>
      <c r="W188" s="18">
        <v>0</v>
      </c>
      <c r="X188" s="18">
        <v>1836.81</v>
      </c>
      <c r="Y188" s="18">
        <v>0</v>
      </c>
      <c r="Z188" s="18">
        <v>0</v>
      </c>
      <c r="AA188" s="18">
        <v>0</v>
      </c>
      <c r="AB188" s="18">
        <v>0</v>
      </c>
      <c r="AC188" s="18">
        <v>0</v>
      </c>
      <c r="AD188" s="18">
        <v>0</v>
      </c>
      <c r="AE188" s="18">
        <v>0</v>
      </c>
      <c r="AF188" s="18">
        <v>0</v>
      </c>
      <c r="AG188" s="18">
        <v>0</v>
      </c>
      <c r="AH188" s="18">
        <v>0</v>
      </c>
      <c r="AI188" s="18">
        <v>231.03</v>
      </c>
      <c r="AJ188" s="18">
        <v>0</v>
      </c>
      <c r="AK188" s="18">
        <v>0</v>
      </c>
      <c r="AL188" s="18">
        <v>0</v>
      </c>
      <c r="AM188" s="18">
        <v>0</v>
      </c>
      <c r="AN188" s="18">
        <v>0</v>
      </c>
      <c r="AO188" s="18">
        <v>0</v>
      </c>
      <c r="AP188" s="18">
        <v>0</v>
      </c>
      <c r="AQ188" s="18">
        <v>0</v>
      </c>
      <c r="AR188" s="18">
        <v>0</v>
      </c>
      <c r="AS188" s="18">
        <v>0</v>
      </c>
      <c r="AT188" s="18">
        <v>0</v>
      </c>
      <c r="AU188" s="18">
        <f t="shared" si="2"/>
        <v>7749.71</v>
      </c>
      <c r="AV188" s="18">
        <v>0</v>
      </c>
      <c r="AW188" s="18">
        <v>0</v>
      </c>
      <c r="AX188" s="19">
        <v>28</v>
      </c>
      <c r="AY188" s="19">
        <v>60</v>
      </c>
      <c r="AZ188" s="18">
        <v>581137.43000000005</v>
      </c>
      <c r="BA188" s="18">
        <v>339929.95</v>
      </c>
      <c r="BB188" s="20">
        <v>0.83</v>
      </c>
      <c r="BC188" s="20">
        <v>0.444159647892161</v>
      </c>
      <c r="BD188" s="20">
        <v>11.75</v>
      </c>
      <c r="BE188" s="20"/>
      <c r="BF188" s="16" t="s">
        <v>361</v>
      </c>
      <c r="BG188" s="13"/>
      <c r="BH188" s="16" t="s">
        <v>390</v>
      </c>
      <c r="BI188" s="16" t="s">
        <v>407</v>
      </c>
      <c r="BJ188" s="16" t="s">
        <v>607</v>
      </c>
      <c r="BK188" s="16" t="s">
        <v>1</v>
      </c>
      <c r="BL188" s="14" t="s">
        <v>7</v>
      </c>
      <c r="BM188" s="20">
        <v>181907.43</v>
      </c>
      <c r="BN188" s="14" t="s">
        <v>261</v>
      </c>
      <c r="BO188" s="20"/>
      <c r="BP188" s="21">
        <v>44399</v>
      </c>
      <c r="BQ188" s="21">
        <v>46225</v>
      </c>
      <c r="BR188" s="20">
        <v>0</v>
      </c>
      <c r="BS188" s="20">
        <v>0</v>
      </c>
      <c r="BT188" s="20">
        <v>0</v>
      </c>
    </row>
    <row r="189" spans="1:72" s="1" customFormat="1" ht="18.2" customHeight="1" x14ac:dyDescent="0.15">
      <c r="A189" s="4">
        <v>187</v>
      </c>
      <c r="B189" s="5" t="s">
        <v>360</v>
      </c>
      <c r="C189" s="5" t="s">
        <v>0</v>
      </c>
      <c r="D189" s="6">
        <v>45352</v>
      </c>
      <c r="E189" s="7" t="s">
        <v>799</v>
      </c>
      <c r="F189" s="8">
        <v>0</v>
      </c>
      <c r="G189" s="8">
        <v>0</v>
      </c>
      <c r="H189" s="9">
        <v>283704.40000000002</v>
      </c>
      <c r="I189" s="9">
        <v>1993.08</v>
      </c>
      <c r="J189" s="9">
        <v>0</v>
      </c>
      <c r="K189" s="9">
        <v>285697.48</v>
      </c>
      <c r="L189" s="9">
        <v>2012.59</v>
      </c>
      <c r="M189" s="9">
        <v>0</v>
      </c>
      <c r="N189" s="9">
        <v>0</v>
      </c>
      <c r="O189" s="9">
        <v>1993.08</v>
      </c>
      <c r="P189" s="9">
        <v>0</v>
      </c>
      <c r="Q189" s="9">
        <v>0</v>
      </c>
      <c r="R189" s="9">
        <v>0</v>
      </c>
      <c r="S189" s="9">
        <v>283704.40000000002</v>
      </c>
      <c r="T189" s="9">
        <v>2797.45</v>
      </c>
      <c r="U189" s="9">
        <v>2777.94</v>
      </c>
      <c r="V189" s="9">
        <v>0</v>
      </c>
      <c r="W189" s="9">
        <v>2797.45</v>
      </c>
      <c r="X189" s="9">
        <v>0</v>
      </c>
      <c r="Y189" s="9">
        <v>0</v>
      </c>
      <c r="Z189" s="9">
        <v>0</v>
      </c>
      <c r="AA189" s="9">
        <v>2777.94</v>
      </c>
      <c r="AB189" s="9">
        <v>0</v>
      </c>
      <c r="AC189" s="9">
        <v>0</v>
      </c>
      <c r="AD189" s="9">
        <v>0</v>
      </c>
      <c r="AE189" s="9">
        <v>0</v>
      </c>
      <c r="AF189" s="9">
        <v>1.98</v>
      </c>
      <c r="AG189" s="9">
        <v>0</v>
      </c>
      <c r="AH189" s="9">
        <v>0</v>
      </c>
      <c r="AI189" s="9">
        <v>0</v>
      </c>
      <c r="AJ189" s="9">
        <v>0</v>
      </c>
      <c r="AK189" s="9">
        <v>0</v>
      </c>
      <c r="AL189" s="9">
        <v>0</v>
      </c>
      <c r="AM189" s="9">
        <v>0</v>
      </c>
      <c r="AN189" s="9">
        <v>0</v>
      </c>
      <c r="AO189" s="9">
        <v>0</v>
      </c>
      <c r="AP189" s="9">
        <v>227.49</v>
      </c>
      <c r="AQ189" s="9">
        <v>0</v>
      </c>
      <c r="AR189" s="9">
        <v>0</v>
      </c>
      <c r="AS189" s="9">
        <v>0</v>
      </c>
      <c r="AT189" s="9">
        <v>0</v>
      </c>
      <c r="AU189" s="9">
        <f t="shared" si="2"/>
        <v>5019.9999999999991</v>
      </c>
      <c r="AV189" s="9">
        <v>2012.59</v>
      </c>
      <c r="AW189" s="9">
        <v>2777.94</v>
      </c>
      <c r="AX189" s="10">
        <v>88</v>
      </c>
      <c r="AY189" s="10">
        <v>120</v>
      </c>
      <c r="AZ189" s="9">
        <v>421160.81</v>
      </c>
      <c r="BA189" s="9">
        <v>337291.09</v>
      </c>
      <c r="BB189" s="11">
        <v>0.9</v>
      </c>
      <c r="BC189" s="11">
        <v>0.75701365251006203</v>
      </c>
      <c r="BD189" s="11">
        <v>11.75</v>
      </c>
      <c r="BE189" s="11"/>
      <c r="BF189" s="7"/>
      <c r="BG189" s="4"/>
      <c r="BH189" s="7" t="s">
        <v>396</v>
      </c>
      <c r="BI189" s="7" t="s">
        <v>397</v>
      </c>
      <c r="BJ189" s="7"/>
      <c r="BK189" s="7" t="s">
        <v>1</v>
      </c>
      <c r="BL189" s="5" t="s">
        <v>7</v>
      </c>
      <c r="BM189" s="11">
        <v>283704.40000000002</v>
      </c>
      <c r="BN189" s="5" t="s">
        <v>261</v>
      </c>
      <c r="BO189" s="11"/>
      <c r="BP189" s="12">
        <v>44400</v>
      </c>
      <c r="BQ189" s="12">
        <v>48052</v>
      </c>
      <c r="BR189" s="11">
        <v>457.27</v>
      </c>
      <c r="BS189" s="11">
        <v>0</v>
      </c>
      <c r="BT189" s="11">
        <v>230</v>
      </c>
    </row>
    <row r="190" spans="1:72" s="1" customFormat="1" ht="18.2" customHeight="1" x14ac:dyDescent="0.15">
      <c r="A190" s="13">
        <v>188</v>
      </c>
      <c r="B190" s="14" t="s">
        <v>91</v>
      </c>
      <c r="C190" s="14" t="s">
        <v>0</v>
      </c>
      <c r="D190" s="15">
        <v>45352</v>
      </c>
      <c r="E190" s="16" t="s">
        <v>801</v>
      </c>
      <c r="F190" s="17">
        <v>0</v>
      </c>
      <c r="G190" s="17">
        <v>0</v>
      </c>
      <c r="H190" s="18">
        <v>150037.84</v>
      </c>
      <c r="I190" s="18">
        <v>0</v>
      </c>
      <c r="J190" s="18">
        <v>0</v>
      </c>
      <c r="K190" s="18">
        <v>150037.84</v>
      </c>
      <c r="L190" s="18">
        <v>4441.09</v>
      </c>
      <c r="M190" s="18">
        <v>0</v>
      </c>
      <c r="N190" s="18">
        <v>0</v>
      </c>
      <c r="O190" s="18">
        <v>0</v>
      </c>
      <c r="P190" s="18">
        <v>4441.09</v>
      </c>
      <c r="Q190" s="18">
        <v>0</v>
      </c>
      <c r="R190" s="18">
        <v>0</v>
      </c>
      <c r="S190" s="18">
        <v>145596.75</v>
      </c>
      <c r="T190" s="18">
        <v>0</v>
      </c>
      <c r="U190" s="18">
        <v>1507.9</v>
      </c>
      <c r="V190" s="18">
        <v>0</v>
      </c>
      <c r="W190" s="18">
        <v>0</v>
      </c>
      <c r="X190" s="18">
        <v>1507.9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8">
        <v>0</v>
      </c>
      <c r="AG190" s="18">
        <v>0</v>
      </c>
      <c r="AH190" s="18">
        <v>0</v>
      </c>
      <c r="AI190" s="18">
        <v>182.8</v>
      </c>
      <c r="AJ190" s="18">
        <v>0</v>
      </c>
      <c r="AK190" s="18">
        <v>0</v>
      </c>
      <c r="AL190" s="18">
        <v>0</v>
      </c>
      <c r="AM190" s="18">
        <v>412.8</v>
      </c>
      <c r="AN190" s="18">
        <v>0</v>
      </c>
      <c r="AO190" s="18">
        <v>0</v>
      </c>
      <c r="AP190" s="18">
        <v>0</v>
      </c>
      <c r="AQ190" s="18">
        <v>0.21</v>
      </c>
      <c r="AR190" s="18">
        <v>0</v>
      </c>
      <c r="AS190" s="18">
        <v>0</v>
      </c>
      <c r="AT190" s="18">
        <v>412.8</v>
      </c>
      <c r="AU190" s="18">
        <f t="shared" si="2"/>
        <v>6132</v>
      </c>
      <c r="AV190" s="18">
        <v>0</v>
      </c>
      <c r="AW190" s="18">
        <v>0</v>
      </c>
      <c r="AX190" s="19">
        <v>29</v>
      </c>
      <c r="AY190" s="19">
        <v>60</v>
      </c>
      <c r="AZ190" s="18">
        <v>71301.52</v>
      </c>
      <c r="BA190" s="18">
        <v>268962.12</v>
      </c>
      <c r="BB190" s="20">
        <v>0.86</v>
      </c>
      <c r="BC190" s="20">
        <v>0.46554215515552899</v>
      </c>
      <c r="BD190" s="20">
        <v>11.75</v>
      </c>
      <c r="BE190" s="20"/>
      <c r="BF190" s="16"/>
      <c r="BG190" s="13"/>
      <c r="BH190" s="16" t="s">
        <v>372</v>
      </c>
      <c r="BI190" s="16" t="s">
        <v>802</v>
      </c>
      <c r="BJ190" s="16" t="s">
        <v>388</v>
      </c>
      <c r="BK190" s="16" t="s">
        <v>1</v>
      </c>
      <c r="BL190" s="14" t="s">
        <v>7</v>
      </c>
      <c r="BM190" s="20">
        <v>145596.75</v>
      </c>
      <c r="BN190" s="14" t="s">
        <v>261</v>
      </c>
      <c r="BO190" s="20"/>
      <c r="BP190" s="21">
        <v>44418</v>
      </c>
      <c r="BQ190" s="21">
        <v>46244</v>
      </c>
      <c r="BR190" s="20">
        <v>0</v>
      </c>
      <c r="BS190" s="20">
        <v>0</v>
      </c>
      <c r="BT190" s="20">
        <v>0</v>
      </c>
    </row>
    <row r="191" spans="1:72" s="1" customFormat="1" ht="18.2" customHeight="1" x14ac:dyDescent="0.15">
      <c r="A191" s="4">
        <v>189</v>
      </c>
      <c r="B191" s="5" t="s">
        <v>28</v>
      </c>
      <c r="C191" s="5" t="s">
        <v>0</v>
      </c>
      <c r="D191" s="6">
        <v>45352</v>
      </c>
      <c r="E191" s="7" t="s">
        <v>811</v>
      </c>
      <c r="F191" s="8">
        <v>0</v>
      </c>
      <c r="G191" s="8">
        <v>0</v>
      </c>
      <c r="H191" s="9">
        <v>169462.76</v>
      </c>
      <c r="I191" s="9">
        <v>0</v>
      </c>
      <c r="J191" s="9">
        <v>0</v>
      </c>
      <c r="K191" s="9">
        <v>169462.76</v>
      </c>
      <c r="L191" s="9">
        <v>1170.3499999999999</v>
      </c>
      <c r="M191" s="9">
        <v>0</v>
      </c>
      <c r="N191" s="9">
        <v>0</v>
      </c>
      <c r="O191" s="9">
        <v>0</v>
      </c>
      <c r="P191" s="9">
        <v>1170.3499999999999</v>
      </c>
      <c r="Q191" s="9">
        <v>0</v>
      </c>
      <c r="R191" s="9">
        <v>0</v>
      </c>
      <c r="S191" s="9">
        <v>168292.41</v>
      </c>
      <c r="T191" s="9">
        <v>0</v>
      </c>
      <c r="U191" s="9">
        <v>1670.24</v>
      </c>
      <c r="V191" s="9">
        <v>0</v>
      </c>
      <c r="W191" s="9">
        <v>0</v>
      </c>
      <c r="X191" s="9">
        <v>1670.24</v>
      </c>
      <c r="Y191" s="9">
        <v>0</v>
      </c>
      <c r="Z191" s="9">
        <v>0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9">
        <v>0</v>
      </c>
      <c r="AH191" s="9">
        <v>0</v>
      </c>
      <c r="AI191" s="9">
        <v>135.94</v>
      </c>
      <c r="AJ191" s="9">
        <v>0</v>
      </c>
      <c r="AK191" s="9">
        <v>0</v>
      </c>
      <c r="AL191" s="9">
        <v>0</v>
      </c>
      <c r="AM191" s="9">
        <v>0</v>
      </c>
      <c r="AN191" s="9">
        <v>0</v>
      </c>
      <c r="AO191" s="9">
        <v>0</v>
      </c>
      <c r="AP191" s="9">
        <v>0</v>
      </c>
      <c r="AQ191" s="9">
        <v>23.47</v>
      </c>
      <c r="AR191" s="9">
        <v>0</v>
      </c>
      <c r="AS191" s="9">
        <v>0</v>
      </c>
      <c r="AT191" s="9">
        <v>0</v>
      </c>
      <c r="AU191" s="9">
        <f t="shared" si="2"/>
        <v>3000</v>
      </c>
      <c r="AV191" s="9">
        <v>0</v>
      </c>
      <c r="AW191" s="9">
        <v>0</v>
      </c>
      <c r="AX191" s="10">
        <v>92</v>
      </c>
      <c r="AY191" s="10">
        <v>120</v>
      </c>
      <c r="AZ191" s="9">
        <v>301700.40000000002</v>
      </c>
      <c r="BA191" s="9">
        <v>200000</v>
      </c>
      <c r="BB191" s="11">
        <v>0.9</v>
      </c>
      <c r="BC191" s="11">
        <v>0.75731584500000004</v>
      </c>
      <c r="BD191" s="11">
        <v>11.75</v>
      </c>
      <c r="BE191" s="11"/>
      <c r="BF191" s="7"/>
      <c r="BG191" s="4"/>
      <c r="BH191" s="7" t="s">
        <v>376</v>
      </c>
      <c r="BI191" s="7" t="s">
        <v>377</v>
      </c>
      <c r="BJ191" s="7" t="s">
        <v>812</v>
      </c>
      <c r="BK191" s="7" t="s">
        <v>1</v>
      </c>
      <c r="BL191" s="5" t="s">
        <v>7</v>
      </c>
      <c r="BM191" s="11">
        <v>168292.41</v>
      </c>
      <c r="BN191" s="5" t="s">
        <v>261</v>
      </c>
      <c r="BO191" s="11"/>
      <c r="BP191" s="12">
        <v>44461</v>
      </c>
      <c r="BQ191" s="12">
        <v>48113</v>
      </c>
      <c r="BR191" s="11">
        <v>0</v>
      </c>
      <c r="BS191" s="11">
        <v>0</v>
      </c>
      <c r="BT191" s="11">
        <v>0</v>
      </c>
    </row>
    <row r="192" spans="1:72" s="1" customFormat="1" ht="18.2" customHeight="1" x14ac:dyDescent="0.15">
      <c r="A192" s="13">
        <v>190</v>
      </c>
      <c r="B192" s="14" t="s">
        <v>28</v>
      </c>
      <c r="C192" s="14" t="s">
        <v>0</v>
      </c>
      <c r="D192" s="15">
        <v>45352</v>
      </c>
      <c r="E192" s="16" t="s">
        <v>928</v>
      </c>
      <c r="F192" s="17">
        <v>0</v>
      </c>
      <c r="G192" s="17">
        <v>0</v>
      </c>
      <c r="H192" s="18">
        <v>235475.91</v>
      </c>
      <c r="I192" s="18">
        <v>0</v>
      </c>
      <c r="J192" s="18">
        <v>0</v>
      </c>
      <c r="K192" s="18">
        <v>235475.91</v>
      </c>
      <c r="L192" s="18">
        <v>1642.72</v>
      </c>
      <c r="M192" s="18">
        <v>0</v>
      </c>
      <c r="N192" s="18">
        <v>0</v>
      </c>
      <c r="O192" s="18">
        <v>0</v>
      </c>
      <c r="P192" s="18">
        <v>1642.72</v>
      </c>
      <c r="Q192" s="18">
        <v>0</v>
      </c>
      <c r="R192" s="18">
        <v>0</v>
      </c>
      <c r="S192" s="18">
        <v>233833.19</v>
      </c>
      <c r="T192" s="18">
        <v>0</v>
      </c>
      <c r="U192" s="18">
        <v>2305.6999999999998</v>
      </c>
      <c r="V192" s="18">
        <v>0</v>
      </c>
      <c r="W192" s="18">
        <v>0</v>
      </c>
      <c r="X192" s="18">
        <v>2305.6999999999998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18">
        <v>0</v>
      </c>
      <c r="AF192" s="18">
        <v>0</v>
      </c>
      <c r="AG192" s="18">
        <v>0</v>
      </c>
      <c r="AH192" s="18">
        <v>0</v>
      </c>
      <c r="AI192" s="18">
        <v>188.95</v>
      </c>
      <c r="AJ192" s="18">
        <v>0</v>
      </c>
      <c r="AK192" s="18">
        <v>0</v>
      </c>
      <c r="AL192" s="18">
        <v>0</v>
      </c>
      <c r="AM192" s="18">
        <v>0</v>
      </c>
      <c r="AN192" s="18">
        <v>0</v>
      </c>
      <c r="AO192" s="18">
        <v>0</v>
      </c>
      <c r="AP192" s="18">
        <v>0</v>
      </c>
      <c r="AQ192" s="18">
        <v>862.63</v>
      </c>
      <c r="AR192" s="18">
        <v>0</v>
      </c>
      <c r="AS192" s="18">
        <v>0</v>
      </c>
      <c r="AT192" s="18">
        <v>0</v>
      </c>
      <c r="AU192" s="18">
        <f t="shared" si="2"/>
        <v>5000</v>
      </c>
      <c r="AV192" s="18">
        <v>0</v>
      </c>
      <c r="AW192" s="18">
        <v>0</v>
      </c>
      <c r="AX192" s="19">
        <v>89</v>
      </c>
      <c r="AY192" s="19">
        <v>120</v>
      </c>
      <c r="AZ192" s="18">
        <v>354001.21</v>
      </c>
      <c r="BA192" s="18">
        <v>278000</v>
      </c>
      <c r="BB192" s="20">
        <v>0.9</v>
      </c>
      <c r="BC192" s="20">
        <v>0.75701392446043203</v>
      </c>
      <c r="BD192" s="20">
        <v>11.75</v>
      </c>
      <c r="BE192" s="20"/>
      <c r="BF192" s="16"/>
      <c r="BG192" s="13"/>
      <c r="BH192" s="16" t="s">
        <v>396</v>
      </c>
      <c r="BI192" s="16" t="s">
        <v>823</v>
      </c>
      <c r="BJ192" s="16" t="s">
        <v>8</v>
      </c>
      <c r="BK192" s="16" t="s">
        <v>1</v>
      </c>
      <c r="BL192" s="14" t="s">
        <v>7</v>
      </c>
      <c r="BM192" s="20">
        <v>233833.19</v>
      </c>
      <c r="BN192" s="14" t="s">
        <v>261</v>
      </c>
      <c r="BO192" s="20"/>
      <c r="BP192" s="21">
        <v>44428</v>
      </c>
      <c r="BQ192" s="21">
        <v>48080</v>
      </c>
      <c r="BR192" s="20">
        <v>0</v>
      </c>
      <c r="BS192" s="20">
        <v>0</v>
      </c>
      <c r="BT192" s="20">
        <v>0</v>
      </c>
    </row>
    <row r="193" spans="1:72" s="1" customFormat="1" ht="18.2" customHeight="1" x14ac:dyDescent="0.15">
      <c r="A193" s="4">
        <v>191</v>
      </c>
      <c r="B193" s="5" t="s">
        <v>28</v>
      </c>
      <c r="C193" s="5" t="s">
        <v>0</v>
      </c>
      <c r="D193" s="6">
        <v>45352</v>
      </c>
      <c r="E193" s="7" t="s">
        <v>803</v>
      </c>
      <c r="F193" s="8">
        <v>0</v>
      </c>
      <c r="G193" s="8">
        <v>0</v>
      </c>
      <c r="H193" s="9">
        <v>173533.7</v>
      </c>
      <c r="I193" s="9">
        <v>0</v>
      </c>
      <c r="J193" s="9">
        <v>0</v>
      </c>
      <c r="K193" s="9">
        <v>173533.7</v>
      </c>
      <c r="L193" s="9">
        <v>1922.28</v>
      </c>
      <c r="M193" s="9">
        <v>0</v>
      </c>
      <c r="N193" s="9">
        <v>0</v>
      </c>
      <c r="O193" s="9">
        <v>0</v>
      </c>
      <c r="P193" s="9">
        <v>1922.28</v>
      </c>
      <c r="Q193" s="9">
        <v>0</v>
      </c>
      <c r="R193" s="9">
        <v>0</v>
      </c>
      <c r="S193" s="9">
        <v>171611.42</v>
      </c>
      <c r="T193" s="9">
        <v>0</v>
      </c>
      <c r="U193" s="9">
        <v>1699.18</v>
      </c>
      <c r="V193" s="9">
        <v>0</v>
      </c>
      <c r="W193" s="9">
        <v>0</v>
      </c>
      <c r="X193" s="9">
        <v>1699.18</v>
      </c>
      <c r="Y193" s="9">
        <v>0</v>
      </c>
      <c r="Z193" s="9">
        <v>0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9">
        <v>0</v>
      </c>
      <c r="AH193" s="9">
        <v>0</v>
      </c>
      <c r="AI193" s="9">
        <v>151.75</v>
      </c>
      <c r="AJ193" s="9">
        <v>0</v>
      </c>
      <c r="AK193" s="9">
        <v>0</v>
      </c>
      <c r="AL193" s="9">
        <v>0</v>
      </c>
      <c r="AM193" s="9">
        <v>0</v>
      </c>
      <c r="AN193" s="9">
        <v>0</v>
      </c>
      <c r="AO193" s="9">
        <v>0</v>
      </c>
      <c r="AP193" s="9">
        <v>0</v>
      </c>
      <c r="AQ193" s="9">
        <v>0.79</v>
      </c>
      <c r="AR193" s="9">
        <v>0</v>
      </c>
      <c r="AS193" s="9">
        <v>0</v>
      </c>
      <c r="AT193" s="9">
        <v>0</v>
      </c>
      <c r="AU193" s="9">
        <f t="shared" si="2"/>
        <v>3774</v>
      </c>
      <c r="AV193" s="9">
        <v>0</v>
      </c>
      <c r="AW193" s="9">
        <v>0</v>
      </c>
      <c r="AX193" s="10">
        <v>64</v>
      </c>
      <c r="AY193" s="10">
        <v>95</v>
      </c>
      <c r="AZ193" s="9">
        <v>102046.5</v>
      </c>
      <c r="BA193" s="9">
        <v>223294.53</v>
      </c>
      <c r="BB193" s="11">
        <v>0.87</v>
      </c>
      <c r="BC193" s="11">
        <v>0.66863230102412297</v>
      </c>
      <c r="BD193" s="11">
        <v>11.75</v>
      </c>
      <c r="BE193" s="11"/>
      <c r="BF193" s="7"/>
      <c r="BG193" s="4"/>
      <c r="BH193" s="7" t="s">
        <v>459</v>
      </c>
      <c r="BI193" s="7" t="s">
        <v>804</v>
      </c>
      <c r="BJ193" s="7" t="s">
        <v>805</v>
      </c>
      <c r="BK193" s="7" t="s">
        <v>1</v>
      </c>
      <c r="BL193" s="5" t="s">
        <v>7</v>
      </c>
      <c r="BM193" s="11">
        <v>171611.42</v>
      </c>
      <c r="BN193" s="5" t="s">
        <v>261</v>
      </c>
      <c r="BO193" s="11"/>
      <c r="BP193" s="12">
        <v>44431</v>
      </c>
      <c r="BQ193" s="12">
        <v>47322</v>
      </c>
      <c r="BR193" s="11">
        <v>0</v>
      </c>
      <c r="BS193" s="11">
        <v>0</v>
      </c>
      <c r="BT193" s="11">
        <v>0</v>
      </c>
    </row>
    <row r="194" spans="1:72" s="1" customFormat="1" ht="18.2" customHeight="1" x14ac:dyDescent="0.15">
      <c r="A194" s="13">
        <v>192</v>
      </c>
      <c r="B194" s="14" t="s">
        <v>96</v>
      </c>
      <c r="C194" s="14" t="s">
        <v>0</v>
      </c>
      <c r="D194" s="15">
        <v>45352</v>
      </c>
      <c r="E194" s="16" t="s">
        <v>806</v>
      </c>
      <c r="F194" s="17">
        <v>0</v>
      </c>
      <c r="G194" s="17">
        <v>0</v>
      </c>
      <c r="H194" s="18">
        <v>257245.45</v>
      </c>
      <c r="I194" s="18">
        <v>0</v>
      </c>
      <c r="J194" s="18">
        <v>0</v>
      </c>
      <c r="K194" s="18">
        <v>257245.45</v>
      </c>
      <c r="L194" s="18">
        <v>1764.99</v>
      </c>
      <c r="M194" s="18">
        <v>0</v>
      </c>
      <c r="N194" s="18">
        <v>0</v>
      </c>
      <c r="O194" s="18">
        <v>0</v>
      </c>
      <c r="P194" s="18">
        <v>1764.99</v>
      </c>
      <c r="Q194" s="18">
        <v>0</v>
      </c>
      <c r="R194" s="18">
        <v>0</v>
      </c>
      <c r="S194" s="18">
        <v>255480.46</v>
      </c>
      <c r="T194" s="18">
        <v>0</v>
      </c>
      <c r="U194" s="18">
        <v>2518.86</v>
      </c>
      <c r="V194" s="18">
        <v>0</v>
      </c>
      <c r="W194" s="18">
        <v>0</v>
      </c>
      <c r="X194" s="18">
        <v>2518.86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8">
        <v>0</v>
      </c>
      <c r="AG194" s="18">
        <v>0</v>
      </c>
      <c r="AH194" s="18">
        <v>0</v>
      </c>
      <c r="AI194" s="18">
        <v>205.01</v>
      </c>
      <c r="AJ194" s="18">
        <v>0</v>
      </c>
      <c r="AK194" s="18">
        <v>0</v>
      </c>
      <c r="AL194" s="18">
        <v>0</v>
      </c>
      <c r="AM194" s="18">
        <v>0</v>
      </c>
      <c r="AN194" s="18">
        <v>0</v>
      </c>
      <c r="AO194" s="18">
        <v>0</v>
      </c>
      <c r="AP194" s="18">
        <v>0</v>
      </c>
      <c r="AQ194" s="18">
        <v>0</v>
      </c>
      <c r="AR194" s="18">
        <v>0</v>
      </c>
      <c r="AS194" s="18">
        <v>0</v>
      </c>
      <c r="AT194" s="18">
        <v>0</v>
      </c>
      <c r="AU194" s="18">
        <f t="shared" si="2"/>
        <v>4488.8599999999997</v>
      </c>
      <c r="AV194" s="18">
        <v>0</v>
      </c>
      <c r="AW194" s="18">
        <v>0</v>
      </c>
      <c r="AX194" s="19">
        <v>90</v>
      </c>
      <c r="AY194" s="19">
        <v>120</v>
      </c>
      <c r="AZ194" s="18">
        <v>90867.507903999998</v>
      </c>
      <c r="BA194" s="18">
        <v>301617.07</v>
      </c>
      <c r="BB194" s="20">
        <v>0.9</v>
      </c>
      <c r="BC194" s="20">
        <v>0.76233223139525896</v>
      </c>
      <c r="BD194" s="20">
        <v>11.75</v>
      </c>
      <c r="BE194" s="20"/>
      <c r="BF194" s="16"/>
      <c r="BG194" s="13"/>
      <c r="BH194" s="16" t="s">
        <v>487</v>
      </c>
      <c r="BI194" s="16" t="s">
        <v>103</v>
      </c>
      <c r="BJ194" s="16" t="s">
        <v>501</v>
      </c>
      <c r="BK194" s="16" t="s">
        <v>1</v>
      </c>
      <c r="BL194" s="14" t="s">
        <v>7</v>
      </c>
      <c r="BM194" s="20">
        <v>255480.46</v>
      </c>
      <c r="BN194" s="14" t="s">
        <v>261</v>
      </c>
      <c r="BO194" s="20"/>
      <c r="BP194" s="21">
        <v>44449</v>
      </c>
      <c r="BQ194" s="21">
        <v>48101</v>
      </c>
      <c r="BR194" s="20">
        <v>0</v>
      </c>
      <c r="BS194" s="20">
        <v>0</v>
      </c>
      <c r="BT194" s="20">
        <v>0</v>
      </c>
    </row>
    <row r="195" spans="1:72" s="1" customFormat="1" ht="18.2" customHeight="1" x14ac:dyDescent="0.15">
      <c r="A195" s="4">
        <v>193</v>
      </c>
      <c r="B195" s="5" t="s">
        <v>360</v>
      </c>
      <c r="C195" s="5" t="s">
        <v>0</v>
      </c>
      <c r="D195" s="6">
        <v>45352</v>
      </c>
      <c r="E195" s="7" t="s">
        <v>807</v>
      </c>
      <c r="F195" s="8">
        <v>0</v>
      </c>
      <c r="G195" s="8">
        <v>0</v>
      </c>
      <c r="H195" s="9">
        <v>167139.12</v>
      </c>
      <c r="I195" s="9">
        <v>0</v>
      </c>
      <c r="J195" s="9">
        <v>0</v>
      </c>
      <c r="K195" s="9">
        <v>167139.12</v>
      </c>
      <c r="L195" s="9">
        <v>4640.79</v>
      </c>
      <c r="M195" s="9">
        <v>0</v>
      </c>
      <c r="N195" s="9">
        <v>0</v>
      </c>
      <c r="O195" s="9">
        <v>0</v>
      </c>
      <c r="P195" s="9">
        <v>4640.79</v>
      </c>
      <c r="Q195" s="9">
        <v>0</v>
      </c>
      <c r="R195" s="9">
        <v>0</v>
      </c>
      <c r="S195" s="9">
        <v>162498.32999999999</v>
      </c>
      <c r="T195" s="9">
        <v>0</v>
      </c>
      <c r="U195" s="9">
        <v>1636.57</v>
      </c>
      <c r="V195" s="9">
        <v>0</v>
      </c>
      <c r="W195" s="9">
        <v>0</v>
      </c>
      <c r="X195" s="9">
        <v>1636.57</v>
      </c>
      <c r="Y195" s="9">
        <v>0</v>
      </c>
      <c r="Z195" s="9">
        <v>0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9">
        <v>0</v>
      </c>
      <c r="AH195" s="9">
        <v>0</v>
      </c>
      <c r="AI195" s="9">
        <v>192.9</v>
      </c>
      <c r="AJ195" s="9">
        <v>0</v>
      </c>
      <c r="AK195" s="9">
        <v>0</v>
      </c>
      <c r="AL195" s="9">
        <v>0</v>
      </c>
      <c r="AM195" s="9">
        <v>0</v>
      </c>
      <c r="AN195" s="9">
        <v>0</v>
      </c>
      <c r="AO195" s="9">
        <v>0</v>
      </c>
      <c r="AP195" s="9">
        <v>0</v>
      </c>
      <c r="AQ195" s="9">
        <v>0</v>
      </c>
      <c r="AR195" s="9">
        <v>0</v>
      </c>
      <c r="AS195" s="9">
        <v>0</v>
      </c>
      <c r="AT195" s="9">
        <v>0</v>
      </c>
      <c r="AU195" s="9">
        <f t="shared" ref="AU195:AU258" si="3">AR195-AS195-AT195+AQ195+AP195+AO195+AM195+AJ195+AI195+AH195+AG195+AB195+X195+W195+R195+Q195+P195+O195-J195+AF195</f>
        <v>6470.26</v>
      </c>
      <c r="AV195" s="9">
        <v>0</v>
      </c>
      <c r="AW195" s="9">
        <v>0</v>
      </c>
      <c r="AX195" s="10">
        <v>30</v>
      </c>
      <c r="AY195" s="10">
        <v>60</v>
      </c>
      <c r="AZ195" s="9">
        <v>88000.000656000004</v>
      </c>
      <c r="BA195" s="9">
        <v>283808.07</v>
      </c>
      <c r="BB195" s="11">
        <v>0</v>
      </c>
      <c r="BC195" s="11" t="s">
        <v>773</v>
      </c>
      <c r="BD195" s="11">
        <v>11.75</v>
      </c>
      <c r="BE195" s="11"/>
      <c r="BF195" s="7"/>
      <c r="BG195" s="4"/>
      <c r="BH195" s="7" t="s">
        <v>396</v>
      </c>
      <c r="BI195" s="7" t="s">
        <v>397</v>
      </c>
      <c r="BJ195" s="7" t="s">
        <v>560</v>
      </c>
      <c r="BK195" s="7" t="s">
        <v>1</v>
      </c>
      <c r="BL195" s="5" t="s">
        <v>7</v>
      </c>
      <c r="BM195" s="11">
        <v>162498.32999999999</v>
      </c>
      <c r="BN195" s="5" t="s">
        <v>261</v>
      </c>
      <c r="BO195" s="11"/>
      <c r="BP195" s="12">
        <v>44452</v>
      </c>
      <c r="BQ195" s="12">
        <v>46278</v>
      </c>
      <c r="BR195" s="11">
        <v>0</v>
      </c>
      <c r="BS195" s="11">
        <v>0</v>
      </c>
      <c r="BT195" s="11">
        <v>0</v>
      </c>
    </row>
    <row r="196" spans="1:72" s="1" customFormat="1" ht="18.2" customHeight="1" x14ac:dyDescent="0.15">
      <c r="A196" s="13">
        <v>194</v>
      </c>
      <c r="B196" s="14" t="s">
        <v>360</v>
      </c>
      <c r="C196" s="14" t="s">
        <v>0</v>
      </c>
      <c r="D196" s="15">
        <v>45352</v>
      </c>
      <c r="E196" s="16" t="s">
        <v>819</v>
      </c>
      <c r="F196" s="17">
        <v>0</v>
      </c>
      <c r="G196" s="17">
        <v>0</v>
      </c>
      <c r="H196" s="18">
        <v>308181.49</v>
      </c>
      <c r="I196" s="18">
        <v>0</v>
      </c>
      <c r="J196" s="18">
        <v>0</v>
      </c>
      <c r="K196" s="18">
        <v>308181.49</v>
      </c>
      <c r="L196" s="18">
        <v>2078.94</v>
      </c>
      <c r="M196" s="18">
        <v>0</v>
      </c>
      <c r="N196" s="18">
        <v>0</v>
      </c>
      <c r="O196" s="18">
        <v>0</v>
      </c>
      <c r="P196" s="18">
        <v>2078.94</v>
      </c>
      <c r="Q196" s="18">
        <v>0</v>
      </c>
      <c r="R196" s="18">
        <v>0</v>
      </c>
      <c r="S196" s="18">
        <v>306102.55</v>
      </c>
      <c r="T196" s="18">
        <v>0</v>
      </c>
      <c r="U196" s="18">
        <v>3020.18</v>
      </c>
      <c r="V196" s="18">
        <v>0</v>
      </c>
      <c r="W196" s="18">
        <v>0</v>
      </c>
      <c r="X196" s="18">
        <v>3020.18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0</v>
      </c>
      <c r="AG196" s="18">
        <v>0</v>
      </c>
      <c r="AH196" s="18">
        <v>0</v>
      </c>
      <c r="AI196" s="18">
        <v>243.9</v>
      </c>
      <c r="AJ196" s="18">
        <v>0</v>
      </c>
      <c r="AK196" s="18">
        <v>0</v>
      </c>
      <c r="AL196" s="18">
        <v>0</v>
      </c>
      <c r="AM196" s="18">
        <v>0</v>
      </c>
      <c r="AN196" s="18">
        <v>0</v>
      </c>
      <c r="AO196" s="18">
        <v>0</v>
      </c>
      <c r="AP196" s="18">
        <v>0</v>
      </c>
      <c r="AQ196" s="18">
        <v>0</v>
      </c>
      <c r="AR196" s="18">
        <v>0</v>
      </c>
      <c r="AS196" s="18">
        <v>0</v>
      </c>
      <c r="AT196" s="18">
        <v>0</v>
      </c>
      <c r="AU196" s="18">
        <f t="shared" si="3"/>
        <v>5343.02</v>
      </c>
      <c r="AV196" s="18">
        <v>0</v>
      </c>
      <c r="AW196" s="18">
        <v>0</v>
      </c>
      <c r="AX196" s="19">
        <v>93</v>
      </c>
      <c r="AY196" s="19">
        <v>120</v>
      </c>
      <c r="AZ196" s="18">
        <v>242563.64</v>
      </c>
      <c r="BA196" s="18">
        <v>358872.9</v>
      </c>
      <c r="BB196" s="20">
        <v>0.9</v>
      </c>
      <c r="BC196" s="20">
        <v>0.76765978985874905</v>
      </c>
      <c r="BD196" s="20">
        <v>11.76</v>
      </c>
      <c r="BE196" s="20"/>
      <c r="BF196" s="16"/>
      <c r="BG196" s="13"/>
      <c r="BH196" s="16" t="s">
        <v>403</v>
      </c>
      <c r="BI196" s="16" t="s">
        <v>62</v>
      </c>
      <c r="BJ196" s="16" t="s">
        <v>8</v>
      </c>
      <c r="BK196" s="16" t="s">
        <v>1</v>
      </c>
      <c r="BL196" s="14" t="s">
        <v>7</v>
      </c>
      <c r="BM196" s="20">
        <v>306102.55</v>
      </c>
      <c r="BN196" s="14" t="s">
        <v>261</v>
      </c>
      <c r="BO196" s="20"/>
      <c r="BP196" s="21">
        <v>44489</v>
      </c>
      <c r="BQ196" s="21">
        <v>48141</v>
      </c>
      <c r="BR196" s="20">
        <v>0</v>
      </c>
      <c r="BS196" s="20">
        <v>0</v>
      </c>
      <c r="BT196" s="20">
        <v>0</v>
      </c>
    </row>
    <row r="197" spans="1:72" s="1" customFormat="1" ht="18.2" customHeight="1" x14ac:dyDescent="0.15">
      <c r="A197" s="4">
        <v>195</v>
      </c>
      <c r="B197" s="5" t="s">
        <v>96</v>
      </c>
      <c r="C197" s="5" t="s">
        <v>0</v>
      </c>
      <c r="D197" s="6">
        <v>45352</v>
      </c>
      <c r="E197" s="7" t="s">
        <v>809</v>
      </c>
      <c r="F197" s="8">
        <v>0</v>
      </c>
      <c r="G197" s="8">
        <v>0</v>
      </c>
      <c r="H197" s="9">
        <v>165555.79</v>
      </c>
      <c r="I197" s="9">
        <v>0</v>
      </c>
      <c r="J197" s="9">
        <v>0</v>
      </c>
      <c r="K197" s="9">
        <v>165555.79</v>
      </c>
      <c r="L197" s="9">
        <v>4429.83</v>
      </c>
      <c r="M197" s="9">
        <v>0</v>
      </c>
      <c r="N197" s="9">
        <v>0</v>
      </c>
      <c r="O197" s="9">
        <v>0</v>
      </c>
      <c r="P197" s="9">
        <v>4429.83</v>
      </c>
      <c r="Q197" s="9">
        <v>0</v>
      </c>
      <c r="R197" s="9">
        <v>0</v>
      </c>
      <c r="S197" s="9">
        <v>161125.96</v>
      </c>
      <c r="T197" s="9">
        <v>0</v>
      </c>
      <c r="U197" s="9">
        <v>1622.45</v>
      </c>
      <c r="V197" s="9">
        <v>0</v>
      </c>
      <c r="W197" s="9">
        <v>0</v>
      </c>
      <c r="X197" s="9">
        <v>1622.45</v>
      </c>
      <c r="Y197" s="9">
        <v>0</v>
      </c>
      <c r="Z197" s="9">
        <v>0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9">
        <v>0</v>
      </c>
      <c r="AH197" s="9">
        <v>0</v>
      </c>
      <c r="AI197" s="9">
        <v>185.94</v>
      </c>
      <c r="AJ197" s="9">
        <v>0</v>
      </c>
      <c r="AK197" s="9">
        <v>0</v>
      </c>
      <c r="AL197" s="9">
        <v>0</v>
      </c>
      <c r="AM197" s="9">
        <v>0</v>
      </c>
      <c r="AN197" s="9">
        <v>0</v>
      </c>
      <c r="AO197" s="9">
        <v>0</v>
      </c>
      <c r="AP197" s="9">
        <v>0</v>
      </c>
      <c r="AQ197" s="9">
        <v>0</v>
      </c>
      <c r="AR197" s="9">
        <v>0</v>
      </c>
      <c r="AS197" s="9">
        <v>0</v>
      </c>
      <c r="AT197" s="9">
        <v>0</v>
      </c>
      <c r="AU197" s="9">
        <f t="shared" si="3"/>
        <v>6238.22</v>
      </c>
      <c r="AV197" s="9">
        <v>0</v>
      </c>
      <c r="AW197" s="9">
        <v>0</v>
      </c>
      <c r="AX197" s="10">
        <v>31</v>
      </c>
      <c r="AY197" s="10">
        <v>60</v>
      </c>
      <c r="AZ197" s="9">
        <v>263042.56</v>
      </c>
      <c r="BA197" s="9">
        <v>273569.62</v>
      </c>
      <c r="BB197" s="11">
        <v>1</v>
      </c>
      <c r="BC197" s="11">
        <v>0.58897607124650797</v>
      </c>
      <c r="BD197" s="11">
        <v>11.76</v>
      </c>
      <c r="BE197" s="11"/>
      <c r="BF197" s="7"/>
      <c r="BG197" s="4"/>
      <c r="BH197" s="7" t="s">
        <v>390</v>
      </c>
      <c r="BI197" s="7" t="s">
        <v>407</v>
      </c>
      <c r="BJ197" s="7" t="s">
        <v>408</v>
      </c>
      <c r="BK197" s="7" t="s">
        <v>1</v>
      </c>
      <c r="BL197" s="5" t="s">
        <v>7</v>
      </c>
      <c r="BM197" s="11">
        <v>161125.96</v>
      </c>
      <c r="BN197" s="5" t="s">
        <v>261</v>
      </c>
      <c r="BO197" s="11"/>
      <c r="BP197" s="12">
        <v>44490</v>
      </c>
      <c r="BQ197" s="12">
        <v>46316</v>
      </c>
      <c r="BR197" s="11">
        <v>0</v>
      </c>
      <c r="BS197" s="11">
        <v>0</v>
      </c>
      <c r="BT197" s="11">
        <v>0</v>
      </c>
    </row>
    <row r="198" spans="1:72" s="1" customFormat="1" ht="18.2" customHeight="1" x14ac:dyDescent="0.15">
      <c r="A198" s="13">
        <v>196</v>
      </c>
      <c r="B198" s="14" t="s">
        <v>360</v>
      </c>
      <c r="C198" s="14" t="s">
        <v>0</v>
      </c>
      <c r="D198" s="15">
        <v>45352</v>
      </c>
      <c r="E198" s="16" t="s">
        <v>813</v>
      </c>
      <c r="F198" s="17">
        <v>1</v>
      </c>
      <c r="G198" s="17">
        <v>0</v>
      </c>
      <c r="H198" s="18">
        <v>173861.88</v>
      </c>
      <c r="I198" s="18">
        <v>4444.46</v>
      </c>
      <c r="J198" s="18">
        <v>0</v>
      </c>
      <c r="K198" s="18">
        <v>178306.34</v>
      </c>
      <c r="L198" s="18">
        <v>4488.01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178306.34</v>
      </c>
      <c r="T198" s="18">
        <v>1747.4</v>
      </c>
      <c r="U198" s="18">
        <v>1703.85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3451.25</v>
      </c>
      <c r="AB198" s="18">
        <v>0</v>
      </c>
      <c r="AC198" s="18">
        <v>0</v>
      </c>
      <c r="AD198" s="18">
        <v>0</v>
      </c>
      <c r="AE198" s="18">
        <v>0</v>
      </c>
      <c r="AF198" s="18">
        <v>0</v>
      </c>
      <c r="AG198" s="18">
        <v>0</v>
      </c>
      <c r="AH198" s="18">
        <v>0</v>
      </c>
      <c r="AI198" s="18">
        <v>0</v>
      </c>
      <c r="AJ198" s="18">
        <v>0</v>
      </c>
      <c r="AK198" s="18">
        <v>0</v>
      </c>
      <c r="AL198" s="18">
        <v>0</v>
      </c>
      <c r="AM198" s="18">
        <v>0</v>
      </c>
      <c r="AN198" s="18">
        <v>0</v>
      </c>
      <c r="AO198" s="18">
        <v>0</v>
      </c>
      <c r="AP198" s="18">
        <v>0</v>
      </c>
      <c r="AQ198" s="18">
        <v>0</v>
      </c>
      <c r="AR198" s="18">
        <v>0</v>
      </c>
      <c r="AS198" s="18">
        <v>0</v>
      </c>
      <c r="AT198" s="18">
        <v>0</v>
      </c>
      <c r="AU198" s="18">
        <f t="shared" si="3"/>
        <v>0</v>
      </c>
      <c r="AV198" s="18">
        <v>8932.4699999999993</v>
      </c>
      <c r="AW198" s="18">
        <v>3451.25</v>
      </c>
      <c r="AX198" s="19">
        <v>32</v>
      </c>
      <c r="AY198" s="19">
        <v>60</v>
      </c>
      <c r="AZ198" s="18">
        <v>339000.02</v>
      </c>
      <c r="BA198" s="18">
        <v>279878.77</v>
      </c>
      <c r="BB198" s="20">
        <v>0.9</v>
      </c>
      <c r="BC198" s="20">
        <v>0.57337577266042705</v>
      </c>
      <c r="BD198" s="20">
        <v>11.76</v>
      </c>
      <c r="BE198" s="20"/>
      <c r="BF198" s="16"/>
      <c r="BG198" s="13"/>
      <c r="BH198" s="16" t="s">
        <v>362</v>
      </c>
      <c r="BI198" s="16" t="s">
        <v>814</v>
      </c>
      <c r="BJ198" s="16" t="s">
        <v>8</v>
      </c>
      <c r="BK198" s="16" t="s">
        <v>367</v>
      </c>
      <c r="BL198" s="14" t="s">
        <v>7</v>
      </c>
      <c r="BM198" s="20">
        <v>178306.34</v>
      </c>
      <c r="BN198" s="14" t="s">
        <v>261</v>
      </c>
      <c r="BO198" s="20"/>
      <c r="BP198" s="21">
        <v>44512</v>
      </c>
      <c r="BQ198" s="21">
        <v>46338</v>
      </c>
      <c r="BR198" s="20">
        <v>610.27</v>
      </c>
      <c r="BS198" s="20">
        <v>0</v>
      </c>
      <c r="BT198" s="20">
        <v>230</v>
      </c>
    </row>
    <row r="199" spans="1:72" s="1" customFormat="1" ht="18.2" customHeight="1" x14ac:dyDescent="0.15">
      <c r="A199" s="4">
        <v>197</v>
      </c>
      <c r="B199" s="5" t="s">
        <v>360</v>
      </c>
      <c r="C199" s="5" t="s">
        <v>0</v>
      </c>
      <c r="D199" s="6">
        <v>45352</v>
      </c>
      <c r="E199" s="7" t="s">
        <v>815</v>
      </c>
      <c r="F199" s="8">
        <v>0</v>
      </c>
      <c r="G199" s="8">
        <v>0</v>
      </c>
      <c r="H199" s="9">
        <v>249290.63</v>
      </c>
      <c r="I199" s="9">
        <v>0</v>
      </c>
      <c r="J199" s="9">
        <v>0.12</v>
      </c>
      <c r="K199" s="9">
        <v>249290.63</v>
      </c>
      <c r="L199" s="9">
        <v>2353.84</v>
      </c>
      <c r="M199" s="9">
        <v>0</v>
      </c>
      <c r="N199" s="9">
        <v>0</v>
      </c>
      <c r="O199" s="9">
        <v>0</v>
      </c>
      <c r="P199" s="9">
        <v>2353.84</v>
      </c>
      <c r="Q199" s="9">
        <v>0</v>
      </c>
      <c r="R199" s="9">
        <v>0</v>
      </c>
      <c r="S199" s="9">
        <v>246936.79</v>
      </c>
      <c r="T199" s="9">
        <v>0</v>
      </c>
      <c r="U199" s="9">
        <v>2443.0500000000002</v>
      </c>
      <c r="V199" s="9">
        <v>0</v>
      </c>
      <c r="W199" s="9">
        <v>0</v>
      </c>
      <c r="X199" s="9">
        <v>2443.0500000000002</v>
      </c>
      <c r="Y199" s="9">
        <v>0</v>
      </c>
      <c r="Z199" s="9">
        <v>0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9">
        <v>0</v>
      </c>
      <c r="AH199" s="9">
        <v>0</v>
      </c>
      <c r="AI199" s="9">
        <v>207.23</v>
      </c>
      <c r="AJ199" s="9">
        <v>0</v>
      </c>
      <c r="AK199" s="9">
        <v>0</v>
      </c>
      <c r="AL199" s="9">
        <v>0</v>
      </c>
      <c r="AM199" s="9">
        <v>0</v>
      </c>
      <c r="AN199" s="9">
        <v>0</v>
      </c>
      <c r="AO199" s="9">
        <v>0</v>
      </c>
      <c r="AP199" s="9">
        <v>0</v>
      </c>
      <c r="AQ199" s="9">
        <v>0</v>
      </c>
      <c r="AR199" s="9">
        <v>0</v>
      </c>
      <c r="AS199" s="9">
        <v>0</v>
      </c>
      <c r="AT199" s="9">
        <v>0</v>
      </c>
      <c r="AU199" s="9">
        <f t="shared" si="3"/>
        <v>5004.0000000000009</v>
      </c>
      <c r="AV199" s="9">
        <v>0</v>
      </c>
      <c r="AW199" s="9">
        <v>0</v>
      </c>
      <c r="AX199" s="10">
        <v>72</v>
      </c>
      <c r="AY199" s="10">
        <v>100</v>
      </c>
      <c r="AZ199" s="9">
        <v>405000.01</v>
      </c>
      <c r="BA199" s="9">
        <v>304893.61</v>
      </c>
      <c r="BB199" s="11">
        <v>0.84</v>
      </c>
      <c r="BC199" s="11">
        <v>0.68032551944922703</v>
      </c>
      <c r="BD199" s="11">
        <v>11.76</v>
      </c>
      <c r="BE199" s="11"/>
      <c r="BF199" s="7"/>
      <c r="BG199" s="4"/>
      <c r="BH199" s="7" t="s">
        <v>403</v>
      </c>
      <c r="BI199" s="7" t="s">
        <v>471</v>
      </c>
      <c r="BJ199" s="7" t="s">
        <v>8</v>
      </c>
      <c r="BK199" s="7" t="s">
        <v>1</v>
      </c>
      <c r="BL199" s="5" t="s">
        <v>7</v>
      </c>
      <c r="BM199" s="11">
        <v>246936.79</v>
      </c>
      <c r="BN199" s="5" t="s">
        <v>261</v>
      </c>
      <c r="BO199" s="11"/>
      <c r="BP199" s="12">
        <v>44512</v>
      </c>
      <c r="BQ199" s="12">
        <v>47554</v>
      </c>
      <c r="BR199" s="11">
        <v>0</v>
      </c>
      <c r="BS199" s="11">
        <v>0</v>
      </c>
      <c r="BT199" s="11">
        <v>0</v>
      </c>
    </row>
    <row r="200" spans="1:72" s="1" customFormat="1" ht="18.2" customHeight="1" x14ac:dyDescent="0.15">
      <c r="A200" s="13">
        <v>198</v>
      </c>
      <c r="B200" s="14" t="s">
        <v>360</v>
      </c>
      <c r="C200" s="14" t="s">
        <v>0</v>
      </c>
      <c r="D200" s="15">
        <v>45352</v>
      </c>
      <c r="E200" s="16" t="s">
        <v>816</v>
      </c>
      <c r="F200" s="17">
        <v>0</v>
      </c>
      <c r="G200" s="17">
        <v>0</v>
      </c>
      <c r="H200" s="18">
        <v>127635.04</v>
      </c>
      <c r="I200" s="18">
        <v>0</v>
      </c>
      <c r="J200" s="18">
        <v>0</v>
      </c>
      <c r="K200" s="18">
        <v>127635.04</v>
      </c>
      <c r="L200" s="18">
        <v>3294.74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127635.04</v>
      </c>
      <c r="T200" s="18">
        <v>0</v>
      </c>
      <c r="U200" s="18">
        <v>1250.82</v>
      </c>
      <c r="V200" s="18">
        <v>0</v>
      </c>
      <c r="W200" s="18">
        <v>0</v>
      </c>
      <c r="X200" s="18">
        <v>56.76</v>
      </c>
      <c r="Y200" s="18">
        <v>0</v>
      </c>
      <c r="Z200" s="18">
        <v>0</v>
      </c>
      <c r="AA200" s="18">
        <v>1194.06</v>
      </c>
      <c r="AB200" s="18">
        <v>0</v>
      </c>
      <c r="AC200" s="18">
        <v>0</v>
      </c>
      <c r="AD200" s="18">
        <v>0</v>
      </c>
      <c r="AE200" s="18">
        <v>0</v>
      </c>
      <c r="AF200" s="18">
        <v>0</v>
      </c>
      <c r="AG200" s="18">
        <v>0</v>
      </c>
      <c r="AH200" s="18">
        <v>0</v>
      </c>
      <c r="AI200" s="18">
        <v>139.63</v>
      </c>
      <c r="AJ200" s="18">
        <v>0</v>
      </c>
      <c r="AK200" s="18">
        <v>0</v>
      </c>
      <c r="AL200" s="18">
        <v>0</v>
      </c>
      <c r="AM200" s="18">
        <v>0</v>
      </c>
      <c r="AN200" s="18">
        <v>0</v>
      </c>
      <c r="AO200" s="18">
        <v>0</v>
      </c>
      <c r="AP200" s="18">
        <v>0</v>
      </c>
      <c r="AQ200" s="18">
        <v>0</v>
      </c>
      <c r="AR200" s="18">
        <v>0</v>
      </c>
      <c r="AS200" s="18">
        <v>196.39</v>
      </c>
      <c r="AT200" s="18">
        <v>0</v>
      </c>
      <c r="AU200" s="18">
        <f t="shared" si="3"/>
        <v>7.1054273576010019E-15</v>
      </c>
      <c r="AV200" s="18">
        <v>3294.74</v>
      </c>
      <c r="AW200" s="18">
        <v>1194.06</v>
      </c>
      <c r="AX200" s="19">
        <v>32</v>
      </c>
      <c r="AY200" s="19">
        <v>60</v>
      </c>
      <c r="AZ200" s="18">
        <v>780000</v>
      </c>
      <c r="BA200" s="18">
        <v>205464.05</v>
      </c>
      <c r="BB200" s="20">
        <v>0.57093799999999995</v>
      </c>
      <c r="BC200" s="20">
        <v>0.35466883120195503</v>
      </c>
      <c r="BD200" s="20">
        <v>11.76</v>
      </c>
      <c r="BE200" s="20"/>
      <c r="BF200" s="16"/>
      <c r="BG200" s="13"/>
      <c r="BH200" s="16" t="s">
        <v>362</v>
      </c>
      <c r="BI200" s="16" t="s">
        <v>762</v>
      </c>
      <c r="BJ200" s="16" t="s">
        <v>8</v>
      </c>
      <c r="BK200" s="16" t="s">
        <v>1</v>
      </c>
      <c r="BL200" s="14" t="s">
        <v>7</v>
      </c>
      <c r="BM200" s="20">
        <v>127635.04</v>
      </c>
      <c r="BN200" s="14" t="s">
        <v>261</v>
      </c>
      <c r="BO200" s="20"/>
      <c r="BP200" s="21">
        <v>44522</v>
      </c>
      <c r="BQ200" s="21">
        <v>46348</v>
      </c>
      <c r="BR200" s="20">
        <v>0</v>
      </c>
      <c r="BS200" s="20">
        <v>0</v>
      </c>
      <c r="BT200" s="20">
        <v>230</v>
      </c>
    </row>
    <row r="201" spans="1:72" s="1" customFormat="1" ht="18.2" customHeight="1" x14ac:dyDescent="0.15">
      <c r="A201" s="4">
        <v>199</v>
      </c>
      <c r="B201" s="5" t="s">
        <v>28</v>
      </c>
      <c r="C201" s="5" t="s">
        <v>0</v>
      </c>
      <c r="D201" s="6">
        <v>45352</v>
      </c>
      <c r="E201" s="7" t="s">
        <v>817</v>
      </c>
      <c r="F201" s="8">
        <v>0</v>
      </c>
      <c r="G201" s="8">
        <v>0</v>
      </c>
      <c r="H201" s="9">
        <v>118220.66</v>
      </c>
      <c r="I201" s="9">
        <v>1295.58</v>
      </c>
      <c r="J201" s="9">
        <v>0</v>
      </c>
      <c r="K201" s="9">
        <v>119516.24</v>
      </c>
      <c r="L201" s="9">
        <v>3123.34</v>
      </c>
      <c r="M201" s="9">
        <v>0</v>
      </c>
      <c r="N201" s="9">
        <v>0</v>
      </c>
      <c r="O201" s="9">
        <v>1295.58</v>
      </c>
      <c r="P201" s="9">
        <v>1656.28</v>
      </c>
      <c r="Q201" s="9">
        <v>0</v>
      </c>
      <c r="R201" s="9">
        <v>0</v>
      </c>
      <c r="S201" s="9">
        <v>116564.38</v>
      </c>
      <c r="T201" s="9">
        <v>0</v>
      </c>
      <c r="U201" s="9">
        <v>1185.76</v>
      </c>
      <c r="V201" s="9">
        <v>0</v>
      </c>
      <c r="W201" s="9">
        <v>0</v>
      </c>
      <c r="X201" s="9">
        <v>1185.76</v>
      </c>
      <c r="Y201" s="9">
        <v>0</v>
      </c>
      <c r="Z201" s="9">
        <v>0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230</v>
      </c>
      <c r="AG201" s="9">
        <v>0</v>
      </c>
      <c r="AH201" s="9">
        <v>0</v>
      </c>
      <c r="AI201" s="9">
        <v>132.38</v>
      </c>
      <c r="AJ201" s="9">
        <v>0</v>
      </c>
      <c r="AK201" s="9">
        <v>0</v>
      </c>
      <c r="AL201" s="9">
        <v>0</v>
      </c>
      <c r="AM201" s="9">
        <v>362.38</v>
      </c>
      <c r="AN201" s="9">
        <v>0</v>
      </c>
      <c r="AO201" s="9">
        <v>0</v>
      </c>
      <c r="AP201" s="9">
        <v>0</v>
      </c>
      <c r="AQ201" s="9">
        <v>0</v>
      </c>
      <c r="AR201" s="9">
        <v>0</v>
      </c>
      <c r="AS201" s="9">
        <v>0</v>
      </c>
      <c r="AT201" s="9">
        <v>362.38</v>
      </c>
      <c r="AU201" s="9">
        <f t="shared" si="3"/>
        <v>4500</v>
      </c>
      <c r="AV201" s="9">
        <v>1467.06</v>
      </c>
      <c r="AW201" s="9">
        <v>0</v>
      </c>
      <c r="AX201" s="10">
        <v>32</v>
      </c>
      <c r="AY201" s="10">
        <v>60</v>
      </c>
      <c r="AZ201" s="9">
        <v>268202.77</v>
      </c>
      <c r="BA201" s="9">
        <v>194776.11</v>
      </c>
      <c r="BB201" s="11">
        <v>0.9</v>
      </c>
      <c r="BC201" s="11">
        <v>0.53860785082934504</v>
      </c>
      <c r="BD201" s="11">
        <v>11.76</v>
      </c>
      <c r="BE201" s="11"/>
      <c r="BF201" s="7"/>
      <c r="BG201" s="4"/>
      <c r="BH201" s="7" t="s">
        <v>376</v>
      </c>
      <c r="BI201" s="7" t="s">
        <v>818</v>
      </c>
      <c r="BJ201" s="7" t="s">
        <v>8</v>
      </c>
      <c r="BK201" s="7" t="s">
        <v>1</v>
      </c>
      <c r="BL201" s="5" t="s">
        <v>7</v>
      </c>
      <c r="BM201" s="11">
        <v>116564.38</v>
      </c>
      <c r="BN201" s="5" t="s">
        <v>261</v>
      </c>
      <c r="BO201" s="11"/>
      <c r="BP201" s="12">
        <v>44522</v>
      </c>
      <c r="BQ201" s="12">
        <v>46348</v>
      </c>
      <c r="BR201" s="11">
        <v>0</v>
      </c>
      <c r="BS201" s="11">
        <v>0</v>
      </c>
      <c r="BT201" s="11">
        <v>230</v>
      </c>
    </row>
    <row r="202" spans="1:72" s="1" customFormat="1" ht="18.2" customHeight="1" x14ac:dyDescent="0.15">
      <c r="A202" s="13">
        <v>200</v>
      </c>
      <c r="B202" s="14" t="s">
        <v>360</v>
      </c>
      <c r="C202" s="14" t="s">
        <v>0</v>
      </c>
      <c r="D202" s="15">
        <v>45352</v>
      </c>
      <c r="E202" s="16" t="s">
        <v>820</v>
      </c>
      <c r="F202" s="17">
        <v>0</v>
      </c>
      <c r="G202" s="17">
        <v>0</v>
      </c>
      <c r="H202" s="18">
        <v>155571.57</v>
      </c>
      <c r="I202" s="18">
        <v>0</v>
      </c>
      <c r="J202" s="18">
        <v>0</v>
      </c>
      <c r="K202" s="18">
        <v>155571.57</v>
      </c>
      <c r="L202" s="18">
        <v>3877.77</v>
      </c>
      <c r="M202" s="18">
        <v>0</v>
      </c>
      <c r="N202" s="18">
        <v>0</v>
      </c>
      <c r="O202" s="18">
        <v>0</v>
      </c>
      <c r="P202" s="18">
        <v>3877.77</v>
      </c>
      <c r="Q202" s="18">
        <v>0</v>
      </c>
      <c r="R202" s="18">
        <v>0</v>
      </c>
      <c r="S202" s="18">
        <v>151693.79999999999</v>
      </c>
      <c r="T202" s="18">
        <v>0</v>
      </c>
      <c r="U202" s="18">
        <v>1524.6</v>
      </c>
      <c r="V202" s="18">
        <v>0</v>
      </c>
      <c r="W202" s="18">
        <v>0</v>
      </c>
      <c r="X202" s="18">
        <v>1524.6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0</v>
      </c>
      <c r="AI202" s="18">
        <v>165.97</v>
      </c>
      <c r="AJ202" s="18">
        <v>0</v>
      </c>
      <c r="AK202" s="18">
        <v>0</v>
      </c>
      <c r="AL202" s="18">
        <v>0</v>
      </c>
      <c r="AM202" s="18">
        <v>0</v>
      </c>
      <c r="AN202" s="18">
        <v>0</v>
      </c>
      <c r="AO202" s="18">
        <v>0</v>
      </c>
      <c r="AP202" s="18">
        <v>0</v>
      </c>
      <c r="AQ202" s="18">
        <v>0</v>
      </c>
      <c r="AR202" s="18">
        <v>0</v>
      </c>
      <c r="AS202" s="18">
        <v>0</v>
      </c>
      <c r="AT202" s="18">
        <v>0</v>
      </c>
      <c r="AU202" s="18">
        <f t="shared" si="3"/>
        <v>5568.34</v>
      </c>
      <c r="AV202" s="18">
        <v>0</v>
      </c>
      <c r="AW202" s="18">
        <v>0</v>
      </c>
      <c r="AX202" s="19">
        <v>33</v>
      </c>
      <c r="AY202" s="19">
        <v>60</v>
      </c>
      <c r="AZ202" s="18">
        <v>210496.21</v>
      </c>
      <c r="BA202" s="18">
        <v>244193.02</v>
      </c>
      <c r="BB202" s="20">
        <v>0.9</v>
      </c>
      <c r="BC202" s="20">
        <v>0.55908403933904405</v>
      </c>
      <c r="BD202" s="20">
        <v>11.76</v>
      </c>
      <c r="BE202" s="20"/>
      <c r="BF202" s="16"/>
      <c r="BG202" s="13"/>
      <c r="BH202" s="16" t="s">
        <v>362</v>
      </c>
      <c r="BI202" s="16" t="s">
        <v>32</v>
      </c>
      <c r="BJ202" s="16" t="s">
        <v>8</v>
      </c>
      <c r="BK202" s="16" t="s">
        <v>1</v>
      </c>
      <c r="BL202" s="14" t="s">
        <v>7</v>
      </c>
      <c r="BM202" s="20">
        <v>151693.79999999999</v>
      </c>
      <c r="BN202" s="14" t="s">
        <v>261</v>
      </c>
      <c r="BO202" s="20"/>
      <c r="BP202" s="21">
        <v>44540</v>
      </c>
      <c r="BQ202" s="21">
        <v>46366</v>
      </c>
      <c r="BR202" s="20">
        <v>0</v>
      </c>
      <c r="BS202" s="20">
        <v>0</v>
      </c>
      <c r="BT202" s="20">
        <v>0</v>
      </c>
    </row>
    <row r="203" spans="1:72" s="1" customFormat="1" ht="18.2" customHeight="1" x14ac:dyDescent="0.15">
      <c r="A203" s="4">
        <v>201</v>
      </c>
      <c r="B203" s="5" t="s">
        <v>360</v>
      </c>
      <c r="C203" s="5" t="s">
        <v>0</v>
      </c>
      <c r="D203" s="6">
        <v>45352</v>
      </c>
      <c r="E203" s="7" t="s">
        <v>833</v>
      </c>
      <c r="F203" s="8">
        <v>0</v>
      </c>
      <c r="G203" s="8">
        <v>0</v>
      </c>
      <c r="H203" s="9">
        <v>237019.75</v>
      </c>
      <c r="I203" s="9">
        <v>0</v>
      </c>
      <c r="J203" s="9">
        <v>0</v>
      </c>
      <c r="K203" s="9">
        <v>237019.75</v>
      </c>
      <c r="L203" s="9">
        <v>2281.46</v>
      </c>
      <c r="M203" s="9">
        <v>0</v>
      </c>
      <c r="N203" s="9">
        <v>0</v>
      </c>
      <c r="O203" s="9">
        <v>0</v>
      </c>
      <c r="P203" s="9">
        <v>2281.46</v>
      </c>
      <c r="Q203" s="9">
        <v>0</v>
      </c>
      <c r="R203" s="9">
        <v>0</v>
      </c>
      <c r="S203" s="9">
        <v>234738.29</v>
      </c>
      <c r="T203" s="9">
        <v>0</v>
      </c>
      <c r="U203" s="9">
        <v>2322.79</v>
      </c>
      <c r="V203" s="9">
        <v>0</v>
      </c>
      <c r="W203" s="9">
        <v>0</v>
      </c>
      <c r="X203" s="9">
        <v>2322.79</v>
      </c>
      <c r="Y203" s="9">
        <v>0</v>
      </c>
      <c r="Z203" s="9">
        <v>0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9">
        <v>0</v>
      </c>
      <c r="AH203" s="9">
        <v>0</v>
      </c>
      <c r="AI203" s="9">
        <v>196.53</v>
      </c>
      <c r="AJ203" s="9">
        <v>0</v>
      </c>
      <c r="AK203" s="9">
        <v>0</v>
      </c>
      <c r="AL203" s="9">
        <v>0</v>
      </c>
      <c r="AM203" s="9">
        <v>0</v>
      </c>
      <c r="AN203" s="9">
        <v>0</v>
      </c>
      <c r="AO203" s="9">
        <v>0</v>
      </c>
      <c r="AP203" s="9">
        <v>0</v>
      </c>
      <c r="AQ203" s="9">
        <v>0</v>
      </c>
      <c r="AR203" s="9">
        <v>0</v>
      </c>
      <c r="AS203" s="9">
        <v>0</v>
      </c>
      <c r="AT203" s="9">
        <v>0</v>
      </c>
      <c r="AU203" s="9">
        <f t="shared" si="3"/>
        <v>4800.7800000000007</v>
      </c>
      <c r="AV203" s="9">
        <v>0</v>
      </c>
      <c r="AW203" s="9">
        <v>0</v>
      </c>
      <c r="AX203" s="10">
        <v>75</v>
      </c>
      <c r="AY203" s="10">
        <v>98</v>
      </c>
      <c r="AZ203" s="9">
        <v>216357.77</v>
      </c>
      <c r="BA203" s="9">
        <v>289159.56</v>
      </c>
      <c r="BB203" s="11">
        <v>0.8</v>
      </c>
      <c r="BC203" s="11">
        <v>0.64943601380497296</v>
      </c>
      <c r="BD203" s="11">
        <v>11.76</v>
      </c>
      <c r="BE203" s="11"/>
      <c r="BF203" s="7"/>
      <c r="BG203" s="4"/>
      <c r="BH203" s="7" t="s">
        <v>400</v>
      </c>
      <c r="BI203" s="7" t="s">
        <v>118</v>
      </c>
      <c r="BJ203" s="7" t="s">
        <v>8</v>
      </c>
      <c r="BK203" s="7" t="s">
        <v>1</v>
      </c>
      <c r="BL203" s="5" t="s">
        <v>7</v>
      </c>
      <c r="BM203" s="11">
        <v>234738.29</v>
      </c>
      <c r="BN203" s="5" t="s">
        <v>261</v>
      </c>
      <c r="BO203" s="11"/>
      <c r="BP203" s="12">
        <v>44546</v>
      </c>
      <c r="BQ203" s="12">
        <v>47530</v>
      </c>
      <c r="BR203" s="11">
        <v>0</v>
      </c>
      <c r="BS203" s="11">
        <v>0</v>
      </c>
      <c r="BT203" s="11">
        <v>0</v>
      </c>
    </row>
    <row r="204" spans="1:72" s="1" customFormat="1" ht="18.2" customHeight="1" x14ac:dyDescent="0.15">
      <c r="A204" s="13">
        <v>202</v>
      </c>
      <c r="B204" s="14" t="s">
        <v>91</v>
      </c>
      <c r="C204" s="14" t="s">
        <v>0</v>
      </c>
      <c r="D204" s="15">
        <v>45352</v>
      </c>
      <c r="E204" s="16" t="s">
        <v>826</v>
      </c>
      <c r="F204" s="17">
        <v>22</v>
      </c>
      <c r="G204" s="17">
        <v>21</v>
      </c>
      <c r="H204" s="18">
        <v>315169.28000000003</v>
      </c>
      <c r="I204" s="18">
        <v>42218.85</v>
      </c>
      <c r="J204" s="18">
        <v>0</v>
      </c>
      <c r="K204" s="18">
        <v>357388.13</v>
      </c>
      <c r="L204" s="18">
        <v>2057.5300000000002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357388.13</v>
      </c>
      <c r="T204" s="18">
        <v>76191.66</v>
      </c>
      <c r="U204" s="18">
        <v>3088.48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79280.14</v>
      </c>
      <c r="AB204" s="18">
        <v>0</v>
      </c>
      <c r="AC204" s="18">
        <v>0</v>
      </c>
      <c r="AD204" s="18">
        <v>0</v>
      </c>
      <c r="AE204" s="18">
        <v>0</v>
      </c>
      <c r="AF204" s="18">
        <v>0</v>
      </c>
      <c r="AG204" s="18">
        <v>0</v>
      </c>
      <c r="AH204" s="18">
        <v>0</v>
      </c>
      <c r="AI204" s="18">
        <v>0</v>
      </c>
      <c r="AJ204" s="18">
        <v>0</v>
      </c>
      <c r="AK204" s="18">
        <v>0</v>
      </c>
      <c r="AL204" s="18">
        <v>0</v>
      </c>
      <c r="AM204" s="18">
        <v>0</v>
      </c>
      <c r="AN204" s="18">
        <v>0</v>
      </c>
      <c r="AO204" s="18">
        <v>0</v>
      </c>
      <c r="AP204" s="18">
        <v>0</v>
      </c>
      <c r="AQ204" s="18">
        <v>0</v>
      </c>
      <c r="AR204" s="18">
        <v>0</v>
      </c>
      <c r="AS204" s="18">
        <v>0</v>
      </c>
      <c r="AT204" s="18">
        <v>0</v>
      </c>
      <c r="AU204" s="18">
        <f t="shared" si="3"/>
        <v>0</v>
      </c>
      <c r="AV204" s="18">
        <v>44276.38</v>
      </c>
      <c r="AW204" s="18">
        <v>79280.14</v>
      </c>
      <c r="AX204" s="19">
        <v>95</v>
      </c>
      <c r="AY204" s="19">
        <v>120</v>
      </c>
      <c r="AZ204" s="18">
        <v>303800.01</v>
      </c>
      <c r="BA204" s="18">
        <v>362173.08</v>
      </c>
      <c r="BB204" s="20">
        <v>1.06</v>
      </c>
      <c r="BC204" s="20">
        <v>1.0459955162874099</v>
      </c>
      <c r="BD204" s="20">
        <v>11.76</v>
      </c>
      <c r="BE204" s="20"/>
      <c r="BF204" s="16"/>
      <c r="BG204" s="13"/>
      <c r="BH204" s="16" t="s">
        <v>362</v>
      </c>
      <c r="BI204" s="16" t="s">
        <v>32</v>
      </c>
      <c r="BJ204" s="16" t="s">
        <v>8</v>
      </c>
      <c r="BK204" s="16" t="s">
        <v>365</v>
      </c>
      <c r="BL204" s="14" t="s">
        <v>7</v>
      </c>
      <c r="BM204" s="20">
        <v>357388.13</v>
      </c>
      <c r="BN204" s="14" t="s">
        <v>261</v>
      </c>
      <c r="BO204" s="20"/>
      <c r="BP204" s="21">
        <v>44546</v>
      </c>
      <c r="BQ204" s="21">
        <v>48198</v>
      </c>
      <c r="BR204" s="20">
        <v>11427.84</v>
      </c>
      <c r="BS204" s="20">
        <v>0</v>
      </c>
      <c r="BT204" s="20">
        <v>230</v>
      </c>
    </row>
    <row r="205" spans="1:72" s="1" customFormat="1" ht="18.2" customHeight="1" x14ac:dyDescent="0.15">
      <c r="A205" s="4">
        <v>203</v>
      </c>
      <c r="B205" s="5" t="s">
        <v>28</v>
      </c>
      <c r="C205" s="5" t="s">
        <v>0</v>
      </c>
      <c r="D205" s="6">
        <v>45352</v>
      </c>
      <c r="E205" s="7" t="s">
        <v>821</v>
      </c>
      <c r="F205" s="8">
        <v>0</v>
      </c>
      <c r="G205" s="8">
        <v>0</v>
      </c>
      <c r="H205" s="9">
        <v>144776.72</v>
      </c>
      <c r="I205" s="9">
        <v>0</v>
      </c>
      <c r="J205" s="9">
        <v>0</v>
      </c>
      <c r="K205" s="9">
        <v>144776.72</v>
      </c>
      <c r="L205" s="9">
        <v>3608.7</v>
      </c>
      <c r="M205" s="9">
        <v>0</v>
      </c>
      <c r="N205" s="9">
        <v>0</v>
      </c>
      <c r="O205" s="9">
        <v>0</v>
      </c>
      <c r="P205" s="9">
        <v>0</v>
      </c>
      <c r="Q205" s="9">
        <v>0</v>
      </c>
      <c r="R205" s="9">
        <v>0</v>
      </c>
      <c r="S205" s="9">
        <v>144776.72</v>
      </c>
      <c r="T205" s="9">
        <v>0</v>
      </c>
      <c r="U205" s="9">
        <v>1418.81</v>
      </c>
      <c r="V205" s="9">
        <v>0</v>
      </c>
      <c r="W205" s="9">
        <v>0</v>
      </c>
      <c r="X205" s="9">
        <v>0</v>
      </c>
      <c r="Y205" s="9">
        <v>0</v>
      </c>
      <c r="Z205" s="9">
        <v>0</v>
      </c>
      <c r="AA205" s="9">
        <v>1418.81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9">
        <v>0</v>
      </c>
      <c r="AH205" s="9">
        <v>0</v>
      </c>
      <c r="AI205" s="9">
        <v>0.24</v>
      </c>
      <c r="AJ205" s="9">
        <v>0</v>
      </c>
      <c r="AK205" s="9">
        <v>0</v>
      </c>
      <c r="AL205" s="9">
        <v>0</v>
      </c>
      <c r="AM205" s="9">
        <v>0</v>
      </c>
      <c r="AN205" s="9">
        <v>0</v>
      </c>
      <c r="AO205" s="9">
        <v>0</v>
      </c>
      <c r="AP205" s="9">
        <v>0</v>
      </c>
      <c r="AQ205" s="9">
        <v>0</v>
      </c>
      <c r="AR205" s="9">
        <v>0</v>
      </c>
      <c r="AS205" s="9">
        <v>0.24</v>
      </c>
      <c r="AT205" s="9">
        <v>0</v>
      </c>
      <c r="AU205" s="9">
        <f t="shared" si="3"/>
        <v>0</v>
      </c>
      <c r="AV205" s="9">
        <v>3608.7</v>
      </c>
      <c r="AW205" s="9">
        <v>1418.81</v>
      </c>
      <c r="AX205" s="10">
        <v>33</v>
      </c>
      <c r="AY205" s="10">
        <v>60</v>
      </c>
      <c r="AZ205" s="9">
        <v>329999.05</v>
      </c>
      <c r="BA205" s="9">
        <v>227248.92</v>
      </c>
      <c r="BB205" s="11">
        <v>0.87</v>
      </c>
      <c r="BC205" s="11">
        <v>0.55426334435384805</v>
      </c>
      <c r="BD205" s="11">
        <v>11.76</v>
      </c>
      <c r="BE205" s="11"/>
      <c r="BF205" s="7"/>
      <c r="BG205" s="4"/>
      <c r="BH205" s="7" t="s">
        <v>376</v>
      </c>
      <c r="BI205" s="7" t="s">
        <v>823</v>
      </c>
      <c r="BJ205" s="7" t="s">
        <v>8</v>
      </c>
      <c r="BK205" s="7" t="s">
        <v>1</v>
      </c>
      <c r="BL205" s="5" t="s">
        <v>7</v>
      </c>
      <c r="BM205" s="11">
        <v>144776.72</v>
      </c>
      <c r="BN205" s="5" t="s">
        <v>261</v>
      </c>
      <c r="BO205" s="11"/>
      <c r="BP205" s="12">
        <v>44551</v>
      </c>
      <c r="BQ205" s="12">
        <v>46377</v>
      </c>
      <c r="BR205" s="11">
        <v>154.21</v>
      </c>
      <c r="BS205" s="11">
        <v>0</v>
      </c>
      <c r="BT205" s="11">
        <v>230</v>
      </c>
    </row>
    <row r="206" spans="1:72" s="1" customFormat="1" ht="18.2" customHeight="1" x14ac:dyDescent="0.15">
      <c r="A206" s="13">
        <v>204</v>
      </c>
      <c r="B206" s="14" t="s">
        <v>360</v>
      </c>
      <c r="C206" s="14" t="s">
        <v>0</v>
      </c>
      <c r="D206" s="15">
        <v>45352</v>
      </c>
      <c r="E206" s="16" t="s">
        <v>822</v>
      </c>
      <c r="F206" s="17">
        <v>0</v>
      </c>
      <c r="G206" s="17">
        <v>0</v>
      </c>
      <c r="H206" s="18">
        <v>153496.16</v>
      </c>
      <c r="I206" s="18">
        <v>0</v>
      </c>
      <c r="J206" s="18">
        <v>0</v>
      </c>
      <c r="K206" s="18">
        <v>153496.16</v>
      </c>
      <c r="L206" s="18">
        <v>3826.03</v>
      </c>
      <c r="M206" s="18">
        <v>0</v>
      </c>
      <c r="N206" s="18">
        <v>0</v>
      </c>
      <c r="O206" s="18">
        <v>0</v>
      </c>
      <c r="P206" s="18">
        <v>3826.03</v>
      </c>
      <c r="Q206" s="18">
        <v>0</v>
      </c>
      <c r="R206" s="18">
        <v>0</v>
      </c>
      <c r="S206" s="18">
        <v>149670.13</v>
      </c>
      <c r="T206" s="18">
        <v>0</v>
      </c>
      <c r="U206" s="18">
        <v>1504.26</v>
      </c>
      <c r="V206" s="18">
        <v>0</v>
      </c>
      <c r="W206" s="18">
        <v>0</v>
      </c>
      <c r="X206" s="18">
        <v>1504.26</v>
      </c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8">
        <v>0</v>
      </c>
      <c r="AE206" s="18">
        <v>0</v>
      </c>
      <c r="AF206" s="18">
        <v>0</v>
      </c>
      <c r="AG206" s="18">
        <v>0</v>
      </c>
      <c r="AH206" s="18">
        <v>0</v>
      </c>
      <c r="AI206" s="18">
        <v>163.76</v>
      </c>
      <c r="AJ206" s="18">
        <v>0</v>
      </c>
      <c r="AK206" s="18">
        <v>0</v>
      </c>
      <c r="AL206" s="18">
        <v>0</v>
      </c>
      <c r="AM206" s="18">
        <v>0</v>
      </c>
      <c r="AN206" s="18">
        <v>0</v>
      </c>
      <c r="AO206" s="18">
        <v>0</v>
      </c>
      <c r="AP206" s="18">
        <v>0</v>
      </c>
      <c r="AQ206" s="18">
        <v>0</v>
      </c>
      <c r="AR206" s="18">
        <v>0</v>
      </c>
      <c r="AS206" s="18">
        <v>5494.05</v>
      </c>
      <c r="AT206" s="18">
        <v>0</v>
      </c>
      <c r="AU206" s="18">
        <f t="shared" si="3"/>
        <v>4.5474735088646412E-13</v>
      </c>
      <c r="AV206" s="18">
        <v>0</v>
      </c>
      <c r="AW206" s="18">
        <v>0</v>
      </c>
      <c r="AX206" s="19">
        <v>33</v>
      </c>
      <c r="AY206" s="19">
        <v>60</v>
      </c>
      <c r="AZ206" s="18">
        <v>416956.28</v>
      </c>
      <c r="BA206" s="18">
        <v>240935.14</v>
      </c>
      <c r="BB206" s="20">
        <v>0.72</v>
      </c>
      <c r="BC206" s="20">
        <v>0.447267648878449</v>
      </c>
      <c r="BD206" s="20">
        <v>11.76</v>
      </c>
      <c r="BE206" s="20"/>
      <c r="BF206" s="16"/>
      <c r="BG206" s="13"/>
      <c r="BH206" s="16" t="s">
        <v>459</v>
      </c>
      <c r="BI206" s="16" t="s">
        <v>150</v>
      </c>
      <c r="BJ206" s="16" t="s">
        <v>8</v>
      </c>
      <c r="BK206" s="16" t="s">
        <v>1</v>
      </c>
      <c r="BL206" s="14" t="s">
        <v>7</v>
      </c>
      <c r="BM206" s="20">
        <v>149670.13</v>
      </c>
      <c r="BN206" s="14" t="s">
        <v>261</v>
      </c>
      <c r="BO206" s="20"/>
      <c r="BP206" s="21">
        <v>44550</v>
      </c>
      <c r="BQ206" s="21">
        <v>46376</v>
      </c>
      <c r="BR206" s="20">
        <v>0</v>
      </c>
      <c r="BS206" s="20">
        <v>0</v>
      </c>
      <c r="BT206" s="20">
        <v>0</v>
      </c>
    </row>
    <row r="207" spans="1:72" s="1" customFormat="1" ht="18.2" customHeight="1" x14ac:dyDescent="0.15">
      <c r="A207" s="4">
        <v>205</v>
      </c>
      <c r="B207" s="5" t="s">
        <v>360</v>
      </c>
      <c r="C207" s="5" t="s">
        <v>0</v>
      </c>
      <c r="D207" s="6">
        <v>45352</v>
      </c>
      <c r="E207" s="7" t="s">
        <v>905</v>
      </c>
      <c r="F207" s="8">
        <v>0</v>
      </c>
      <c r="G207" s="8">
        <v>0</v>
      </c>
      <c r="H207" s="9">
        <v>355800.7</v>
      </c>
      <c r="I207" s="9">
        <v>0</v>
      </c>
      <c r="J207" s="9">
        <v>0</v>
      </c>
      <c r="K207" s="9">
        <v>355800.7</v>
      </c>
      <c r="L207" s="9">
        <v>2285.6</v>
      </c>
      <c r="M207" s="9">
        <v>0</v>
      </c>
      <c r="N207" s="9">
        <v>0</v>
      </c>
      <c r="O207" s="9">
        <v>0</v>
      </c>
      <c r="P207" s="9">
        <v>2285.6</v>
      </c>
      <c r="Q207" s="9">
        <v>0</v>
      </c>
      <c r="R207" s="9">
        <v>0</v>
      </c>
      <c r="S207" s="9">
        <v>353515.1</v>
      </c>
      <c r="T207" s="9">
        <v>0</v>
      </c>
      <c r="U207" s="9">
        <v>3486.85</v>
      </c>
      <c r="V207" s="9">
        <v>0</v>
      </c>
      <c r="W207" s="9">
        <v>0</v>
      </c>
      <c r="X207" s="9">
        <v>3486.85</v>
      </c>
      <c r="Y207" s="9">
        <v>0</v>
      </c>
      <c r="Z207" s="9">
        <v>0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9">
        <v>0</v>
      </c>
      <c r="AH207" s="9">
        <v>0</v>
      </c>
      <c r="AI207" s="9">
        <v>276.11</v>
      </c>
      <c r="AJ207" s="9">
        <v>0</v>
      </c>
      <c r="AK207" s="9">
        <v>0</v>
      </c>
      <c r="AL207" s="9">
        <v>0</v>
      </c>
      <c r="AM207" s="9">
        <v>0</v>
      </c>
      <c r="AN207" s="9">
        <v>0</v>
      </c>
      <c r="AO207" s="9">
        <v>0</v>
      </c>
      <c r="AP207" s="9">
        <v>0</v>
      </c>
      <c r="AQ207" s="9">
        <v>1.44</v>
      </c>
      <c r="AR207" s="9">
        <v>0</v>
      </c>
      <c r="AS207" s="9">
        <v>0</v>
      </c>
      <c r="AT207" s="9">
        <v>0</v>
      </c>
      <c r="AU207" s="9">
        <f t="shared" si="3"/>
        <v>6050</v>
      </c>
      <c r="AV207" s="9">
        <v>0</v>
      </c>
      <c r="AW207" s="9">
        <v>0</v>
      </c>
      <c r="AX207" s="10">
        <v>104</v>
      </c>
      <c r="AY207" s="10">
        <v>120</v>
      </c>
      <c r="AZ207" s="9">
        <v>377999.99</v>
      </c>
      <c r="BA207" s="9">
        <v>387539.8</v>
      </c>
      <c r="BB207" s="11">
        <v>0.9</v>
      </c>
      <c r="BC207" s="11">
        <v>0.82098300613253095</v>
      </c>
      <c r="BD207" s="11">
        <v>13.72</v>
      </c>
      <c r="BE207" s="11"/>
      <c r="BF207" s="7"/>
      <c r="BG207" s="4"/>
      <c r="BH207" s="7" t="s">
        <v>403</v>
      </c>
      <c r="BI207" s="7" t="s">
        <v>471</v>
      </c>
      <c r="BJ207" s="7" t="s">
        <v>8</v>
      </c>
      <c r="BK207" s="7" t="s">
        <v>1</v>
      </c>
      <c r="BL207" s="5" t="s">
        <v>7</v>
      </c>
      <c r="BM207" s="11">
        <v>353515.1</v>
      </c>
      <c r="BN207" s="5" t="s">
        <v>261</v>
      </c>
      <c r="BO207" s="11"/>
      <c r="BP207" s="12">
        <v>44586</v>
      </c>
      <c r="BQ207" s="12">
        <v>48238</v>
      </c>
      <c r="BR207" s="11">
        <v>0</v>
      </c>
      <c r="BS207" s="11">
        <v>0</v>
      </c>
      <c r="BT207" s="11">
        <v>0</v>
      </c>
    </row>
    <row r="208" spans="1:72" s="1" customFormat="1" ht="18.2" customHeight="1" x14ac:dyDescent="0.15">
      <c r="A208" s="13">
        <v>206</v>
      </c>
      <c r="B208" s="14" t="s">
        <v>28</v>
      </c>
      <c r="C208" s="14" t="s">
        <v>0</v>
      </c>
      <c r="D208" s="15">
        <v>45352</v>
      </c>
      <c r="E208" s="16" t="s">
        <v>827</v>
      </c>
      <c r="F208" s="17">
        <v>0</v>
      </c>
      <c r="G208" s="17">
        <v>0</v>
      </c>
      <c r="H208" s="18">
        <v>190922.61</v>
      </c>
      <c r="I208" s="18">
        <v>0</v>
      </c>
      <c r="J208" s="18">
        <v>0</v>
      </c>
      <c r="K208" s="18">
        <v>190922.61</v>
      </c>
      <c r="L208" s="18">
        <v>1226.46</v>
      </c>
      <c r="M208" s="18">
        <v>0</v>
      </c>
      <c r="N208" s="18">
        <v>0</v>
      </c>
      <c r="O208" s="18">
        <v>0</v>
      </c>
      <c r="P208" s="18">
        <v>1226.46</v>
      </c>
      <c r="Q208" s="18">
        <v>0</v>
      </c>
      <c r="R208" s="18">
        <v>0</v>
      </c>
      <c r="S208" s="18">
        <v>189696.15</v>
      </c>
      <c r="T208" s="18">
        <v>0</v>
      </c>
      <c r="U208" s="18">
        <v>1871.04</v>
      </c>
      <c r="V208" s="18">
        <v>0</v>
      </c>
      <c r="W208" s="18">
        <v>0</v>
      </c>
      <c r="X208" s="18">
        <v>1871.04</v>
      </c>
      <c r="Y208" s="18">
        <v>0</v>
      </c>
      <c r="Z208" s="18">
        <v>0</v>
      </c>
      <c r="AA208" s="18">
        <v>0</v>
      </c>
      <c r="AB208" s="18">
        <v>0</v>
      </c>
      <c r="AC208" s="18">
        <v>0</v>
      </c>
      <c r="AD208" s="18">
        <v>0</v>
      </c>
      <c r="AE208" s="18">
        <v>0</v>
      </c>
      <c r="AF208" s="18">
        <v>0</v>
      </c>
      <c r="AG208" s="18">
        <v>0</v>
      </c>
      <c r="AH208" s="18">
        <v>0</v>
      </c>
      <c r="AI208" s="18">
        <v>148.16999999999999</v>
      </c>
      <c r="AJ208" s="18">
        <v>0</v>
      </c>
      <c r="AK208" s="18">
        <v>0</v>
      </c>
      <c r="AL208" s="18">
        <v>0</v>
      </c>
      <c r="AM208" s="18">
        <v>0</v>
      </c>
      <c r="AN208" s="18">
        <v>0</v>
      </c>
      <c r="AO208" s="18">
        <v>0</v>
      </c>
      <c r="AP208" s="18">
        <v>0</v>
      </c>
      <c r="AQ208" s="18">
        <v>4.33</v>
      </c>
      <c r="AR208" s="18">
        <v>0</v>
      </c>
      <c r="AS208" s="18">
        <v>0</v>
      </c>
      <c r="AT208" s="18">
        <v>0</v>
      </c>
      <c r="AU208" s="18">
        <f t="shared" si="3"/>
        <v>3250</v>
      </c>
      <c r="AV208" s="18">
        <v>0</v>
      </c>
      <c r="AW208" s="18">
        <v>0</v>
      </c>
      <c r="AX208" s="19">
        <v>96</v>
      </c>
      <c r="AY208" s="19">
        <v>120</v>
      </c>
      <c r="AZ208" s="18">
        <v>277800.38</v>
      </c>
      <c r="BA208" s="18">
        <v>218000</v>
      </c>
      <c r="BB208" s="20">
        <v>0.9</v>
      </c>
      <c r="BC208" s="20">
        <v>0.78314924311926604</v>
      </c>
      <c r="BD208" s="20">
        <v>11.76</v>
      </c>
      <c r="BE208" s="20"/>
      <c r="BF208" s="16"/>
      <c r="BG208" s="13"/>
      <c r="BH208" s="16" t="s">
        <v>376</v>
      </c>
      <c r="BI208" s="16" t="s">
        <v>588</v>
      </c>
      <c r="BJ208" s="16" t="s">
        <v>8</v>
      </c>
      <c r="BK208" s="16" t="s">
        <v>1</v>
      </c>
      <c r="BL208" s="14" t="s">
        <v>7</v>
      </c>
      <c r="BM208" s="20">
        <v>189696.15</v>
      </c>
      <c r="BN208" s="14" t="s">
        <v>261</v>
      </c>
      <c r="BO208" s="20"/>
      <c r="BP208" s="21">
        <v>44575</v>
      </c>
      <c r="BQ208" s="21">
        <v>48227</v>
      </c>
      <c r="BR208" s="20">
        <v>0</v>
      </c>
      <c r="BS208" s="20">
        <v>0</v>
      </c>
      <c r="BT208" s="20">
        <v>0</v>
      </c>
    </row>
    <row r="209" spans="1:72" s="1" customFormat="1" ht="18.2" customHeight="1" x14ac:dyDescent="0.15">
      <c r="A209" s="4">
        <v>207</v>
      </c>
      <c r="B209" s="5" t="s">
        <v>360</v>
      </c>
      <c r="C209" s="5" t="s">
        <v>0</v>
      </c>
      <c r="D209" s="6">
        <v>45352</v>
      </c>
      <c r="E209" s="7" t="s">
        <v>825</v>
      </c>
      <c r="F209" s="8">
        <v>0</v>
      </c>
      <c r="G209" s="8">
        <v>0</v>
      </c>
      <c r="H209" s="9">
        <v>215188.77</v>
      </c>
      <c r="I209" s="9">
        <v>0</v>
      </c>
      <c r="J209" s="9">
        <v>0</v>
      </c>
      <c r="K209" s="9">
        <v>215188.77</v>
      </c>
      <c r="L209" s="9">
        <v>5013.8599999999997</v>
      </c>
      <c r="M209" s="9">
        <v>0</v>
      </c>
      <c r="N209" s="9">
        <v>0</v>
      </c>
      <c r="O209" s="9">
        <v>0</v>
      </c>
      <c r="P209" s="9">
        <v>5013.8599999999997</v>
      </c>
      <c r="Q209" s="9">
        <v>0</v>
      </c>
      <c r="R209" s="9">
        <v>0</v>
      </c>
      <c r="S209" s="9">
        <v>210174.91</v>
      </c>
      <c r="T209" s="9">
        <v>0</v>
      </c>
      <c r="U209" s="9">
        <v>2108.85</v>
      </c>
      <c r="V209" s="9">
        <v>0</v>
      </c>
      <c r="W209" s="9">
        <v>0</v>
      </c>
      <c r="X209" s="9">
        <v>2108.85</v>
      </c>
      <c r="Y209" s="9">
        <v>0</v>
      </c>
      <c r="Z209" s="9">
        <v>0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9">
        <v>0</v>
      </c>
      <c r="AH209" s="9">
        <v>0</v>
      </c>
      <c r="AI209" s="9">
        <v>218.82</v>
      </c>
      <c r="AJ209" s="9">
        <v>0</v>
      </c>
      <c r="AK209" s="9">
        <v>0</v>
      </c>
      <c r="AL209" s="9">
        <v>0</v>
      </c>
      <c r="AM209" s="9">
        <v>0</v>
      </c>
      <c r="AN209" s="9">
        <v>0</v>
      </c>
      <c r="AO209" s="9">
        <v>0</v>
      </c>
      <c r="AP209" s="9">
        <v>0</v>
      </c>
      <c r="AQ209" s="9">
        <v>0.47</v>
      </c>
      <c r="AR209" s="9">
        <v>0</v>
      </c>
      <c r="AS209" s="9">
        <v>0</v>
      </c>
      <c r="AT209" s="9">
        <v>0</v>
      </c>
      <c r="AU209" s="9">
        <f t="shared" si="3"/>
        <v>7342</v>
      </c>
      <c r="AV209" s="9">
        <v>0</v>
      </c>
      <c r="AW209" s="9">
        <v>0</v>
      </c>
      <c r="AX209" s="10">
        <v>35</v>
      </c>
      <c r="AY209" s="10">
        <v>60</v>
      </c>
      <c r="AZ209" s="9">
        <v>444999.99</v>
      </c>
      <c r="BA209" s="9">
        <v>321954.15999999997</v>
      </c>
      <c r="BB209" s="11">
        <v>1.03</v>
      </c>
      <c r="BC209" s="11">
        <v>0.67239434738162696</v>
      </c>
      <c r="BD209" s="11">
        <v>11.76</v>
      </c>
      <c r="BE209" s="11"/>
      <c r="BF209" s="7"/>
      <c r="BG209" s="4"/>
      <c r="BH209" s="7" t="s">
        <v>403</v>
      </c>
      <c r="BI209" s="7" t="s">
        <v>62</v>
      </c>
      <c r="BJ209" s="7" t="s">
        <v>8</v>
      </c>
      <c r="BK209" s="7" t="s">
        <v>1</v>
      </c>
      <c r="BL209" s="5" t="s">
        <v>7</v>
      </c>
      <c r="BM209" s="11">
        <v>210174.91</v>
      </c>
      <c r="BN209" s="5" t="s">
        <v>261</v>
      </c>
      <c r="BO209" s="11"/>
      <c r="BP209" s="12">
        <v>44614</v>
      </c>
      <c r="BQ209" s="12">
        <v>46440</v>
      </c>
      <c r="BR209" s="11">
        <v>0</v>
      </c>
      <c r="BS209" s="11">
        <v>0</v>
      </c>
      <c r="BT209" s="11">
        <v>0</v>
      </c>
    </row>
    <row r="210" spans="1:72" s="1" customFormat="1" ht="18.2" customHeight="1" x14ac:dyDescent="0.15">
      <c r="A210" s="13">
        <v>208</v>
      </c>
      <c r="B210" s="14" t="s">
        <v>360</v>
      </c>
      <c r="C210" s="14" t="s">
        <v>0</v>
      </c>
      <c r="D210" s="15">
        <v>45352</v>
      </c>
      <c r="E210" s="16" t="s">
        <v>828</v>
      </c>
      <c r="F210" s="17">
        <v>0</v>
      </c>
      <c r="G210" s="17">
        <v>0</v>
      </c>
      <c r="H210" s="18">
        <v>488705.45</v>
      </c>
      <c r="I210" s="18">
        <v>228.47</v>
      </c>
      <c r="J210" s="18">
        <v>0</v>
      </c>
      <c r="K210" s="18">
        <v>488933.92</v>
      </c>
      <c r="L210" s="18">
        <v>3233.75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>
        <v>0</v>
      </c>
      <c r="S210" s="18">
        <v>488933.92</v>
      </c>
      <c r="T210" s="18">
        <v>0</v>
      </c>
      <c r="U210" s="18">
        <v>4789.3100000000004</v>
      </c>
      <c r="V210" s="18">
        <v>0</v>
      </c>
      <c r="W210" s="18">
        <v>0</v>
      </c>
      <c r="X210" s="18">
        <v>0</v>
      </c>
      <c r="Y210" s="18">
        <v>0</v>
      </c>
      <c r="Z210" s="18">
        <v>0</v>
      </c>
      <c r="AA210" s="18">
        <v>4789.3100000000004</v>
      </c>
      <c r="AB210" s="18">
        <v>0</v>
      </c>
      <c r="AC210" s="18">
        <v>0</v>
      </c>
      <c r="AD210" s="18">
        <v>0</v>
      </c>
      <c r="AE210" s="18">
        <v>0</v>
      </c>
      <c r="AF210" s="18">
        <v>230</v>
      </c>
      <c r="AG210" s="18">
        <v>0</v>
      </c>
      <c r="AH210" s="18">
        <v>0</v>
      </c>
      <c r="AI210" s="18">
        <v>0</v>
      </c>
      <c r="AJ210" s="18">
        <v>0</v>
      </c>
      <c r="AK210" s="18">
        <v>0</v>
      </c>
      <c r="AL210" s="18">
        <v>0</v>
      </c>
      <c r="AM210" s="18">
        <v>0</v>
      </c>
      <c r="AN210" s="18">
        <v>0</v>
      </c>
      <c r="AO210" s="18">
        <v>0</v>
      </c>
      <c r="AP210" s="18">
        <v>0</v>
      </c>
      <c r="AQ210" s="18">
        <v>0</v>
      </c>
      <c r="AR210" s="18">
        <v>0</v>
      </c>
      <c r="AS210" s="18">
        <v>0</v>
      </c>
      <c r="AT210" s="18">
        <v>230</v>
      </c>
      <c r="AU210" s="18">
        <f t="shared" si="3"/>
        <v>0</v>
      </c>
      <c r="AV210" s="18">
        <v>3462.22</v>
      </c>
      <c r="AW210" s="18">
        <v>4789.3100000000004</v>
      </c>
      <c r="AX210" s="19">
        <v>96</v>
      </c>
      <c r="AY210" s="19">
        <v>120</v>
      </c>
      <c r="AZ210" s="18">
        <v>506500.01</v>
      </c>
      <c r="BA210" s="18">
        <v>564658.38</v>
      </c>
      <c r="BB210" s="20">
        <v>0.9</v>
      </c>
      <c r="BC210" s="20">
        <v>0.77930398907743104</v>
      </c>
      <c r="BD210" s="20">
        <v>11.76</v>
      </c>
      <c r="BE210" s="20"/>
      <c r="BF210" s="16"/>
      <c r="BG210" s="13"/>
      <c r="BH210" s="16" t="s">
        <v>403</v>
      </c>
      <c r="BI210" s="16" t="s">
        <v>471</v>
      </c>
      <c r="BJ210" s="16" t="s">
        <v>8</v>
      </c>
      <c r="BK210" s="16" t="s">
        <v>1</v>
      </c>
      <c r="BL210" s="14" t="s">
        <v>7</v>
      </c>
      <c r="BM210" s="20">
        <v>488933.92</v>
      </c>
      <c r="BN210" s="14" t="s">
        <v>261</v>
      </c>
      <c r="BO210" s="20"/>
      <c r="BP210" s="21">
        <v>44644</v>
      </c>
      <c r="BQ210" s="21">
        <v>48297</v>
      </c>
      <c r="BR210" s="20">
        <v>383.77</v>
      </c>
      <c r="BS210" s="20">
        <v>0</v>
      </c>
      <c r="BT210" s="20">
        <v>230</v>
      </c>
    </row>
    <row r="211" spans="1:72" s="1" customFormat="1" ht="18.2" customHeight="1" x14ac:dyDescent="0.15">
      <c r="A211" s="4">
        <v>209</v>
      </c>
      <c r="B211" s="5" t="s">
        <v>360</v>
      </c>
      <c r="C211" s="5" t="s">
        <v>0</v>
      </c>
      <c r="D211" s="6">
        <v>45352</v>
      </c>
      <c r="E211" s="7" t="s">
        <v>829</v>
      </c>
      <c r="F211" s="8">
        <v>0</v>
      </c>
      <c r="G211" s="8">
        <v>0</v>
      </c>
      <c r="H211" s="9">
        <v>170023.91</v>
      </c>
      <c r="I211" s="9">
        <v>0</v>
      </c>
      <c r="J211" s="9">
        <v>0</v>
      </c>
      <c r="K211" s="9">
        <v>170023.91</v>
      </c>
      <c r="L211" s="9">
        <v>3834.6</v>
      </c>
      <c r="M211" s="9">
        <v>0</v>
      </c>
      <c r="N211" s="9">
        <v>0</v>
      </c>
      <c r="O211" s="9">
        <v>0</v>
      </c>
      <c r="P211" s="9">
        <v>3834.6</v>
      </c>
      <c r="Q211" s="9">
        <v>0</v>
      </c>
      <c r="R211" s="9">
        <v>0</v>
      </c>
      <c r="S211" s="9">
        <v>166189.31</v>
      </c>
      <c r="T211" s="9">
        <v>0</v>
      </c>
      <c r="U211" s="9">
        <v>1666.23</v>
      </c>
      <c r="V211" s="9">
        <v>0</v>
      </c>
      <c r="W211" s="9">
        <v>0</v>
      </c>
      <c r="X211" s="9">
        <v>1666.23</v>
      </c>
      <c r="Y211" s="9">
        <v>0</v>
      </c>
      <c r="Z211" s="9">
        <v>0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9">
        <v>0</v>
      </c>
      <c r="AH211" s="9">
        <v>0</v>
      </c>
      <c r="AI211" s="9">
        <v>168.99</v>
      </c>
      <c r="AJ211" s="9">
        <v>0</v>
      </c>
      <c r="AK211" s="9">
        <v>0</v>
      </c>
      <c r="AL211" s="9">
        <v>0</v>
      </c>
      <c r="AM211" s="9">
        <v>0</v>
      </c>
      <c r="AN211" s="9">
        <v>0</v>
      </c>
      <c r="AO211" s="9">
        <v>0</v>
      </c>
      <c r="AP211" s="9">
        <v>0</v>
      </c>
      <c r="AQ211" s="9">
        <v>0.18</v>
      </c>
      <c r="AR211" s="9">
        <v>0</v>
      </c>
      <c r="AS211" s="9">
        <v>0</v>
      </c>
      <c r="AT211" s="9">
        <v>0</v>
      </c>
      <c r="AU211" s="9">
        <f t="shared" si="3"/>
        <v>5670</v>
      </c>
      <c r="AV211" s="9">
        <v>0</v>
      </c>
      <c r="AW211" s="9">
        <v>0</v>
      </c>
      <c r="AX211" s="10">
        <v>36</v>
      </c>
      <c r="AY211" s="10">
        <v>60</v>
      </c>
      <c r="AZ211" s="9">
        <v>290000</v>
      </c>
      <c r="BA211" s="9">
        <v>248643.59</v>
      </c>
      <c r="BB211" s="11">
        <v>0.9</v>
      </c>
      <c r="BC211" s="11">
        <v>0.60154528415552599</v>
      </c>
      <c r="BD211" s="11">
        <v>11.76</v>
      </c>
      <c r="BE211" s="11"/>
      <c r="BF211" s="7"/>
      <c r="BG211" s="4"/>
      <c r="BH211" s="7" t="s">
        <v>434</v>
      </c>
      <c r="BI211" s="7" t="s">
        <v>830</v>
      </c>
      <c r="BJ211" s="7" t="s">
        <v>8</v>
      </c>
      <c r="BK211" s="7" t="s">
        <v>1</v>
      </c>
      <c r="BL211" s="5" t="s">
        <v>7</v>
      </c>
      <c r="BM211" s="11">
        <v>166189.31</v>
      </c>
      <c r="BN211" s="5" t="s">
        <v>261</v>
      </c>
      <c r="BO211" s="11"/>
      <c r="BP211" s="12">
        <v>44645</v>
      </c>
      <c r="BQ211" s="12">
        <v>46471</v>
      </c>
      <c r="BR211" s="11">
        <v>0</v>
      </c>
      <c r="BS211" s="11">
        <v>0</v>
      </c>
      <c r="BT211" s="11">
        <v>0</v>
      </c>
    </row>
    <row r="212" spans="1:72" s="1" customFormat="1" ht="18.2" customHeight="1" x14ac:dyDescent="0.15">
      <c r="A212" s="13">
        <v>210</v>
      </c>
      <c r="B212" s="14" t="s">
        <v>360</v>
      </c>
      <c r="C212" s="14" t="s">
        <v>0</v>
      </c>
      <c r="D212" s="15">
        <v>45352</v>
      </c>
      <c r="E212" s="16" t="s">
        <v>831</v>
      </c>
      <c r="F212" s="17">
        <v>17</v>
      </c>
      <c r="G212" s="17">
        <v>16</v>
      </c>
      <c r="H212" s="18">
        <v>215133.84</v>
      </c>
      <c r="I212" s="18">
        <v>73272.56</v>
      </c>
      <c r="J212" s="18">
        <v>0</v>
      </c>
      <c r="K212" s="18">
        <v>288406.40000000002</v>
      </c>
      <c r="L212" s="18">
        <v>4698.99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>
        <v>0</v>
      </c>
      <c r="S212" s="18">
        <v>288406.40000000002</v>
      </c>
      <c r="T212" s="18">
        <v>42505.38</v>
      </c>
      <c r="U212" s="18">
        <v>2107.9</v>
      </c>
      <c r="V212" s="18">
        <v>0</v>
      </c>
      <c r="W212" s="18">
        <v>0</v>
      </c>
      <c r="X212" s="18">
        <v>0</v>
      </c>
      <c r="Y212" s="18">
        <v>0</v>
      </c>
      <c r="Z212" s="18">
        <v>0</v>
      </c>
      <c r="AA212" s="18">
        <v>44613.279999999999</v>
      </c>
      <c r="AB212" s="18">
        <v>0</v>
      </c>
      <c r="AC212" s="18">
        <v>0</v>
      </c>
      <c r="AD212" s="18">
        <v>0</v>
      </c>
      <c r="AE212" s="18">
        <v>0</v>
      </c>
      <c r="AF212" s="18">
        <v>0</v>
      </c>
      <c r="AG212" s="18">
        <v>0</v>
      </c>
      <c r="AH212" s="18">
        <v>0</v>
      </c>
      <c r="AI212" s="18">
        <v>0</v>
      </c>
      <c r="AJ212" s="18">
        <v>0</v>
      </c>
      <c r="AK212" s="18">
        <v>0</v>
      </c>
      <c r="AL212" s="18">
        <v>0</v>
      </c>
      <c r="AM212" s="18">
        <v>0</v>
      </c>
      <c r="AN212" s="18">
        <v>0</v>
      </c>
      <c r="AO212" s="18">
        <v>0</v>
      </c>
      <c r="AP212" s="18">
        <v>0</v>
      </c>
      <c r="AQ212" s="18">
        <v>0</v>
      </c>
      <c r="AR212" s="18">
        <v>0</v>
      </c>
      <c r="AS212" s="18">
        <v>0</v>
      </c>
      <c r="AT212" s="18">
        <v>0</v>
      </c>
      <c r="AU212" s="18">
        <f t="shared" si="3"/>
        <v>0</v>
      </c>
      <c r="AV212" s="18">
        <v>77971.55</v>
      </c>
      <c r="AW212" s="18">
        <v>44613.279999999999</v>
      </c>
      <c r="AX212" s="19">
        <v>37</v>
      </c>
      <c r="AY212" s="19">
        <v>60</v>
      </c>
      <c r="AZ212" s="18">
        <v>506500.01</v>
      </c>
      <c r="BA212" s="18">
        <v>307679.02</v>
      </c>
      <c r="BB212" s="20">
        <v>1.02</v>
      </c>
      <c r="BC212" s="20">
        <v>0.95610850554581195</v>
      </c>
      <c r="BD212" s="20">
        <v>11.76</v>
      </c>
      <c r="BE212" s="20"/>
      <c r="BF212" s="16"/>
      <c r="BG212" s="13"/>
      <c r="BH212" s="16" t="s">
        <v>434</v>
      </c>
      <c r="BI212" s="16" t="s">
        <v>436</v>
      </c>
      <c r="BJ212" s="16" t="s">
        <v>8</v>
      </c>
      <c r="BK212" s="16" t="s">
        <v>365</v>
      </c>
      <c r="BL212" s="14" t="s">
        <v>7</v>
      </c>
      <c r="BM212" s="20">
        <v>288406.40000000002</v>
      </c>
      <c r="BN212" s="14" t="s">
        <v>261</v>
      </c>
      <c r="BO212" s="20"/>
      <c r="BP212" s="21">
        <v>44671</v>
      </c>
      <c r="BQ212" s="21">
        <v>46497</v>
      </c>
      <c r="BR212" s="20">
        <v>8104.16</v>
      </c>
      <c r="BS212" s="20">
        <v>0</v>
      </c>
      <c r="BT212" s="20">
        <v>230</v>
      </c>
    </row>
    <row r="213" spans="1:72" s="1" customFormat="1" ht="18.2" customHeight="1" x14ac:dyDescent="0.15">
      <c r="A213" s="4">
        <v>211</v>
      </c>
      <c r="B213" s="5" t="s">
        <v>360</v>
      </c>
      <c r="C213" s="5" t="s">
        <v>0</v>
      </c>
      <c r="D213" s="6">
        <v>45352</v>
      </c>
      <c r="E213" s="7" t="s">
        <v>832</v>
      </c>
      <c r="F213" s="8">
        <v>0</v>
      </c>
      <c r="G213" s="8">
        <v>0</v>
      </c>
      <c r="H213" s="9">
        <v>372636.78</v>
      </c>
      <c r="I213" s="9">
        <v>0</v>
      </c>
      <c r="J213" s="9">
        <v>0.28999999999999998</v>
      </c>
      <c r="K213" s="9">
        <v>372636.78</v>
      </c>
      <c r="L213" s="9">
        <v>2281.4899999999998</v>
      </c>
      <c r="M213" s="9">
        <v>0</v>
      </c>
      <c r="N213" s="9">
        <v>0</v>
      </c>
      <c r="O213" s="9">
        <v>0</v>
      </c>
      <c r="P213" s="9">
        <v>2281.4899999999998</v>
      </c>
      <c r="Q213" s="9">
        <v>0</v>
      </c>
      <c r="R213" s="9">
        <v>0</v>
      </c>
      <c r="S213" s="9">
        <v>370355.29</v>
      </c>
      <c r="T213" s="9">
        <v>0</v>
      </c>
      <c r="U213" s="9">
        <v>3651.64</v>
      </c>
      <c r="V213" s="9">
        <v>0</v>
      </c>
      <c r="W213" s="9">
        <v>0</v>
      </c>
      <c r="X213" s="9">
        <v>3651.64</v>
      </c>
      <c r="Y213" s="9">
        <v>0</v>
      </c>
      <c r="Z213" s="9">
        <v>0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9">
        <v>0</v>
      </c>
      <c r="AH213" s="9">
        <v>0</v>
      </c>
      <c r="AI213" s="9">
        <v>283.8</v>
      </c>
      <c r="AJ213" s="9">
        <v>0</v>
      </c>
      <c r="AK213" s="9">
        <v>0</v>
      </c>
      <c r="AL213" s="9">
        <v>0</v>
      </c>
      <c r="AM213" s="9">
        <v>0</v>
      </c>
      <c r="AN213" s="9">
        <v>0</v>
      </c>
      <c r="AO213" s="9">
        <v>0</v>
      </c>
      <c r="AP213" s="9">
        <v>0</v>
      </c>
      <c r="AQ213" s="9">
        <v>0</v>
      </c>
      <c r="AR213" s="9">
        <v>0</v>
      </c>
      <c r="AS213" s="9">
        <v>0</v>
      </c>
      <c r="AT213" s="9">
        <v>0</v>
      </c>
      <c r="AU213" s="9">
        <f t="shared" si="3"/>
        <v>6216.64</v>
      </c>
      <c r="AV213" s="9">
        <v>0</v>
      </c>
      <c r="AW213" s="9">
        <v>0</v>
      </c>
      <c r="AX213" s="10">
        <v>97</v>
      </c>
      <c r="AY213" s="10">
        <v>120</v>
      </c>
      <c r="AZ213" s="9">
        <v>440000</v>
      </c>
      <c r="BA213" s="9">
        <v>417570.01</v>
      </c>
      <c r="BB213" s="11">
        <v>0.9</v>
      </c>
      <c r="BC213" s="11">
        <v>0.79823682979531996</v>
      </c>
      <c r="BD213" s="11">
        <v>11.76</v>
      </c>
      <c r="BE213" s="11"/>
      <c r="BF213" s="7"/>
      <c r="BG213" s="4"/>
      <c r="BH213" s="7" t="s">
        <v>403</v>
      </c>
      <c r="BI213" s="7" t="s">
        <v>471</v>
      </c>
      <c r="BJ213" s="7" t="s">
        <v>8</v>
      </c>
      <c r="BK213" s="7" t="s">
        <v>1</v>
      </c>
      <c r="BL213" s="5" t="s">
        <v>7</v>
      </c>
      <c r="BM213" s="11">
        <v>370355.29</v>
      </c>
      <c r="BN213" s="5" t="s">
        <v>261</v>
      </c>
      <c r="BO213" s="11"/>
      <c r="BP213" s="12">
        <v>44676</v>
      </c>
      <c r="BQ213" s="12">
        <v>48329</v>
      </c>
      <c r="BR213" s="11">
        <v>0</v>
      </c>
      <c r="BS213" s="11">
        <v>0</v>
      </c>
      <c r="BT213" s="11">
        <v>0</v>
      </c>
    </row>
    <row r="214" spans="1:72" s="1" customFormat="1" ht="18.2" customHeight="1" x14ac:dyDescent="0.15">
      <c r="A214" s="13">
        <v>212</v>
      </c>
      <c r="B214" s="14" t="s">
        <v>360</v>
      </c>
      <c r="C214" s="14" t="s">
        <v>0</v>
      </c>
      <c r="D214" s="15">
        <v>45352</v>
      </c>
      <c r="E214" s="16" t="s">
        <v>892</v>
      </c>
      <c r="F214" s="17">
        <v>0</v>
      </c>
      <c r="G214" s="17">
        <v>0</v>
      </c>
      <c r="H214" s="18">
        <v>267111.51</v>
      </c>
      <c r="I214" s="18">
        <v>0</v>
      </c>
      <c r="J214" s="18">
        <v>0</v>
      </c>
      <c r="K214" s="18">
        <v>267111.51</v>
      </c>
      <c r="L214" s="18">
        <v>5656.45</v>
      </c>
      <c r="M214" s="18">
        <v>0</v>
      </c>
      <c r="N214" s="18">
        <v>0</v>
      </c>
      <c r="O214" s="18">
        <v>0</v>
      </c>
      <c r="P214" s="18">
        <v>5656.45</v>
      </c>
      <c r="Q214" s="18">
        <v>0</v>
      </c>
      <c r="R214" s="18">
        <v>0</v>
      </c>
      <c r="S214" s="18">
        <v>261455.06</v>
      </c>
      <c r="T214" s="18">
        <v>0</v>
      </c>
      <c r="U214" s="18">
        <v>2617.69</v>
      </c>
      <c r="V214" s="18">
        <v>0</v>
      </c>
      <c r="W214" s="18">
        <v>0</v>
      </c>
      <c r="X214" s="18">
        <v>2617.69</v>
      </c>
      <c r="Y214" s="18">
        <v>0</v>
      </c>
      <c r="Z214" s="18">
        <v>0</v>
      </c>
      <c r="AA214" s="18">
        <v>0</v>
      </c>
      <c r="AB214" s="18">
        <v>0</v>
      </c>
      <c r="AC214" s="18">
        <v>0</v>
      </c>
      <c r="AD214" s="18">
        <v>0</v>
      </c>
      <c r="AE214" s="18">
        <v>0</v>
      </c>
      <c r="AF214" s="18">
        <v>0</v>
      </c>
      <c r="AG214" s="18">
        <v>0</v>
      </c>
      <c r="AH214" s="18">
        <v>0</v>
      </c>
      <c r="AI214" s="18">
        <v>254.18</v>
      </c>
      <c r="AJ214" s="18">
        <v>0</v>
      </c>
      <c r="AK214" s="18">
        <v>0</v>
      </c>
      <c r="AL214" s="18">
        <v>0</v>
      </c>
      <c r="AM214" s="18">
        <v>0</v>
      </c>
      <c r="AN214" s="18">
        <v>0</v>
      </c>
      <c r="AO214" s="18">
        <v>0</v>
      </c>
      <c r="AP214" s="18">
        <v>0</v>
      </c>
      <c r="AQ214" s="18">
        <v>0</v>
      </c>
      <c r="AR214" s="18">
        <v>0</v>
      </c>
      <c r="AS214" s="18">
        <v>0</v>
      </c>
      <c r="AT214" s="18">
        <v>0</v>
      </c>
      <c r="AU214" s="18">
        <f t="shared" si="3"/>
        <v>8528.32</v>
      </c>
      <c r="AV214" s="18">
        <v>0</v>
      </c>
      <c r="AW214" s="18">
        <v>0</v>
      </c>
      <c r="AX214" s="19">
        <v>43</v>
      </c>
      <c r="AY214" s="19">
        <v>60</v>
      </c>
      <c r="AZ214" s="18">
        <v>122841.85</v>
      </c>
      <c r="BA214" s="18">
        <v>374000</v>
      </c>
      <c r="BB214" s="20">
        <v>0.9</v>
      </c>
      <c r="BC214" s="20">
        <v>0.629169930481283</v>
      </c>
      <c r="BD214" s="20">
        <v>11.76</v>
      </c>
      <c r="BE214" s="20"/>
      <c r="BF214" s="16" t="s">
        <v>361</v>
      </c>
      <c r="BG214" s="13"/>
      <c r="BH214" s="16" t="s">
        <v>403</v>
      </c>
      <c r="BI214" s="16" t="s">
        <v>471</v>
      </c>
      <c r="BJ214" s="16" t="s">
        <v>8</v>
      </c>
      <c r="BK214" s="16" t="s">
        <v>1</v>
      </c>
      <c r="BL214" s="14" t="s">
        <v>7</v>
      </c>
      <c r="BM214" s="20">
        <v>261455.06</v>
      </c>
      <c r="BN214" s="14" t="s">
        <v>261</v>
      </c>
      <c r="BO214" s="20"/>
      <c r="BP214" s="21">
        <v>44701</v>
      </c>
      <c r="BQ214" s="21">
        <v>46527</v>
      </c>
      <c r="BR214" s="20">
        <v>0</v>
      </c>
      <c r="BS214" s="20">
        <v>0</v>
      </c>
      <c r="BT214" s="20">
        <v>0</v>
      </c>
    </row>
    <row r="215" spans="1:72" s="1" customFormat="1" ht="18.2" customHeight="1" x14ac:dyDescent="0.15">
      <c r="A215" s="4">
        <v>213</v>
      </c>
      <c r="B215" s="5" t="s">
        <v>360</v>
      </c>
      <c r="C215" s="5" t="s">
        <v>0</v>
      </c>
      <c r="D215" s="6">
        <v>45352</v>
      </c>
      <c r="E215" s="7" t="s">
        <v>836</v>
      </c>
      <c r="F215" s="8">
        <v>0</v>
      </c>
      <c r="G215" s="8">
        <v>0</v>
      </c>
      <c r="H215" s="9">
        <v>231630.42</v>
      </c>
      <c r="I215" s="9">
        <v>0</v>
      </c>
      <c r="J215" s="9">
        <v>0</v>
      </c>
      <c r="K215" s="9">
        <v>231630.42</v>
      </c>
      <c r="L215" s="9">
        <v>2066.62</v>
      </c>
      <c r="M215" s="9">
        <v>0</v>
      </c>
      <c r="N215" s="9">
        <v>0</v>
      </c>
      <c r="O215" s="9">
        <v>0</v>
      </c>
      <c r="P215" s="9">
        <v>2066.62</v>
      </c>
      <c r="Q215" s="9">
        <v>0</v>
      </c>
      <c r="R215" s="9">
        <v>0</v>
      </c>
      <c r="S215" s="9">
        <v>229563.8</v>
      </c>
      <c r="T215" s="9">
        <v>0</v>
      </c>
      <c r="U215" s="9">
        <v>2269.98</v>
      </c>
      <c r="V215" s="9">
        <v>0</v>
      </c>
      <c r="W215" s="9">
        <v>0</v>
      </c>
      <c r="X215" s="9">
        <v>2269.98</v>
      </c>
      <c r="Y215" s="9">
        <v>0</v>
      </c>
      <c r="Z215" s="9">
        <v>0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9">
        <v>0</v>
      </c>
      <c r="AH215" s="9">
        <v>0</v>
      </c>
      <c r="AI215" s="9">
        <v>183.96</v>
      </c>
      <c r="AJ215" s="9">
        <v>0</v>
      </c>
      <c r="AK215" s="9">
        <v>0</v>
      </c>
      <c r="AL215" s="9">
        <v>0</v>
      </c>
      <c r="AM215" s="9">
        <v>0</v>
      </c>
      <c r="AN215" s="9">
        <v>0</v>
      </c>
      <c r="AO215" s="9">
        <v>0</v>
      </c>
      <c r="AP215" s="9">
        <v>0</v>
      </c>
      <c r="AQ215" s="9">
        <v>0</v>
      </c>
      <c r="AR215" s="9">
        <v>0</v>
      </c>
      <c r="AS215" s="9">
        <v>0.56000000000000005</v>
      </c>
      <c r="AT215" s="9">
        <v>0</v>
      </c>
      <c r="AU215" s="9">
        <f t="shared" si="3"/>
        <v>4520</v>
      </c>
      <c r="AV215" s="9">
        <v>0</v>
      </c>
      <c r="AW215" s="9">
        <v>0</v>
      </c>
      <c r="AX215" s="10">
        <v>75</v>
      </c>
      <c r="AY215" s="10">
        <v>97</v>
      </c>
      <c r="AZ215" s="9">
        <v>71500</v>
      </c>
      <c r="BA215" s="9">
        <v>270682.87</v>
      </c>
      <c r="BB215" s="11">
        <v>0.9</v>
      </c>
      <c r="BC215" s="11">
        <v>0.76328221287146802</v>
      </c>
      <c r="BD215" s="11">
        <v>11.76</v>
      </c>
      <c r="BE215" s="11"/>
      <c r="BF215" s="7"/>
      <c r="BG215" s="4"/>
      <c r="BH215" s="7" t="s">
        <v>362</v>
      </c>
      <c r="BI215" s="7" t="s">
        <v>363</v>
      </c>
      <c r="BJ215" s="7" t="s">
        <v>8</v>
      </c>
      <c r="BK215" s="7" t="s">
        <v>1</v>
      </c>
      <c r="BL215" s="5" t="s">
        <v>7</v>
      </c>
      <c r="BM215" s="11">
        <v>229563.8</v>
      </c>
      <c r="BN215" s="5" t="s">
        <v>261</v>
      </c>
      <c r="BO215" s="11"/>
      <c r="BP215" s="12">
        <v>44694</v>
      </c>
      <c r="BQ215" s="12">
        <v>47647</v>
      </c>
      <c r="BR215" s="11">
        <v>0</v>
      </c>
      <c r="BS215" s="11">
        <v>0</v>
      </c>
      <c r="BT215" s="11">
        <v>0</v>
      </c>
    </row>
    <row r="216" spans="1:72" s="1" customFormat="1" ht="18.2" customHeight="1" x14ac:dyDescent="0.15">
      <c r="A216" s="13">
        <v>214</v>
      </c>
      <c r="B216" s="14" t="s">
        <v>96</v>
      </c>
      <c r="C216" s="14" t="s">
        <v>0</v>
      </c>
      <c r="D216" s="15">
        <v>45352</v>
      </c>
      <c r="E216" s="16" t="s">
        <v>839</v>
      </c>
      <c r="F216" s="17">
        <v>15</v>
      </c>
      <c r="G216" s="17">
        <v>14</v>
      </c>
      <c r="H216" s="18">
        <v>191933.71</v>
      </c>
      <c r="I216" s="18">
        <v>17040.38</v>
      </c>
      <c r="J216" s="18">
        <v>0</v>
      </c>
      <c r="K216" s="18">
        <v>208974.09</v>
      </c>
      <c r="L216" s="18">
        <v>1156.7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8">
        <v>0</v>
      </c>
      <c r="S216" s="18">
        <v>208974.09</v>
      </c>
      <c r="T216" s="18">
        <v>29511.07</v>
      </c>
      <c r="U216" s="18">
        <v>1880.85</v>
      </c>
      <c r="V216" s="18">
        <v>0</v>
      </c>
      <c r="W216" s="18">
        <v>0</v>
      </c>
      <c r="X216" s="18">
        <v>0</v>
      </c>
      <c r="Y216" s="18">
        <v>0</v>
      </c>
      <c r="Z216" s="18">
        <v>0</v>
      </c>
      <c r="AA216" s="18">
        <v>31391.919999999998</v>
      </c>
      <c r="AB216" s="18">
        <v>0</v>
      </c>
      <c r="AC216" s="18">
        <v>0</v>
      </c>
      <c r="AD216" s="18">
        <v>0</v>
      </c>
      <c r="AE216" s="18">
        <v>0</v>
      </c>
      <c r="AF216" s="18">
        <v>0</v>
      </c>
      <c r="AG216" s="18">
        <v>0</v>
      </c>
      <c r="AH216" s="18">
        <v>0</v>
      </c>
      <c r="AI216" s="18">
        <v>0</v>
      </c>
      <c r="AJ216" s="18">
        <v>0</v>
      </c>
      <c r="AK216" s="18">
        <v>0</v>
      </c>
      <c r="AL216" s="18">
        <v>0</v>
      </c>
      <c r="AM216" s="18">
        <v>0</v>
      </c>
      <c r="AN216" s="18">
        <v>0</v>
      </c>
      <c r="AO216" s="18">
        <v>0</v>
      </c>
      <c r="AP216" s="18">
        <v>0</v>
      </c>
      <c r="AQ216" s="18">
        <v>0</v>
      </c>
      <c r="AR216" s="18">
        <v>0</v>
      </c>
      <c r="AS216" s="18">
        <v>0</v>
      </c>
      <c r="AT216" s="18">
        <v>0</v>
      </c>
      <c r="AU216" s="18">
        <f t="shared" si="3"/>
        <v>0</v>
      </c>
      <c r="AV216" s="18">
        <v>18197.080000000002</v>
      </c>
      <c r="AW216" s="18">
        <v>31391.919999999998</v>
      </c>
      <c r="AX216" s="19">
        <v>98</v>
      </c>
      <c r="AY216" s="19">
        <v>120</v>
      </c>
      <c r="AZ216" s="18">
        <v>75648.941839000006</v>
      </c>
      <c r="BA216" s="18">
        <v>213781.23</v>
      </c>
      <c r="BB216" s="20">
        <v>0.9</v>
      </c>
      <c r="BC216" s="20">
        <v>0.87976236735096003</v>
      </c>
      <c r="BD216" s="20">
        <v>11.76</v>
      </c>
      <c r="BE216" s="20"/>
      <c r="BF216" s="16"/>
      <c r="BG216" s="13"/>
      <c r="BH216" s="16" t="s">
        <v>403</v>
      </c>
      <c r="BI216" s="16" t="s">
        <v>471</v>
      </c>
      <c r="BJ216" s="16" t="s">
        <v>8</v>
      </c>
      <c r="BK216" s="16" t="s">
        <v>365</v>
      </c>
      <c r="BL216" s="14" t="s">
        <v>7</v>
      </c>
      <c r="BM216" s="20">
        <v>208974.09</v>
      </c>
      <c r="BN216" s="14" t="s">
        <v>261</v>
      </c>
      <c r="BO216" s="20"/>
      <c r="BP216" s="21">
        <v>44694</v>
      </c>
      <c r="BQ216" s="21">
        <v>48347</v>
      </c>
      <c r="BR216" s="20">
        <v>6004.64</v>
      </c>
      <c r="BS216" s="20">
        <v>0</v>
      </c>
      <c r="BT216" s="20">
        <v>230</v>
      </c>
    </row>
    <row r="217" spans="1:72" s="1" customFormat="1" ht="18.2" customHeight="1" x14ac:dyDescent="0.15">
      <c r="A217" s="4">
        <v>215</v>
      </c>
      <c r="B217" s="5" t="s">
        <v>360</v>
      </c>
      <c r="C217" s="5" t="s">
        <v>0</v>
      </c>
      <c r="D217" s="6">
        <v>45352</v>
      </c>
      <c r="E217" s="7" t="s">
        <v>845</v>
      </c>
      <c r="F217" s="8">
        <v>0</v>
      </c>
      <c r="G217" s="8">
        <v>0</v>
      </c>
      <c r="H217" s="9">
        <v>231454.32</v>
      </c>
      <c r="I217" s="9">
        <v>0</v>
      </c>
      <c r="J217" s="9">
        <v>0</v>
      </c>
      <c r="K217" s="9">
        <v>231454.32</v>
      </c>
      <c r="L217" s="9">
        <v>5135.55</v>
      </c>
      <c r="M217" s="9">
        <v>0</v>
      </c>
      <c r="N217" s="9">
        <v>0</v>
      </c>
      <c r="O217" s="9">
        <v>0</v>
      </c>
      <c r="P217" s="9">
        <v>5135.55</v>
      </c>
      <c r="Q217" s="9">
        <v>18.93</v>
      </c>
      <c r="R217" s="9">
        <v>0</v>
      </c>
      <c r="S217" s="9">
        <v>226299.84</v>
      </c>
      <c r="T217" s="9">
        <v>0</v>
      </c>
      <c r="U217" s="9">
        <v>2268.0700000000002</v>
      </c>
      <c r="V217" s="9">
        <v>0</v>
      </c>
      <c r="W217" s="9">
        <v>0</v>
      </c>
      <c r="X217" s="9">
        <v>2268.0700000000002</v>
      </c>
      <c r="Y217" s="9">
        <v>0</v>
      </c>
      <c r="Z217" s="9">
        <v>0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9">
        <v>0</v>
      </c>
      <c r="AH217" s="9">
        <v>0</v>
      </c>
      <c r="AI217" s="9">
        <v>227.45</v>
      </c>
      <c r="AJ217" s="9">
        <v>0</v>
      </c>
      <c r="AK217" s="9">
        <v>0</v>
      </c>
      <c r="AL217" s="9">
        <v>0</v>
      </c>
      <c r="AM217" s="9">
        <v>0</v>
      </c>
      <c r="AN217" s="9">
        <v>0</v>
      </c>
      <c r="AO217" s="9">
        <v>0</v>
      </c>
      <c r="AP217" s="9">
        <v>0</v>
      </c>
      <c r="AQ217" s="9">
        <v>0</v>
      </c>
      <c r="AR217" s="9">
        <v>0</v>
      </c>
      <c r="AS217" s="9">
        <v>15</v>
      </c>
      <c r="AT217" s="9">
        <v>0</v>
      </c>
      <c r="AU217" s="9">
        <f t="shared" si="3"/>
        <v>7635</v>
      </c>
      <c r="AV217" s="9">
        <v>0</v>
      </c>
      <c r="AW217" s="9">
        <v>0</v>
      </c>
      <c r="AX217" s="10">
        <v>38</v>
      </c>
      <c r="AY217" s="10">
        <v>60</v>
      </c>
      <c r="AZ217" s="9">
        <v>118073.83</v>
      </c>
      <c r="BA217" s="9">
        <v>334651.86</v>
      </c>
      <c r="BB217" s="11">
        <v>0.69</v>
      </c>
      <c r="BC217" s="11">
        <v>0.46659501489099697</v>
      </c>
      <c r="BD217" s="11">
        <v>11.76</v>
      </c>
      <c r="BE217" s="11"/>
      <c r="BF217" s="7"/>
      <c r="BG217" s="4"/>
      <c r="BH217" s="7" t="s">
        <v>410</v>
      </c>
      <c r="BI217" s="7" t="s">
        <v>411</v>
      </c>
      <c r="BJ217" s="7" t="s">
        <v>8</v>
      </c>
      <c r="BK217" s="7" t="s">
        <v>1</v>
      </c>
      <c r="BL217" s="5" t="s">
        <v>7</v>
      </c>
      <c r="BM217" s="11">
        <v>226299.84</v>
      </c>
      <c r="BN217" s="5" t="s">
        <v>261</v>
      </c>
      <c r="BO217" s="11"/>
      <c r="BP217" s="12">
        <v>44694</v>
      </c>
      <c r="BQ217" s="12">
        <v>46520</v>
      </c>
      <c r="BR217" s="11">
        <v>0</v>
      </c>
      <c r="BS217" s="11">
        <v>0</v>
      </c>
      <c r="BT217" s="11">
        <v>0</v>
      </c>
    </row>
    <row r="218" spans="1:72" s="1" customFormat="1" ht="18.2" customHeight="1" x14ac:dyDescent="0.15">
      <c r="A218" s="13">
        <v>216</v>
      </c>
      <c r="B218" s="14" t="s">
        <v>360</v>
      </c>
      <c r="C218" s="14" t="s">
        <v>0</v>
      </c>
      <c r="D218" s="15">
        <v>45352</v>
      </c>
      <c r="E218" s="16" t="s">
        <v>844</v>
      </c>
      <c r="F218" s="17">
        <v>0</v>
      </c>
      <c r="G218" s="17">
        <v>0</v>
      </c>
      <c r="H218" s="18">
        <v>146086.46</v>
      </c>
      <c r="I218" s="18">
        <v>0</v>
      </c>
      <c r="J218" s="18">
        <v>0</v>
      </c>
      <c r="K218" s="18">
        <v>146086.46</v>
      </c>
      <c r="L218" s="18">
        <v>4059.29</v>
      </c>
      <c r="M218" s="18">
        <v>0</v>
      </c>
      <c r="N218" s="18">
        <v>0</v>
      </c>
      <c r="O218" s="18">
        <v>0</v>
      </c>
      <c r="P218" s="18">
        <v>4059.29</v>
      </c>
      <c r="Q218" s="18">
        <v>506.86</v>
      </c>
      <c r="R218" s="18">
        <v>0</v>
      </c>
      <c r="S218" s="18">
        <v>141520.31</v>
      </c>
      <c r="T218" s="18">
        <v>0</v>
      </c>
      <c r="U218" s="18">
        <v>1464.17</v>
      </c>
      <c r="V218" s="18">
        <v>0</v>
      </c>
      <c r="W218" s="18">
        <v>0</v>
      </c>
      <c r="X218" s="18">
        <v>1464.17</v>
      </c>
      <c r="Y218" s="18">
        <v>0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8">
        <v>0</v>
      </c>
      <c r="AG218" s="18">
        <v>0</v>
      </c>
      <c r="AH218" s="18">
        <v>0</v>
      </c>
      <c r="AI218" s="18">
        <v>169.68</v>
      </c>
      <c r="AJ218" s="18">
        <v>0</v>
      </c>
      <c r="AK218" s="18">
        <v>0</v>
      </c>
      <c r="AL218" s="18">
        <v>0</v>
      </c>
      <c r="AM218" s="18">
        <v>0</v>
      </c>
      <c r="AN218" s="18">
        <v>0</v>
      </c>
      <c r="AO218" s="18">
        <v>0</v>
      </c>
      <c r="AP218" s="18">
        <v>0</v>
      </c>
      <c r="AQ218" s="18">
        <v>300</v>
      </c>
      <c r="AR218" s="18">
        <v>0</v>
      </c>
      <c r="AS218" s="18">
        <v>0</v>
      </c>
      <c r="AT218" s="18">
        <v>0</v>
      </c>
      <c r="AU218" s="18">
        <f t="shared" si="3"/>
        <v>6500</v>
      </c>
      <c r="AV218" s="18">
        <v>0</v>
      </c>
      <c r="AW218" s="18">
        <v>0</v>
      </c>
      <c r="AX218" s="19">
        <v>38</v>
      </c>
      <c r="AY218" s="19">
        <v>60</v>
      </c>
      <c r="AZ218" s="18">
        <v>71500</v>
      </c>
      <c r="BA218" s="18">
        <v>249666.24</v>
      </c>
      <c r="BB218" s="20">
        <v>0.9</v>
      </c>
      <c r="BC218" s="20">
        <v>0.51015419225282499</v>
      </c>
      <c r="BD218" s="20">
        <v>11.76</v>
      </c>
      <c r="BE218" s="20"/>
      <c r="BF218" s="16"/>
      <c r="BG218" s="13"/>
      <c r="BH218" s="16" t="s">
        <v>362</v>
      </c>
      <c r="BI218" s="16" t="s">
        <v>363</v>
      </c>
      <c r="BJ218" s="16" t="s">
        <v>8</v>
      </c>
      <c r="BK218" s="16" t="s">
        <v>1</v>
      </c>
      <c r="BL218" s="14" t="s">
        <v>7</v>
      </c>
      <c r="BM218" s="20">
        <v>141520.31</v>
      </c>
      <c r="BN218" s="14" t="s">
        <v>261</v>
      </c>
      <c r="BO218" s="20"/>
      <c r="BP218" s="21">
        <v>44694</v>
      </c>
      <c r="BQ218" s="21">
        <v>46520</v>
      </c>
      <c r="BR218" s="20">
        <v>0</v>
      </c>
      <c r="BS218" s="20">
        <v>0</v>
      </c>
      <c r="BT218" s="20">
        <v>0</v>
      </c>
    </row>
    <row r="219" spans="1:72" s="1" customFormat="1" ht="18.2" customHeight="1" x14ac:dyDescent="0.15">
      <c r="A219" s="4">
        <v>217</v>
      </c>
      <c r="B219" s="5" t="s">
        <v>360</v>
      </c>
      <c r="C219" s="5" t="s">
        <v>0</v>
      </c>
      <c r="D219" s="6">
        <v>45352</v>
      </c>
      <c r="E219" s="7" t="s">
        <v>842</v>
      </c>
      <c r="F219" s="8">
        <v>0</v>
      </c>
      <c r="G219" s="8">
        <v>0</v>
      </c>
      <c r="H219" s="9">
        <v>317777.76</v>
      </c>
      <c r="I219" s="9">
        <v>112.95</v>
      </c>
      <c r="J219" s="9">
        <v>0</v>
      </c>
      <c r="K219" s="9">
        <v>317890.71000000002</v>
      </c>
      <c r="L219" s="9">
        <v>2093.04</v>
      </c>
      <c r="M219" s="9">
        <v>0</v>
      </c>
      <c r="N219" s="9">
        <v>0</v>
      </c>
      <c r="O219" s="9">
        <v>112.95</v>
      </c>
      <c r="P219" s="9">
        <v>1979.54</v>
      </c>
      <c r="Q219" s="9">
        <v>0</v>
      </c>
      <c r="R219" s="9">
        <v>0</v>
      </c>
      <c r="S219" s="9">
        <v>315798.21999999997</v>
      </c>
      <c r="T219" s="9">
        <v>0</v>
      </c>
      <c r="U219" s="9">
        <v>3114.04</v>
      </c>
      <c r="V219" s="9">
        <v>0</v>
      </c>
      <c r="W219" s="9">
        <v>0</v>
      </c>
      <c r="X219" s="9">
        <v>3114.04</v>
      </c>
      <c r="Y219" s="9">
        <v>0</v>
      </c>
      <c r="Z219" s="9">
        <v>0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230</v>
      </c>
      <c r="AG219" s="9">
        <v>0</v>
      </c>
      <c r="AH219" s="9">
        <v>0</v>
      </c>
      <c r="AI219" s="9">
        <v>243.47</v>
      </c>
      <c r="AJ219" s="9">
        <v>0</v>
      </c>
      <c r="AK219" s="9">
        <v>0</v>
      </c>
      <c r="AL219" s="9">
        <v>0</v>
      </c>
      <c r="AM219" s="9">
        <v>230</v>
      </c>
      <c r="AN219" s="9">
        <v>0</v>
      </c>
      <c r="AO219" s="9">
        <v>0</v>
      </c>
      <c r="AP219" s="9">
        <v>0</v>
      </c>
      <c r="AQ219" s="9">
        <v>0</v>
      </c>
      <c r="AR219" s="9">
        <v>0</v>
      </c>
      <c r="AS219" s="9">
        <v>0</v>
      </c>
      <c r="AT219" s="9">
        <v>460</v>
      </c>
      <c r="AU219" s="9">
        <f t="shared" si="3"/>
        <v>5449.9999999999991</v>
      </c>
      <c r="AV219" s="9">
        <v>113.5</v>
      </c>
      <c r="AW219" s="9">
        <v>0</v>
      </c>
      <c r="AX219" s="10">
        <v>93</v>
      </c>
      <c r="AY219" s="10">
        <v>115</v>
      </c>
      <c r="AZ219" s="9">
        <v>71500</v>
      </c>
      <c r="BA219" s="9">
        <v>358232.81</v>
      </c>
      <c r="BB219" s="11">
        <v>0.9</v>
      </c>
      <c r="BC219" s="11">
        <v>0.79339019226072605</v>
      </c>
      <c r="BD219" s="11">
        <v>11.76</v>
      </c>
      <c r="BE219" s="11"/>
      <c r="BF219" s="7"/>
      <c r="BG219" s="4"/>
      <c r="BH219" s="7" t="s">
        <v>362</v>
      </c>
      <c r="BI219" s="7" t="s">
        <v>493</v>
      </c>
      <c r="BJ219" s="7" t="s">
        <v>8</v>
      </c>
      <c r="BK219" s="7" t="s">
        <v>1</v>
      </c>
      <c r="BL219" s="5" t="s">
        <v>7</v>
      </c>
      <c r="BM219" s="11">
        <v>315798.21999999997</v>
      </c>
      <c r="BN219" s="5" t="s">
        <v>261</v>
      </c>
      <c r="BO219" s="11"/>
      <c r="BP219" s="12">
        <v>44694</v>
      </c>
      <c r="BQ219" s="12">
        <v>48195</v>
      </c>
      <c r="BR219" s="11">
        <v>0</v>
      </c>
      <c r="BS219" s="11">
        <v>0</v>
      </c>
      <c r="BT219" s="11">
        <v>230</v>
      </c>
    </row>
    <row r="220" spans="1:72" s="1" customFormat="1" ht="18.2" customHeight="1" x14ac:dyDescent="0.15">
      <c r="A220" s="13">
        <v>218</v>
      </c>
      <c r="B220" s="14" t="s">
        <v>28</v>
      </c>
      <c r="C220" s="14" t="s">
        <v>0</v>
      </c>
      <c r="D220" s="15">
        <v>45352</v>
      </c>
      <c r="E220" s="16" t="s">
        <v>838</v>
      </c>
      <c r="F220" s="17">
        <v>0</v>
      </c>
      <c r="G220" s="17">
        <v>0</v>
      </c>
      <c r="H220" s="18">
        <v>280702.71000000002</v>
      </c>
      <c r="I220" s="18">
        <v>0</v>
      </c>
      <c r="J220" s="18">
        <v>0</v>
      </c>
      <c r="K220" s="18">
        <v>280702.71000000002</v>
      </c>
      <c r="L220" s="18">
        <v>6226.6</v>
      </c>
      <c r="M220" s="18">
        <v>0</v>
      </c>
      <c r="N220" s="18">
        <v>0</v>
      </c>
      <c r="O220" s="18">
        <v>0</v>
      </c>
      <c r="P220" s="18">
        <v>6226.6</v>
      </c>
      <c r="Q220" s="18">
        <v>47.2</v>
      </c>
      <c r="R220" s="18">
        <v>0</v>
      </c>
      <c r="S220" s="18">
        <v>274428.90999999997</v>
      </c>
      <c r="T220" s="18">
        <v>0</v>
      </c>
      <c r="U220" s="18">
        <v>2750.42</v>
      </c>
      <c r="V220" s="18">
        <v>0</v>
      </c>
      <c r="W220" s="18">
        <v>0</v>
      </c>
      <c r="X220" s="18">
        <v>2750.42</v>
      </c>
      <c r="Y220" s="18">
        <v>0</v>
      </c>
      <c r="Z220" s="18">
        <v>0</v>
      </c>
      <c r="AA220" s="18">
        <v>0</v>
      </c>
      <c r="AB220" s="18">
        <v>0</v>
      </c>
      <c r="AC220" s="18">
        <v>0</v>
      </c>
      <c r="AD220" s="18">
        <v>0</v>
      </c>
      <c r="AE220" s="18">
        <v>0</v>
      </c>
      <c r="AF220" s="18">
        <v>0</v>
      </c>
      <c r="AG220" s="18">
        <v>0</v>
      </c>
      <c r="AH220" s="18">
        <v>0</v>
      </c>
      <c r="AI220" s="18">
        <v>275.77999999999997</v>
      </c>
      <c r="AJ220" s="18">
        <v>0</v>
      </c>
      <c r="AK220" s="18">
        <v>0</v>
      </c>
      <c r="AL220" s="18">
        <v>0</v>
      </c>
      <c r="AM220" s="18">
        <v>0</v>
      </c>
      <c r="AN220" s="18">
        <v>0</v>
      </c>
      <c r="AO220" s="18">
        <v>0</v>
      </c>
      <c r="AP220" s="18">
        <v>0</v>
      </c>
      <c r="AQ220" s="18">
        <v>9300</v>
      </c>
      <c r="AR220" s="18">
        <v>0</v>
      </c>
      <c r="AS220" s="18">
        <v>0</v>
      </c>
      <c r="AT220" s="18">
        <v>0</v>
      </c>
      <c r="AU220" s="18">
        <f t="shared" si="3"/>
        <v>18600</v>
      </c>
      <c r="AV220" s="18">
        <v>0</v>
      </c>
      <c r="AW220" s="18">
        <v>0</v>
      </c>
      <c r="AX220" s="19">
        <v>38</v>
      </c>
      <c r="AY220" s="19">
        <v>60</v>
      </c>
      <c r="AZ220" s="18">
        <v>95014</v>
      </c>
      <c r="BA220" s="18">
        <v>405771.03</v>
      </c>
      <c r="BB220" s="20">
        <v>0.9</v>
      </c>
      <c r="BC220" s="20">
        <v>0.60868322462547397</v>
      </c>
      <c r="BD220" s="20">
        <v>11.76</v>
      </c>
      <c r="BE220" s="20"/>
      <c r="BF220" s="16"/>
      <c r="BG220" s="13"/>
      <c r="BH220" s="16" t="s">
        <v>390</v>
      </c>
      <c r="BI220" s="16" t="s">
        <v>407</v>
      </c>
      <c r="BJ220" s="16" t="s">
        <v>8</v>
      </c>
      <c r="BK220" s="16" t="s">
        <v>1</v>
      </c>
      <c r="BL220" s="14" t="s">
        <v>7</v>
      </c>
      <c r="BM220" s="20">
        <v>274428.90999999997</v>
      </c>
      <c r="BN220" s="14" t="s">
        <v>261</v>
      </c>
      <c r="BO220" s="20"/>
      <c r="BP220" s="21">
        <v>44693</v>
      </c>
      <c r="BQ220" s="21">
        <v>46519</v>
      </c>
      <c r="BR220" s="20">
        <v>0</v>
      </c>
      <c r="BS220" s="20">
        <v>0</v>
      </c>
      <c r="BT220" s="20">
        <v>0</v>
      </c>
    </row>
    <row r="221" spans="1:72" s="1" customFormat="1" ht="18.2" customHeight="1" x14ac:dyDescent="0.15">
      <c r="A221" s="4">
        <v>219</v>
      </c>
      <c r="B221" s="5" t="s">
        <v>96</v>
      </c>
      <c r="C221" s="5" t="s">
        <v>0</v>
      </c>
      <c r="D221" s="6">
        <v>45352</v>
      </c>
      <c r="E221" s="7" t="s">
        <v>847</v>
      </c>
      <c r="F221" s="8">
        <v>0</v>
      </c>
      <c r="G221" s="8">
        <v>0</v>
      </c>
      <c r="H221" s="9">
        <v>351560.55</v>
      </c>
      <c r="I221" s="9">
        <v>0</v>
      </c>
      <c r="J221" s="9">
        <v>0</v>
      </c>
      <c r="K221" s="9">
        <v>351560.55</v>
      </c>
      <c r="L221" s="9">
        <v>7445.54</v>
      </c>
      <c r="M221" s="9">
        <v>0</v>
      </c>
      <c r="N221" s="9">
        <v>0</v>
      </c>
      <c r="O221" s="9">
        <v>0</v>
      </c>
      <c r="P221" s="9">
        <v>7445.54</v>
      </c>
      <c r="Q221" s="9">
        <v>0</v>
      </c>
      <c r="R221" s="9">
        <v>0</v>
      </c>
      <c r="S221" s="9">
        <v>344115.01</v>
      </c>
      <c r="T221" s="9">
        <v>0</v>
      </c>
      <c r="U221" s="9">
        <v>3445.29</v>
      </c>
      <c r="V221" s="9">
        <v>0</v>
      </c>
      <c r="W221" s="9">
        <v>0</v>
      </c>
      <c r="X221" s="9">
        <v>3445.29</v>
      </c>
      <c r="Y221" s="9">
        <v>0</v>
      </c>
      <c r="Z221" s="9">
        <v>0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9">
        <v>0</v>
      </c>
      <c r="AH221" s="9">
        <v>0</v>
      </c>
      <c r="AI221" s="9">
        <v>334.58</v>
      </c>
      <c r="AJ221" s="9">
        <v>0</v>
      </c>
      <c r="AK221" s="9">
        <v>0</v>
      </c>
      <c r="AL221" s="9">
        <v>0</v>
      </c>
      <c r="AM221" s="9">
        <v>0</v>
      </c>
      <c r="AN221" s="9">
        <v>0</v>
      </c>
      <c r="AO221" s="9">
        <v>0</v>
      </c>
      <c r="AP221" s="9">
        <v>0</v>
      </c>
      <c r="AQ221" s="9">
        <v>0.59</v>
      </c>
      <c r="AR221" s="9">
        <v>0</v>
      </c>
      <c r="AS221" s="9">
        <v>0</v>
      </c>
      <c r="AT221" s="9">
        <v>0</v>
      </c>
      <c r="AU221" s="9">
        <f t="shared" si="3"/>
        <v>11226</v>
      </c>
      <c r="AV221" s="9">
        <v>0</v>
      </c>
      <c r="AW221" s="9">
        <v>0</v>
      </c>
      <c r="AX221" s="10">
        <v>38</v>
      </c>
      <c r="AY221" s="10">
        <v>60</v>
      </c>
      <c r="AZ221" s="9">
        <v>189915.86747299999</v>
      </c>
      <c r="BA221" s="9">
        <v>492277.41</v>
      </c>
      <c r="BB221" s="11">
        <v>0.64</v>
      </c>
      <c r="BC221" s="11">
        <v>0.44737703158062903</v>
      </c>
      <c r="BD221" s="11">
        <v>11.76</v>
      </c>
      <c r="BE221" s="11"/>
      <c r="BF221" s="7"/>
      <c r="BG221" s="4"/>
      <c r="BH221" s="7" t="s">
        <v>445</v>
      </c>
      <c r="BI221" s="7" t="s">
        <v>446</v>
      </c>
      <c r="BJ221" s="7" t="s">
        <v>8</v>
      </c>
      <c r="BK221" s="7" t="s">
        <v>1</v>
      </c>
      <c r="BL221" s="5" t="s">
        <v>7</v>
      </c>
      <c r="BM221" s="11">
        <v>344115.01</v>
      </c>
      <c r="BN221" s="5" t="s">
        <v>261</v>
      </c>
      <c r="BO221" s="11"/>
      <c r="BP221" s="12">
        <v>44704</v>
      </c>
      <c r="BQ221" s="12">
        <v>46530</v>
      </c>
      <c r="BR221" s="11">
        <v>0</v>
      </c>
      <c r="BS221" s="11">
        <v>0</v>
      </c>
      <c r="BT221" s="11">
        <v>0</v>
      </c>
    </row>
    <row r="222" spans="1:72" s="1" customFormat="1" ht="18.2" customHeight="1" x14ac:dyDescent="0.15">
      <c r="A222" s="13">
        <v>220</v>
      </c>
      <c r="B222" s="14" t="s">
        <v>360</v>
      </c>
      <c r="C222" s="14" t="s">
        <v>0</v>
      </c>
      <c r="D222" s="15">
        <v>45352</v>
      </c>
      <c r="E222" s="16" t="s">
        <v>846</v>
      </c>
      <c r="F222" s="17">
        <v>0</v>
      </c>
      <c r="G222" s="17">
        <v>0</v>
      </c>
      <c r="H222" s="18">
        <v>333775.08</v>
      </c>
      <c r="I222" s="18">
        <v>0</v>
      </c>
      <c r="J222" s="18">
        <v>0</v>
      </c>
      <c r="K222" s="18">
        <v>333775.08</v>
      </c>
      <c r="L222" s="18">
        <v>3527.33</v>
      </c>
      <c r="M222" s="18">
        <v>0</v>
      </c>
      <c r="N222" s="18">
        <v>0</v>
      </c>
      <c r="O222" s="18">
        <v>0</v>
      </c>
      <c r="P222" s="18">
        <v>3527.33</v>
      </c>
      <c r="Q222" s="18">
        <v>24.55</v>
      </c>
      <c r="R222" s="18">
        <v>0</v>
      </c>
      <c r="S222" s="18">
        <v>330223.2</v>
      </c>
      <c r="T222" s="18">
        <v>0</v>
      </c>
      <c r="U222" s="18">
        <v>3270.76</v>
      </c>
      <c r="V222" s="18">
        <v>0</v>
      </c>
      <c r="W222" s="18">
        <v>0</v>
      </c>
      <c r="X222" s="18">
        <v>3270.76</v>
      </c>
      <c r="Y222" s="18">
        <v>0</v>
      </c>
      <c r="Z222" s="18">
        <v>0</v>
      </c>
      <c r="AA222" s="18">
        <v>0</v>
      </c>
      <c r="AB222" s="18">
        <v>0</v>
      </c>
      <c r="AC222" s="18">
        <v>0</v>
      </c>
      <c r="AD222" s="18">
        <v>0</v>
      </c>
      <c r="AE222" s="18">
        <v>0</v>
      </c>
      <c r="AF222" s="18">
        <v>0</v>
      </c>
      <c r="AG222" s="18">
        <v>0</v>
      </c>
      <c r="AH222" s="18">
        <v>0</v>
      </c>
      <c r="AI222" s="18">
        <v>277.36</v>
      </c>
      <c r="AJ222" s="18">
        <v>0</v>
      </c>
      <c r="AK222" s="18">
        <v>0</v>
      </c>
      <c r="AL222" s="18">
        <v>0</v>
      </c>
      <c r="AM222" s="18">
        <v>0</v>
      </c>
      <c r="AN222" s="18">
        <v>0</v>
      </c>
      <c r="AO222" s="18">
        <v>0</v>
      </c>
      <c r="AP222" s="18">
        <v>0</v>
      </c>
      <c r="AQ222" s="18">
        <v>0</v>
      </c>
      <c r="AR222" s="18">
        <v>0</v>
      </c>
      <c r="AS222" s="18">
        <v>0</v>
      </c>
      <c r="AT222" s="18">
        <v>0</v>
      </c>
      <c r="AU222" s="18">
        <f t="shared" si="3"/>
        <v>7100</v>
      </c>
      <c r="AV222" s="18">
        <v>0</v>
      </c>
      <c r="AW222" s="18">
        <v>0</v>
      </c>
      <c r="AX222" s="19">
        <v>69</v>
      </c>
      <c r="AY222" s="19">
        <v>91</v>
      </c>
      <c r="AZ222" s="18">
        <v>123043.95</v>
      </c>
      <c r="BA222" s="18">
        <v>408092.98</v>
      </c>
      <c r="BB222" s="20">
        <v>0.79</v>
      </c>
      <c r="BC222" s="20">
        <v>0.63925708303044104</v>
      </c>
      <c r="BD222" s="20">
        <v>11.76</v>
      </c>
      <c r="BE222" s="20"/>
      <c r="BF222" s="16"/>
      <c r="BG222" s="13"/>
      <c r="BH222" s="16" t="s">
        <v>403</v>
      </c>
      <c r="BI222" s="16" t="s">
        <v>471</v>
      </c>
      <c r="BJ222" s="16" t="s">
        <v>8</v>
      </c>
      <c r="BK222" s="16" t="s">
        <v>1</v>
      </c>
      <c r="BL222" s="14" t="s">
        <v>7</v>
      </c>
      <c r="BM222" s="20">
        <v>330223.2</v>
      </c>
      <c r="BN222" s="14" t="s">
        <v>261</v>
      </c>
      <c r="BO222" s="20"/>
      <c r="BP222" s="21">
        <v>44704</v>
      </c>
      <c r="BQ222" s="21">
        <v>47475</v>
      </c>
      <c r="BR222" s="20">
        <v>0</v>
      </c>
      <c r="BS222" s="20">
        <v>0</v>
      </c>
      <c r="BT222" s="20">
        <v>0</v>
      </c>
    </row>
    <row r="223" spans="1:72" s="1" customFormat="1" ht="18.2" customHeight="1" x14ac:dyDescent="0.15">
      <c r="A223" s="4">
        <v>221</v>
      </c>
      <c r="B223" s="5" t="s">
        <v>28</v>
      </c>
      <c r="C223" s="5" t="s">
        <v>0</v>
      </c>
      <c r="D223" s="6">
        <v>45352</v>
      </c>
      <c r="E223" s="7" t="s">
        <v>848</v>
      </c>
      <c r="F223" s="8">
        <v>0</v>
      </c>
      <c r="G223" s="8">
        <v>0</v>
      </c>
      <c r="H223" s="9">
        <v>622230.85</v>
      </c>
      <c r="I223" s="9">
        <v>0</v>
      </c>
      <c r="J223" s="9">
        <v>0</v>
      </c>
      <c r="K223" s="9">
        <v>622230.85</v>
      </c>
      <c r="L223" s="9">
        <v>4564.1899999999996</v>
      </c>
      <c r="M223" s="9">
        <v>0</v>
      </c>
      <c r="N223" s="9">
        <v>0</v>
      </c>
      <c r="O223" s="9">
        <v>0</v>
      </c>
      <c r="P223" s="9">
        <v>4564.1899999999996</v>
      </c>
      <c r="Q223" s="9">
        <v>0</v>
      </c>
      <c r="R223" s="9">
        <v>0</v>
      </c>
      <c r="S223" s="9">
        <v>617666.66</v>
      </c>
      <c r="T223" s="9">
        <v>0</v>
      </c>
      <c r="U223" s="9">
        <v>6097.86</v>
      </c>
      <c r="V223" s="9">
        <v>0</v>
      </c>
      <c r="W223" s="9">
        <v>0</v>
      </c>
      <c r="X223" s="9">
        <v>6097.86</v>
      </c>
      <c r="Y223" s="9">
        <v>0</v>
      </c>
      <c r="Z223" s="9">
        <v>0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9">
        <v>0</v>
      </c>
      <c r="AH223" s="9">
        <v>0</v>
      </c>
      <c r="AI223" s="9">
        <v>481.52</v>
      </c>
      <c r="AJ223" s="9">
        <v>0</v>
      </c>
      <c r="AK223" s="9">
        <v>0</v>
      </c>
      <c r="AL223" s="9">
        <v>0</v>
      </c>
      <c r="AM223" s="9">
        <v>0</v>
      </c>
      <c r="AN223" s="9">
        <v>0</v>
      </c>
      <c r="AO223" s="9">
        <v>0</v>
      </c>
      <c r="AP223" s="9">
        <v>0</v>
      </c>
      <c r="AQ223" s="9">
        <v>6.43</v>
      </c>
      <c r="AR223" s="9">
        <v>0</v>
      </c>
      <c r="AS223" s="9">
        <v>0</v>
      </c>
      <c r="AT223" s="9">
        <v>0</v>
      </c>
      <c r="AU223" s="9">
        <f t="shared" si="3"/>
        <v>11150</v>
      </c>
      <c r="AV223" s="9">
        <v>0</v>
      </c>
      <c r="AW223" s="9">
        <v>0</v>
      </c>
      <c r="AX223" s="10">
        <v>86</v>
      </c>
      <c r="AY223" s="10">
        <v>108</v>
      </c>
      <c r="AZ223" s="9">
        <v>131260</v>
      </c>
      <c r="BA223" s="9">
        <v>708479.18</v>
      </c>
      <c r="BB223" s="11">
        <v>0.9</v>
      </c>
      <c r="BC223" s="11">
        <v>0.78463843355283902</v>
      </c>
      <c r="BD223" s="11">
        <v>11.76</v>
      </c>
      <c r="BE223" s="11"/>
      <c r="BF223" s="7"/>
      <c r="BG223" s="4"/>
      <c r="BH223" s="7" t="s">
        <v>376</v>
      </c>
      <c r="BI223" s="7" t="s">
        <v>851</v>
      </c>
      <c r="BJ223" s="7" t="s">
        <v>8</v>
      </c>
      <c r="BK223" s="7" t="s">
        <v>1</v>
      </c>
      <c r="BL223" s="5" t="s">
        <v>7</v>
      </c>
      <c r="BM223" s="11">
        <v>617666.66</v>
      </c>
      <c r="BN223" s="5" t="s">
        <v>261</v>
      </c>
      <c r="BO223" s="11"/>
      <c r="BP223" s="12">
        <v>44704</v>
      </c>
      <c r="BQ223" s="12">
        <v>47991</v>
      </c>
      <c r="BR223" s="11">
        <v>0</v>
      </c>
      <c r="BS223" s="11">
        <v>0</v>
      </c>
      <c r="BT223" s="11">
        <v>0</v>
      </c>
    </row>
    <row r="224" spans="1:72" s="1" customFormat="1" ht="18.2" customHeight="1" x14ac:dyDescent="0.15">
      <c r="A224" s="13">
        <v>222</v>
      </c>
      <c r="B224" s="14" t="s">
        <v>360</v>
      </c>
      <c r="C224" s="14" t="s">
        <v>0</v>
      </c>
      <c r="D224" s="15">
        <v>45352</v>
      </c>
      <c r="E224" s="16" t="s">
        <v>837</v>
      </c>
      <c r="F224" s="17">
        <v>0</v>
      </c>
      <c r="G224" s="17">
        <v>0</v>
      </c>
      <c r="H224" s="18">
        <v>254106.13</v>
      </c>
      <c r="I224" s="18">
        <v>0</v>
      </c>
      <c r="J224" s="18">
        <v>0</v>
      </c>
      <c r="K224" s="18">
        <v>254106.13</v>
      </c>
      <c r="L224" s="18">
        <v>2614.38</v>
      </c>
      <c r="M224" s="18">
        <v>0</v>
      </c>
      <c r="N224" s="18">
        <v>0</v>
      </c>
      <c r="O224" s="18">
        <v>0</v>
      </c>
      <c r="P224" s="18">
        <v>2614.38</v>
      </c>
      <c r="Q224" s="18">
        <v>38.93</v>
      </c>
      <c r="R224" s="18">
        <v>0</v>
      </c>
      <c r="S224" s="18">
        <v>251452.82</v>
      </c>
      <c r="T224" s="18">
        <v>0</v>
      </c>
      <c r="U224" s="18">
        <v>2489.86</v>
      </c>
      <c r="V224" s="18">
        <v>0</v>
      </c>
      <c r="W224" s="18">
        <v>0</v>
      </c>
      <c r="X224" s="18">
        <v>2489.86</v>
      </c>
      <c r="Y224" s="18">
        <v>0</v>
      </c>
      <c r="Z224" s="18">
        <v>0</v>
      </c>
      <c r="AA224" s="18">
        <v>0</v>
      </c>
      <c r="AB224" s="18">
        <v>0</v>
      </c>
      <c r="AC224" s="18">
        <v>0</v>
      </c>
      <c r="AD224" s="18">
        <v>0</v>
      </c>
      <c r="AE224" s="18">
        <v>0</v>
      </c>
      <c r="AF224" s="18">
        <v>0</v>
      </c>
      <c r="AG224" s="18">
        <v>0</v>
      </c>
      <c r="AH224" s="18">
        <v>0</v>
      </c>
      <c r="AI224" s="18">
        <v>206.83</v>
      </c>
      <c r="AJ224" s="18">
        <v>0</v>
      </c>
      <c r="AK224" s="18">
        <v>0</v>
      </c>
      <c r="AL224" s="18">
        <v>0</v>
      </c>
      <c r="AM224" s="18">
        <v>0</v>
      </c>
      <c r="AN224" s="18">
        <v>0</v>
      </c>
      <c r="AO224" s="18">
        <v>0</v>
      </c>
      <c r="AP224" s="18">
        <v>0</v>
      </c>
      <c r="AQ224" s="18">
        <v>0</v>
      </c>
      <c r="AR224" s="18">
        <v>0</v>
      </c>
      <c r="AS224" s="18">
        <v>0</v>
      </c>
      <c r="AT224" s="18">
        <v>0</v>
      </c>
      <c r="AU224" s="18">
        <f t="shared" si="3"/>
        <v>5350</v>
      </c>
      <c r="AV224" s="18">
        <v>0</v>
      </c>
      <c r="AW224" s="18">
        <v>0</v>
      </c>
      <c r="AX224" s="19">
        <v>68</v>
      </c>
      <c r="AY224" s="19">
        <v>90</v>
      </c>
      <c r="AZ224" s="18">
        <v>75988.17</v>
      </c>
      <c r="BA224" s="18">
        <v>304308.73</v>
      </c>
      <c r="BB224" s="20">
        <v>0.9</v>
      </c>
      <c r="BC224" s="20">
        <v>0.74367744231327204</v>
      </c>
      <c r="BD224" s="20">
        <v>11.76</v>
      </c>
      <c r="BE224" s="20"/>
      <c r="BF224" s="16"/>
      <c r="BG224" s="13"/>
      <c r="BH224" s="16" t="s">
        <v>434</v>
      </c>
      <c r="BI224" s="16" t="s">
        <v>436</v>
      </c>
      <c r="BJ224" s="16" t="s">
        <v>8</v>
      </c>
      <c r="BK224" s="16" t="s">
        <v>1</v>
      </c>
      <c r="BL224" s="14" t="s">
        <v>7</v>
      </c>
      <c r="BM224" s="20">
        <v>251452.82</v>
      </c>
      <c r="BN224" s="14" t="s">
        <v>261</v>
      </c>
      <c r="BO224" s="20"/>
      <c r="BP224" s="21">
        <v>44704</v>
      </c>
      <c r="BQ224" s="21">
        <v>47445</v>
      </c>
      <c r="BR224" s="20">
        <v>0</v>
      </c>
      <c r="BS224" s="20">
        <v>0</v>
      </c>
      <c r="BT224" s="20">
        <v>0</v>
      </c>
    </row>
    <row r="225" spans="1:72" s="1" customFormat="1" ht="18.2" customHeight="1" x14ac:dyDescent="0.15">
      <c r="A225" s="4">
        <v>223</v>
      </c>
      <c r="B225" s="5" t="s">
        <v>28</v>
      </c>
      <c r="C225" s="5" t="s">
        <v>0</v>
      </c>
      <c r="D225" s="6">
        <v>45352</v>
      </c>
      <c r="E225" s="7" t="s">
        <v>841</v>
      </c>
      <c r="F225" s="8">
        <v>0</v>
      </c>
      <c r="G225" s="8">
        <v>0</v>
      </c>
      <c r="H225" s="9">
        <v>249915.78</v>
      </c>
      <c r="I225" s="9">
        <v>0</v>
      </c>
      <c r="J225" s="9">
        <v>0</v>
      </c>
      <c r="K225" s="9">
        <v>249915.78</v>
      </c>
      <c r="L225" s="9">
        <v>1999.58</v>
      </c>
      <c r="M225" s="9">
        <v>0</v>
      </c>
      <c r="N225" s="9">
        <v>0</v>
      </c>
      <c r="O225" s="9">
        <v>0</v>
      </c>
      <c r="P225" s="9">
        <v>1999.58</v>
      </c>
      <c r="Q225" s="9">
        <v>0</v>
      </c>
      <c r="R225" s="9">
        <v>0</v>
      </c>
      <c r="S225" s="9">
        <v>247916.2</v>
      </c>
      <c r="T225" s="9">
        <v>0</v>
      </c>
      <c r="U225" s="9">
        <v>2449.17</v>
      </c>
      <c r="V225" s="9">
        <v>0</v>
      </c>
      <c r="W225" s="9">
        <v>0</v>
      </c>
      <c r="X225" s="9">
        <v>2449.17</v>
      </c>
      <c r="Y225" s="9">
        <v>0</v>
      </c>
      <c r="Z225" s="9">
        <v>0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9">
        <v>0</v>
      </c>
      <c r="AH225" s="9">
        <v>0</v>
      </c>
      <c r="AI225" s="9">
        <v>195.54</v>
      </c>
      <c r="AJ225" s="9">
        <v>0</v>
      </c>
      <c r="AK225" s="9">
        <v>0</v>
      </c>
      <c r="AL225" s="9">
        <v>0</v>
      </c>
      <c r="AM225" s="9">
        <v>0</v>
      </c>
      <c r="AN225" s="9">
        <v>0</v>
      </c>
      <c r="AO225" s="9">
        <v>0</v>
      </c>
      <c r="AP225" s="9">
        <v>0</v>
      </c>
      <c r="AQ225" s="9">
        <v>0</v>
      </c>
      <c r="AR225" s="9">
        <v>0</v>
      </c>
      <c r="AS225" s="9">
        <v>0</v>
      </c>
      <c r="AT225" s="9">
        <v>0</v>
      </c>
      <c r="AU225" s="9">
        <f t="shared" si="3"/>
        <v>4644.29</v>
      </c>
      <c r="AV225" s="9">
        <v>0</v>
      </c>
      <c r="AW225" s="9">
        <v>0</v>
      </c>
      <c r="AX225" s="10">
        <v>81</v>
      </c>
      <c r="AY225" s="10">
        <v>103</v>
      </c>
      <c r="AZ225" s="9">
        <v>68570</v>
      </c>
      <c r="BA225" s="9">
        <v>287701.27</v>
      </c>
      <c r="BB225" s="11">
        <v>0.9</v>
      </c>
      <c r="BC225" s="11">
        <v>0.77554256190805104</v>
      </c>
      <c r="BD225" s="11">
        <v>11.76</v>
      </c>
      <c r="BE225" s="11"/>
      <c r="BF225" s="7"/>
      <c r="BG225" s="4"/>
      <c r="BH225" s="7" t="s">
        <v>376</v>
      </c>
      <c r="BI225" s="7" t="s">
        <v>851</v>
      </c>
      <c r="BJ225" s="7" t="s">
        <v>8</v>
      </c>
      <c r="BK225" s="7" t="s">
        <v>1</v>
      </c>
      <c r="BL225" s="5" t="s">
        <v>7</v>
      </c>
      <c r="BM225" s="11">
        <v>247916.2</v>
      </c>
      <c r="BN225" s="5" t="s">
        <v>261</v>
      </c>
      <c r="BO225" s="11"/>
      <c r="BP225" s="12">
        <v>44704</v>
      </c>
      <c r="BQ225" s="12">
        <v>47840</v>
      </c>
      <c r="BR225" s="11">
        <v>0</v>
      </c>
      <c r="BS225" s="11">
        <v>0</v>
      </c>
      <c r="BT225" s="11">
        <v>0</v>
      </c>
    </row>
    <row r="226" spans="1:72" s="1" customFormat="1" ht="18.2" customHeight="1" x14ac:dyDescent="0.15">
      <c r="A226" s="13">
        <v>224</v>
      </c>
      <c r="B226" s="14" t="s">
        <v>28</v>
      </c>
      <c r="C226" s="14" t="s">
        <v>0</v>
      </c>
      <c r="D226" s="15">
        <v>45352</v>
      </c>
      <c r="E226" s="16" t="s">
        <v>843</v>
      </c>
      <c r="F226" s="17">
        <v>0</v>
      </c>
      <c r="G226" s="17">
        <v>0</v>
      </c>
      <c r="H226" s="18">
        <v>403370.74</v>
      </c>
      <c r="I226" s="18">
        <v>0</v>
      </c>
      <c r="J226" s="18">
        <v>0</v>
      </c>
      <c r="K226" s="18">
        <v>403370.74</v>
      </c>
      <c r="L226" s="18">
        <v>2908.96</v>
      </c>
      <c r="M226" s="18">
        <v>0</v>
      </c>
      <c r="N226" s="18">
        <v>0</v>
      </c>
      <c r="O226" s="18">
        <v>0</v>
      </c>
      <c r="P226" s="18">
        <v>2908.96</v>
      </c>
      <c r="Q226" s="18">
        <v>0</v>
      </c>
      <c r="R226" s="18">
        <v>0</v>
      </c>
      <c r="S226" s="18">
        <v>400461.78</v>
      </c>
      <c r="T226" s="18">
        <v>0</v>
      </c>
      <c r="U226" s="18">
        <v>3953.03</v>
      </c>
      <c r="V226" s="18">
        <v>0</v>
      </c>
      <c r="W226" s="18">
        <v>0</v>
      </c>
      <c r="X226" s="18">
        <v>3953.03</v>
      </c>
      <c r="Y226" s="18">
        <v>0</v>
      </c>
      <c r="Z226" s="18">
        <v>0</v>
      </c>
      <c r="AA226" s="18">
        <v>0</v>
      </c>
      <c r="AB226" s="18">
        <v>0</v>
      </c>
      <c r="AC226" s="18">
        <v>0</v>
      </c>
      <c r="AD226" s="18">
        <v>0</v>
      </c>
      <c r="AE226" s="18">
        <v>0</v>
      </c>
      <c r="AF226" s="18">
        <v>0</v>
      </c>
      <c r="AG226" s="18">
        <v>0</v>
      </c>
      <c r="AH226" s="18">
        <v>0</v>
      </c>
      <c r="AI226" s="18">
        <v>311.51</v>
      </c>
      <c r="AJ226" s="18">
        <v>0</v>
      </c>
      <c r="AK226" s="18">
        <v>0</v>
      </c>
      <c r="AL226" s="18">
        <v>0</v>
      </c>
      <c r="AM226" s="18">
        <v>0</v>
      </c>
      <c r="AN226" s="18">
        <v>0</v>
      </c>
      <c r="AO226" s="18">
        <v>0</v>
      </c>
      <c r="AP226" s="18">
        <v>0</v>
      </c>
      <c r="AQ226" s="18">
        <v>0</v>
      </c>
      <c r="AR226" s="18">
        <v>0</v>
      </c>
      <c r="AS226" s="18">
        <v>0</v>
      </c>
      <c r="AT226" s="18">
        <v>0</v>
      </c>
      <c r="AU226" s="18">
        <f t="shared" si="3"/>
        <v>7173.5</v>
      </c>
      <c r="AV226" s="18">
        <v>0</v>
      </c>
      <c r="AW226" s="18">
        <v>0</v>
      </c>
      <c r="AX226" s="19">
        <v>87</v>
      </c>
      <c r="AY226" s="19">
        <v>109</v>
      </c>
      <c r="AZ226" s="18">
        <v>109694</v>
      </c>
      <c r="BA226" s="18">
        <v>458340.57</v>
      </c>
      <c r="BB226" s="20">
        <v>0.9</v>
      </c>
      <c r="BC226" s="20">
        <v>0.78634889772031302</v>
      </c>
      <c r="BD226" s="20">
        <v>11.76</v>
      </c>
      <c r="BE226" s="20"/>
      <c r="BF226" s="16"/>
      <c r="BG226" s="13"/>
      <c r="BH226" s="16" t="s">
        <v>390</v>
      </c>
      <c r="BI226" s="16" t="s">
        <v>407</v>
      </c>
      <c r="BJ226" s="16" t="s">
        <v>8</v>
      </c>
      <c r="BK226" s="16" t="s">
        <v>1</v>
      </c>
      <c r="BL226" s="14" t="s">
        <v>7</v>
      </c>
      <c r="BM226" s="20">
        <v>400461.78</v>
      </c>
      <c r="BN226" s="14" t="s">
        <v>261</v>
      </c>
      <c r="BO226" s="20"/>
      <c r="BP226" s="21">
        <v>44704</v>
      </c>
      <c r="BQ226" s="21">
        <v>48022</v>
      </c>
      <c r="BR226" s="20">
        <v>0</v>
      </c>
      <c r="BS226" s="20">
        <v>0</v>
      </c>
      <c r="BT226" s="20">
        <v>0</v>
      </c>
    </row>
    <row r="227" spans="1:72" s="1" customFormat="1" ht="18.2" customHeight="1" x14ac:dyDescent="0.15">
      <c r="A227" s="4">
        <v>225</v>
      </c>
      <c r="B227" s="5" t="s">
        <v>360</v>
      </c>
      <c r="C227" s="5" t="s">
        <v>0</v>
      </c>
      <c r="D227" s="6">
        <v>45352</v>
      </c>
      <c r="E227" s="7" t="s">
        <v>849</v>
      </c>
      <c r="F227" s="8">
        <v>0</v>
      </c>
      <c r="G227" s="8">
        <v>0</v>
      </c>
      <c r="H227" s="9">
        <v>261240.3</v>
      </c>
      <c r="I227" s="9">
        <v>0</v>
      </c>
      <c r="J227" s="9">
        <v>0</v>
      </c>
      <c r="K227" s="9">
        <v>261240.3</v>
      </c>
      <c r="L227" s="9">
        <v>5532.12</v>
      </c>
      <c r="M227" s="9">
        <v>0</v>
      </c>
      <c r="N227" s="9">
        <v>0</v>
      </c>
      <c r="O227" s="9">
        <v>0</v>
      </c>
      <c r="P227" s="9">
        <v>5532.12</v>
      </c>
      <c r="Q227" s="9">
        <v>0</v>
      </c>
      <c r="R227" s="9">
        <v>0</v>
      </c>
      <c r="S227" s="9">
        <v>255708.18</v>
      </c>
      <c r="T227" s="9">
        <v>0</v>
      </c>
      <c r="U227" s="9">
        <v>2560.15</v>
      </c>
      <c r="V227" s="9">
        <v>0</v>
      </c>
      <c r="W227" s="9">
        <v>0</v>
      </c>
      <c r="X227" s="9">
        <v>2560.15</v>
      </c>
      <c r="Y227" s="9">
        <v>0</v>
      </c>
      <c r="Z227" s="9">
        <v>0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9">
        <v>0</v>
      </c>
      <c r="AH227" s="9">
        <v>0</v>
      </c>
      <c r="AI227" s="9">
        <v>248.61</v>
      </c>
      <c r="AJ227" s="9">
        <v>0</v>
      </c>
      <c r="AK227" s="9">
        <v>0</v>
      </c>
      <c r="AL227" s="9">
        <v>0</v>
      </c>
      <c r="AM227" s="9">
        <v>0</v>
      </c>
      <c r="AN227" s="9">
        <v>0</v>
      </c>
      <c r="AO227" s="9">
        <v>0</v>
      </c>
      <c r="AP227" s="9">
        <v>0</v>
      </c>
      <c r="AQ227" s="9">
        <v>0.12</v>
      </c>
      <c r="AR227" s="9">
        <v>0</v>
      </c>
      <c r="AS227" s="9">
        <v>0</v>
      </c>
      <c r="AT227" s="9">
        <v>0</v>
      </c>
      <c r="AU227" s="9">
        <f t="shared" si="3"/>
        <v>8341</v>
      </c>
      <c r="AV227" s="9">
        <v>0</v>
      </c>
      <c r="AW227" s="9">
        <v>0</v>
      </c>
      <c r="AX227" s="10">
        <v>38</v>
      </c>
      <c r="AY227" s="10">
        <v>60</v>
      </c>
      <c r="AZ227" s="9">
        <v>88000</v>
      </c>
      <c r="BA227" s="9">
        <v>365779.34</v>
      </c>
      <c r="BB227" s="11">
        <v>0.9</v>
      </c>
      <c r="BC227" s="11">
        <v>0.62916993070193605</v>
      </c>
      <c r="BD227" s="11">
        <v>11.76</v>
      </c>
      <c r="BE227" s="11"/>
      <c r="BF227" s="7"/>
      <c r="BG227" s="4"/>
      <c r="BH227" s="7" t="s">
        <v>396</v>
      </c>
      <c r="BI227" s="7" t="s">
        <v>397</v>
      </c>
      <c r="BJ227" s="7" t="s">
        <v>8</v>
      </c>
      <c r="BK227" s="7" t="s">
        <v>1</v>
      </c>
      <c r="BL227" s="5" t="s">
        <v>7</v>
      </c>
      <c r="BM227" s="11">
        <v>255708.18</v>
      </c>
      <c r="BN227" s="5" t="s">
        <v>261</v>
      </c>
      <c r="BO227" s="11"/>
      <c r="BP227" s="12">
        <v>44704</v>
      </c>
      <c r="BQ227" s="12">
        <v>46530</v>
      </c>
      <c r="BR227" s="11">
        <v>0</v>
      </c>
      <c r="BS227" s="11">
        <v>0</v>
      </c>
      <c r="BT227" s="11">
        <v>0</v>
      </c>
    </row>
    <row r="228" spans="1:72" s="1" customFormat="1" ht="18.2" customHeight="1" x14ac:dyDescent="0.15">
      <c r="A228" s="13">
        <v>226</v>
      </c>
      <c r="B228" s="14" t="s">
        <v>360</v>
      </c>
      <c r="C228" s="14" t="s">
        <v>0</v>
      </c>
      <c r="D228" s="15">
        <v>45352</v>
      </c>
      <c r="E228" s="16" t="s">
        <v>850</v>
      </c>
      <c r="F228" s="17">
        <v>0</v>
      </c>
      <c r="G228" s="17">
        <v>0</v>
      </c>
      <c r="H228" s="18">
        <v>186782.34</v>
      </c>
      <c r="I228" s="18">
        <v>0</v>
      </c>
      <c r="J228" s="18">
        <v>0</v>
      </c>
      <c r="K228" s="18">
        <v>186782.34</v>
      </c>
      <c r="L228" s="18">
        <v>3955.36</v>
      </c>
      <c r="M228" s="18">
        <v>0</v>
      </c>
      <c r="N228" s="18">
        <v>0</v>
      </c>
      <c r="O228" s="18">
        <v>0</v>
      </c>
      <c r="P228" s="18">
        <v>3955.36</v>
      </c>
      <c r="Q228" s="18">
        <v>0</v>
      </c>
      <c r="R228" s="18">
        <v>0</v>
      </c>
      <c r="S228" s="18">
        <v>182826.98</v>
      </c>
      <c r="T228" s="18">
        <v>0</v>
      </c>
      <c r="U228" s="18">
        <v>1830.47</v>
      </c>
      <c r="V228" s="18">
        <v>0</v>
      </c>
      <c r="W228" s="18">
        <v>0</v>
      </c>
      <c r="X228" s="18">
        <v>1830.47</v>
      </c>
      <c r="Y228" s="18">
        <v>0</v>
      </c>
      <c r="Z228" s="18">
        <v>0</v>
      </c>
      <c r="AA228" s="18">
        <v>0</v>
      </c>
      <c r="AB228" s="18">
        <v>0</v>
      </c>
      <c r="AC228" s="18">
        <v>0</v>
      </c>
      <c r="AD228" s="18">
        <v>0</v>
      </c>
      <c r="AE228" s="18">
        <v>0</v>
      </c>
      <c r="AF228" s="18">
        <v>0</v>
      </c>
      <c r="AG228" s="18">
        <v>0</v>
      </c>
      <c r="AH228" s="18">
        <v>0</v>
      </c>
      <c r="AI228" s="18">
        <v>177.75</v>
      </c>
      <c r="AJ228" s="18">
        <v>0</v>
      </c>
      <c r="AK228" s="18">
        <v>0</v>
      </c>
      <c r="AL228" s="18">
        <v>0</v>
      </c>
      <c r="AM228" s="18">
        <v>0</v>
      </c>
      <c r="AN228" s="18">
        <v>0</v>
      </c>
      <c r="AO228" s="18">
        <v>0</v>
      </c>
      <c r="AP228" s="18">
        <v>0</v>
      </c>
      <c r="AQ228" s="18">
        <v>0.42</v>
      </c>
      <c r="AR228" s="18">
        <v>0</v>
      </c>
      <c r="AS228" s="18">
        <v>0</v>
      </c>
      <c r="AT228" s="18">
        <v>0</v>
      </c>
      <c r="AU228" s="18">
        <f t="shared" si="3"/>
        <v>5964</v>
      </c>
      <c r="AV228" s="18">
        <v>0</v>
      </c>
      <c r="AW228" s="18">
        <v>0</v>
      </c>
      <c r="AX228" s="19">
        <v>38</v>
      </c>
      <c r="AY228" s="19">
        <v>60</v>
      </c>
      <c r="AZ228" s="18">
        <v>88000</v>
      </c>
      <c r="BA228" s="18">
        <v>261525.88</v>
      </c>
      <c r="BB228" s="20">
        <v>0.9</v>
      </c>
      <c r="BC228" s="20">
        <v>0.62917016855081398</v>
      </c>
      <c r="BD228" s="20">
        <v>11.76</v>
      </c>
      <c r="BE228" s="20"/>
      <c r="BF228" s="16"/>
      <c r="BG228" s="13"/>
      <c r="BH228" s="16" t="s">
        <v>479</v>
      </c>
      <c r="BI228" s="16" t="s">
        <v>480</v>
      </c>
      <c r="BJ228" s="16" t="s">
        <v>8</v>
      </c>
      <c r="BK228" s="16" t="s">
        <v>1</v>
      </c>
      <c r="BL228" s="14" t="s">
        <v>7</v>
      </c>
      <c r="BM228" s="20">
        <v>182826.98</v>
      </c>
      <c r="BN228" s="14" t="s">
        <v>261</v>
      </c>
      <c r="BO228" s="20"/>
      <c r="BP228" s="21">
        <v>44704</v>
      </c>
      <c r="BQ228" s="21">
        <v>46530</v>
      </c>
      <c r="BR228" s="20">
        <v>0</v>
      </c>
      <c r="BS228" s="20">
        <v>0</v>
      </c>
      <c r="BT228" s="20">
        <v>0</v>
      </c>
    </row>
    <row r="229" spans="1:72" s="1" customFormat="1" ht="18.2" customHeight="1" x14ac:dyDescent="0.15">
      <c r="A229" s="4">
        <v>227</v>
      </c>
      <c r="B229" s="5" t="s">
        <v>28</v>
      </c>
      <c r="C229" s="5" t="s">
        <v>0</v>
      </c>
      <c r="D229" s="6">
        <v>45352</v>
      </c>
      <c r="E229" s="7" t="s">
        <v>840</v>
      </c>
      <c r="F229" s="8">
        <v>0</v>
      </c>
      <c r="G229" s="8">
        <v>0</v>
      </c>
      <c r="H229" s="9">
        <v>279023.40000000002</v>
      </c>
      <c r="I229" s="9">
        <v>0</v>
      </c>
      <c r="J229" s="9">
        <v>0</v>
      </c>
      <c r="K229" s="9">
        <v>279023.40000000002</v>
      </c>
      <c r="L229" s="9">
        <v>1985.25</v>
      </c>
      <c r="M229" s="9">
        <v>0</v>
      </c>
      <c r="N229" s="9">
        <v>0</v>
      </c>
      <c r="O229" s="9">
        <v>0</v>
      </c>
      <c r="P229" s="9">
        <v>1890.77</v>
      </c>
      <c r="Q229" s="9">
        <v>0</v>
      </c>
      <c r="R229" s="9">
        <v>0</v>
      </c>
      <c r="S229" s="9">
        <v>277132.63</v>
      </c>
      <c r="T229" s="9">
        <v>0</v>
      </c>
      <c r="U229" s="9">
        <v>2734.43</v>
      </c>
      <c r="V229" s="9">
        <v>0</v>
      </c>
      <c r="W229" s="9">
        <v>0</v>
      </c>
      <c r="X229" s="9">
        <v>2734.43</v>
      </c>
      <c r="Y229" s="9">
        <v>0</v>
      </c>
      <c r="Z229" s="9">
        <v>0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100</v>
      </c>
      <c r="AG229" s="9">
        <v>0</v>
      </c>
      <c r="AH229" s="9">
        <v>0</v>
      </c>
      <c r="AI229" s="9">
        <v>215.35</v>
      </c>
      <c r="AJ229" s="9">
        <v>0</v>
      </c>
      <c r="AK229" s="9">
        <v>0</v>
      </c>
      <c r="AL229" s="9">
        <v>0</v>
      </c>
      <c r="AM229" s="9">
        <v>0</v>
      </c>
      <c r="AN229" s="9">
        <v>0</v>
      </c>
      <c r="AO229" s="9">
        <v>0</v>
      </c>
      <c r="AP229" s="9">
        <v>0</v>
      </c>
      <c r="AQ229" s="9">
        <v>0</v>
      </c>
      <c r="AR229" s="9">
        <v>0</v>
      </c>
      <c r="AS229" s="9">
        <v>4.55</v>
      </c>
      <c r="AT229" s="9">
        <v>0</v>
      </c>
      <c r="AU229" s="9">
        <f t="shared" si="3"/>
        <v>4936</v>
      </c>
      <c r="AV229" s="9">
        <v>94.48</v>
      </c>
      <c r="AW229" s="9">
        <v>0</v>
      </c>
      <c r="AX229" s="10">
        <v>88</v>
      </c>
      <c r="AY229" s="10">
        <v>110</v>
      </c>
      <c r="AZ229" s="9">
        <v>75658</v>
      </c>
      <c r="BA229" s="9">
        <v>316861.01</v>
      </c>
      <c r="BB229" s="11">
        <v>0.9</v>
      </c>
      <c r="BC229" s="11">
        <v>0.78715701562650497</v>
      </c>
      <c r="BD229" s="11">
        <v>11.76</v>
      </c>
      <c r="BE229" s="11"/>
      <c r="BF229" s="7"/>
      <c r="BG229" s="4"/>
      <c r="BH229" s="7" t="s">
        <v>453</v>
      </c>
      <c r="BI229" s="7" t="s">
        <v>446</v>
      </c>
      <c r="BJ229" s="7" t="s">
        <v>8</v>
      </c>
      <c r="BK229" s="7" t="s">
        <v>1</v>
      </c>
      <c r="BL229" s="5" t="s">
        <v>7</v>
      </c>
      <c r="BM229" s="11">
        <v>277132.63</v>
      </c>
      <c r="BN229" s="5" t="s">
        <v>261</v>
      </c>
      <c r="BO229" s="11"/>
      <c r="BP229" s="12">
        <v>44704</v>
      </c>
      <c r="BQ229" s="12">
        <v>48052</v>
      </c>
      <c r="BR229" s="11">
        <v>0</v>
      </c>
      <c r="BS229" s="11">
        <v>0</v>
      </c>
      <c r="BT229" s="11">
        <v>230</v>
      </c>
    </row>
    <row r="230" spans="1:72" s="1" customFormat="1" ht="18.2" customHeight="1" x14ac:dyDescent="0.15">
      <c r="A230" s="13">
        <v>228</v>
      </c>
      <c r="B230" s="14" t="s">
        <v>28</v>
      </c>
      <c r="C230" s="14" t="s">
        <v>0</v>
      </c>
      <c r="D230" s="15">
        <v>45352</v>
      </c>
      <c r="E230" s="16" t="s">
        <v>853</v>
      </c>
      <c r="F230" s="17">
        <v>0</v>
      </c>
      <c r="G230" s="17">
        <v>0</v>
      </c>
      <c r="H230" s="18">
        <v>568273.47</v>
      </c>
      <c r="I230" s="18">
        <v>0</v>
      </c>
      <c r="J230" s="18">
        <v>0</v>
      </c>
      <c r="K230" s="18">
        <v>568273.47</v>
      </c>
      <c r="L230" s="18">
        <v>3377.37</v>
      </c>
      <c r="M230" s="18">
        <v>0</v>
      </c>
      <c r="N230" s="18">
        <v>0</v>
      </c>
      <c r="O230" s="18">
        <v>0</v>
      </c>
      <c r="P230" s="18">
        <v>3377.37</v>
      </c>
      <c r="Q230" s="18">
        <v>0</v>
      </c>
      <c r="R230" s="18">
        <v>0</v>
      </c>
      <c r="S230" s="18">
        <v>564896.1</v>
      </c>
      <c r="T230" s="18">
        <v>0</v>
      </c>
      <c r="U230" s="18">
        <v>5569.08</v>
      </c>
      <c r="V230" s="18">
        <v>0</v>
      </c>
      <c r="W230" s="18">
        <v>0</v>
      </c>
      <c r="X230" s="18">
        <v>5569.08</v>
      </c>
      <c r="Y230" s="18">
        <v>0</v>
      </c>
      <c r="Z230" s="18">
        <v>0</v>
      </c>
      <c r="AA230" s="18">
        <v>0</v>
      </c>
      <c r="AB230" s="18">
        <v>0</v>
      </c>
      <c r="AC230" s="18">
        <v>0</v>
      </c>
      <c r="AD230" s="18">
        <v>0</v>
      </c>
      <c r="AE230" s="18">
        <v>0</v>
      </c>
      <c r="AF230" s="18">
        <v>0</v>
      </c>
      <c r="AG230" s="18">
        <v>0</v>
      </c>
      <c r="AH230" s="18">
        <v>0</v>
      </c>
      <c r="AI230" s="18">
        <v>427.94</v>
      </c>
      <c r="AJ230" s="18">
        <v>0</v>
      </c>
      <c r="AK230" s="18">
        <v>0</v>
      </c>
      <c r="AL230" s="18">
        <v>0</v>
      </c>
      <c r="AM230" s="18">
        <v>0</v>
      </c>
      <c r="AN230" s="18">
        <v>0</v>
      </c>
      <c r="AO230" s="18">
        <v>0</v>
      </c>
      <c r="AP230" s="18">
        <v>0</v>
      </c>
      <c r="AQ230" s="18">
        <v>0</v>
      </c>
      <c r="AR230" s="18">
        <v>0</v>
      </c>
      <c r="AS230" s="18">
        <v>0</v>
      </c>
      <c r="AT230" s="18">
        <v>0</v>
      </c>
      <c r="AU230" s="18">
        <f t="shared" si="3"/>
        <v>9374.39</v>
      </c>
      <c r="AV230" s="18">
        <v>0</v>
      </c>
      <c r="AW230" s="18">
        <v>0</v>
      </c>
      <c r="AX230" s="19">
        <v>99</v>
      </c>
      <c r="AY230" s="19">
        <v>120</v>
      </c>
      <c r="AZ230" s="18">
        <v>173746</v>
      </c>
      <c r="BA230" s="18">
        <v>629645.98</v>
      </c>
      <c r="BB230" s="20">
        <v>0.76829000000000003</v>
      </c>
      <c r="BC230" s="20">
        <v>0.68928261031540305</v>
      </c>
      <c r="BD230" s="20">
        <v>11.76</v>
      </c>
      <c r="BE230" s="20"/>
      <c r="BF230" s="16"/>
      <c r="BG230" s="13"/>
      <c r="BH230" s="16" t="s">
        <v>390</v>
      </c>
      <c r="BI230" s="16" t="s">
        <v>407</v>
      </c>
      <c r="BJ230" s="16" t="s">
        <v>8</v>
      </c>
      <c r="BK230" s="16" t="s">
        <v>1</v>
      </c>
      <c r="BL230" s="14" t="s">
        <v>7</v>
      </c>
      <c r="BM230" s="20">
        <v>564896.1</v>
      </c>
      <c r="BN230" s="14" t="s">
        <v>261</v>
      </c>
      <c r="BO230" s="20"/>
      <c r="BP230" s="21">
        <v>44718</v>
      </c>
      <c r="BQ230" s="21">
        <v>48371</v>
      </c>
      <c r="BR230" s="20">
        <v>0</v>
      </c>
      <c r="BS230" s="20">
        <v>0</v>
      </c>
      <c r="BT230" s="20">
        <v>0</v>
      </c>
    </row>
    <row r="231" spans="1:72" s="1" customFormat="1" ht="18.2" customHeight="1" x14ac:dyDescent="0.15">
      <c r="A231" s="4">
        <v>229</v>
      </c>
      <c r="B231" s="5" t="s">
        <v>360</v>
      </c>
      <c r="C231" s="5" t="s">
        <v>0</v>
      </c>
      <c r="D231" s="6">
        <v>45352</v>
      </c>
      <c r="E231" s="7" t="s">
        <v>854</v>
      </c>
      <c r="F231" s="8">
        <v>0</v>
      </c>
      <c r="G231" s="8">
        <v>0</v>
      </c>
      <c r="H231" s="9">
        <v>200657.24</v>
      </c>
      <c r="I231" s="9">
        <v>4264.18</v>
      </c>
      <c r="J231" s="9">
        <v>0</v>
      </c>
      <c r="K231" s="9">
        <v>204921.42</v>
      </c>
      <c r="L231" s="9">
        <v>4305.97</v>
      </c>
      <c r="M231" s="9">
        <v>0</v>
      </c>
      <c r="N231" s="9">
        <v>0</v>
      </c>
      <c r="O231" s="9">
        <v>4264.18</v>
      </c>
      <c r="P231" s="9">
        <v>0</v>
      </c>
      <c r="Q231" s="9">
        <v>0</v>
      </c>
      <c r="R231" s="9">
        <v>0</v>
      </c>
      <c r="S231" s="9">
        <v>200657.24</v>
      </c>
      <c r="T231" s="9">
        <v>2007.85</v>
      </c>
      <c r="U231" s="9">
        <v>1966.06</v>
      </c>
      <c r="V231" s="9">
        <v>0</v>
      </c>
      <c r="W231" s="9">
        <v>2007.85</v>
      </c>
      <c r="X231" s="9">
        <v>0</v>
      </c>
      <c r="Y231" s="9">
        <v>0</v>
      </c>
      <c r="Z231" s="9">
        <v>0</v>
      </c>
      <c r="AA231" s="9">
        <v>1966.06</v>
      </c>
      <c r="AB231" s="9">
        <v>0</v>
      </c>
      <c r="AC231" s="9">
        <v>0</v>
      </c>
      <c r="AD231" s="9">
        <v>0</v>
      </c>
      <c r="AE231" s="9">
        <v>0</v>
      </c>
      <c r="AF231" s="9">
        <v>230</v>
      </c>
      <c r="AG231" s="9">
        <v>0</v>
      </c>
      <c r="AH231" s="9">
        <v>0</v>
      </c>
      <c r="AI231" s="9">
        <v>9.2200000000000006</v>
      </c>
      <c r="AJ231" s="9">
        <v>0</v>
      </c>
      <c r="AK231" s="9">
        <v>0</v>
      </c>
      <c r="AL231" s="9">
        <v>0</v>
      </c>
      <c r="AM231" s="9">
        <v>230</v>
      </c>
      <c r="AN231" s="9">
        <v>0</v>
      </c>
      <c r="AO231" s="9">
        <v>0</v>
      </c>
      <c r="AP231" s="9">
        <v>183.75</v>
      </c>
      <c r="AQ231" s="9">
        <v>0</v>
      </c>
      <c r="AR231" s="9">
        <v>0</v>
      </c>
      <c r="AS231" s="9">
        <v>0</v>
      </c>
      <c r="AT231" s="9">
        <v>230</v>
      </c>
      <c r="AU231" s="9">
        <f t="shared" si="3"/>
        <v>6695</v>
      </c>
      <c r="AV231" s="9">
        <v>4305.97</v>
      </c>
      <c r="AW231" s="9">
        <v>1966.06</v>
      </c>
      <c r="AX231" s="10">
        <v>39</v>
      </c>
      <c r="AY231" s="10">
        <v>60</v>
      </c>
      <c r="AZ231" s="9">
        <v>71500</v>
      </c>
      <c r="BA231" s="9">
        <v>283502.69</v>
      </c>
      <c r="BB231" s="11">
        <v>0.9</v>
      </c>
      <c r="BC231" s="11">
        <v>0.63700106690345704</v>
      </c>
      <c r="BD231" s="11">
        <v>11.76</v>
      </c>
      <c r="BE231" s="11"/>
      <c r="BF231" s="7"/>
      <c r="BG231" s="4"/>
      <c r="BH231" s="7" t="s">
        <v>396</v>
      </c>
      <c r="BI231" s="7" t="s">
        <v>397</v>
      </c>
      <c r="BJ231" s="7" t="s">
        <v>8</v>
      </c>
      <c r="BK231" s="7" t="s">
        <v>1</v>
      </c>
      <c r="BL231" s="5" t="s">
        <v>7</v>
      </c>
      <c r="BM231" s="11">
        <v>200657.24</v>
      </c>
      <c r="BN231" s="5" t="s">
        <v>261</v>
      </c>
      <c r="BO231" s="11"/>
      <c r="BP231" s="12">
        <v>44722</v>
      </c>
      <c r="BQ231" s="12">
        <v>46548</v>
      </c>
      <c r="BR231" s="11">
        <v>183.46</v>
      </c>
      <c r="BS231" s="11">
        <v>0</v>
      </c>
      <c r="BT231" s="11">
        <v>230</v>
      </c>
    </row>
    <row r="232" spans="1:72" s="1" customFormat="1" ht="18.2" customHeight="1" x14ac:dyDescent="0.15">
      <c r="A232" s="13">
        <v>230</v>
      </c>
      <c r="B232" s="14" t="s">
        <v>91</v>
      </c>
      <c r="C232" s="14" t="s">
        <v>0</v>
      </c>
      <c r="D232" s="15">
        <v>45352</v>
      </c>
      <c r="E232" s="16" t="s">
        <v>855</v>
      </c>
      <c r="F232" s="17">
        <v>0</v>
      </c>
      <c r="G232" s="17">
        <v>0</v>
      </c>
      <c r="H232" s="18">
        <v>640170.61</v>
      </c>
      <c r="I232" s="18">
        <v>0</v>
      </c>
      <c r="J232" s="18">
        <v>0</v>
      </c>
      <c r="K232" s="18">
        <v>640170.61</v>
      </c>
      <c r="L232" s="18">
        <v>3798.37</v>
      </c>
      <c r="M232" s="18">
        <v>0</v>
      </c>
      <c r="N232" s="18">
        <v>0</v>
      </c>
      <c r="O232" s="18">
        <v>0</v>
      </c>
      <c r="P232" s="18">
        <v>3798.37</v>
      </c>
      <c r="Q232" s="18">
        <v>0</v>
      </c>
      <c r="R232" s="18">
        <v>0</v>
      </c>
      <c r="S232" s="18">
        <v>636372.24</v>
      </c>
      <c r="T232" s="18">
        <v>0</v>
      </c>
      <c r="U232" s="18">
        <v>6273.67</v>
      </c>
      <c r="V232" s="18">
        <v>0</v>
      </c>
      <c r="W232" s="18">
        <v>0</v>
      </c>
      <c r="X232" s="18">
        <v>6273.67</v>
      </c>
      <c r="Y232" s="18">
        <v>0</v>
      </c>
      <c r="Z232" s="18">
        <v>0</v>
      </c>
      <c r="AA232" s="18">
        <v>0</v>
      </c>
      <c r="AB232" s="18">
        <v>0</v>
      </c>
      <c r="AC232" s="18">
        <v>0</v>
      </c>
      <c r="AD232" s="18">
        <v>0</v>
      </c>
      <c r="AE232" s="18">
        <v>0</v>
      </c>
      <c r="AF232" s="18">
        <v>0</v>
      </c>
      <c r="AG232" s="18">
        <v>0</v>
      </c>
      <c r="AH232" s="18">
        <v>0</v>
      </c>
      <c r="AI232" s="18">
        <v>481.77</v>
      </c>
      <c r="AJ232" s="18">
        <v>0</v>
      </c>
      <c r="AK232" s="18">
        <v>0</v>
      </c>
      <c r="AL232" s="18">
        <v>0</v>
      </c>
      <c r="AM232" s="18">
        <v>0</v>
      </c>
      <c r="AN232" s="18">
        <v>0</v>
      </c>
      <c r="AO232" s="18">
        <v>0</v>
      </c>
      <c r="AP232" s="18">
        <v>0</v>
      </c>
      <c r="AQ232" s="18">
        <v>0.19</v>
      </c>
      <c r="AR232" s="18">
        <v>0</v>
      </c>
      <c r="AS232" s="18">
        <v>0</v>
      </c>
      <c r="AT232" s="18">
        <v>0</v>
      </c>
      <c r="AU232" s="18">
        <f t="shared" si="3"/>
        <v>10554</v>
      </c>
      <c r="AV232" s="18">
        <v>0</v>
      </c>
      <c r="AW232" s="18">
        <v>0</v>
      </c>
      <c r="AX232" s="19">
        <v>99</v>
      </c>
      <c r="AY232" s="19">
        <v>120</v>
      </c>
      <c r="AZ232" s="18">
        <v>301003.09894499998</v>
      </c>
      <c r="BA232" s="18">
        <v>708864.01</v>
      </c>
      <c r="BB232" s="20">
        <v>0.640347</v>
      </c>
      <c r="BC232" s="20">
        <v>0.57486210192457099</v>
      </c>
      <c r="BD232" s="20">
        <v>11.76</v>
      </c>
      <c r="BE232" s="20"/>
      <c r="BF232" s="16"/>
      <c r="BG232" s="13"/>
      <c r="BH232" s="16" t="s">
        <v>372</v>
      </c>
      <c r="BI232" s="16" t="s">
        <v>500</v>
      </c>
      <c r="BJ232" s="16" t="s">
        <v>8</v>
      </c>
      <c r="BK232" s="16" t="s">
        <v>1</v>
      </c>
      <c r="BL232" s="14" t="s">
        <v>7</v>
      </c>
      <c r="BM232" s="20">
        <v>636372.24</v>
      </c>
      <c r="BN232" s="14" t="s">
        <v>261</v>
      </c>
      <c r="BO232" s="20"/>
      <c r="BP232" s="21">
        <v>44722</v>
      </c>
      <c r="BQ232" s="21">
        <v>48375</v>
      </c>
      <c r="BR232" s="20">
        <v>0</v>
      </c>
      <c r="BS232" s="20">
        <v>0</v>
      </c>
      <c r="BT232" s="20">
        <v>0</v>
      </c>
    </row>
    <row r="233" spans="1:72" s="1" customFormat="1" ht="18.2" customHeight="1" x14ac:dyDescent="0.15">
      <c r="A233" s="4">
        <v>231</v>
      </c>
      <c r="B233" s="5" t="s">
        <v>28</v>
      </c>
      <c r="C233" s="5" t="s">
        <v>0</v>
      </c>
      <c r="D233" s="6">
        <v>45352</v>
      </c>
      <c r="E233" s="7" t="s">
        <v>856</v>
      </c>
      <c r="F233" s="8">
        <v>0</v>
      </c>
      <c r="G233" s="8">
        <v>0</v>
      </c>
      <c r="H233" s="9">
        <v>148218.4</v>
      </c>
      <c r="I233" s="9">
        <v>0</v>
      </c>
      <c r="J233" s="9">
        <v>0</v>
      </c>
      <c r="K233" s="9">
        <v>148218.4</v>
      </c>
      <c r="L233" s="9">
        <v>3044.42</v>
      </c>
      <c r="M233" s="9">
        <v>0</v>
      </c>
      <c r="N233" s="9">
        <v>0</v>
      </c>
      <c r="O233" s="9">
        <v>0</v>
      </c>
      <c r="P233" s="9">
        <v>0</v>
      </c>
      <c r="Q233" s="9">
        <v>0</v>
      </c>
      <c r="R233" s="9">
        <v>0</v>
      </c>
      <c r="S233" s="9">
        <v>148218.4</v>
      </c>
      <c r="T233" s="9">
        <v>0</v>
      </c>
      <c r="U233" s="9">
        <v>1452.54</v>
      </c>
      <c r="V233" s="9">
        <v>0</v>
      </c>
      <c r="W233" s="9">
        <v>0</v>
      </c>
      <c r="X233" s="9">
        <v>0</v>
      </c>
      <c r="Y233" s="9">
        <v>0</v>
      </c>
      <c r="Z233" s="9">
        <v>0</v>
      </c>
      <c r="AA233" s="9">
        <v>1452.54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9">
        <v>0</v>
      </c>
      <c r="AH233" s="9">
        <v>0</v>
      </c>
      <c r="AI233" s="9">
        <v>0</v>
      </c>
      <c r="AJ233" s="9">
        <v>0</v>
      </c>
      <c r="AK233" s="9">
        <v>0</v>
      </c>
      <c r="AL233" s="9">
        <v>0</v>
      </c>
      <c r="AM233" s="9">
        <v>0</v>
      </c>
      <c r="AN233" s="9">
        <v>0</v>
      </c>
      <c r="AO233" s="9">
        <v>0</v>
      </c>
      <c r="AP233" s="9">
        <v>0</v>
      </c>
      <c r="AQ233" s="9">
        <v>0</v>
      </c>
      <c r="AR233" s="9">
        <v>0</v>
      </c>
      <c r="AS233" s="9">
        <v>0</v>
      </c>
      <c r="AT233" s="9">
        <v>0</v>
      </c>
      <c r="AU233" s="9">
        <f t="shared" si="3"/>
        <v>0</v>
      </c>
      <c r="AV233" s="9">
        <v>3044.42</v>
      </c>
      <c r="AW233" s="9">
        <v>1452.54</v>
      </c>
      <c r="AX233" s="10">
        <v>39</v>
      </c>
      <c r="AY233" s="10">
        <v>60</v>
      </c>
      <c r="AZ233" s="9">
        <v>54209</v>
      </c>
      <c r="BA233" s="9">
        <v>203267.44</v>
      </c>
      <c r="BB233" s="11">
        <v>0.81000499999999998</v>
      </c>
      <c r="BC233" s="11">
        <v>0.59063884059345695</v>
      </c>
      <c r="BD233" s="11">
        <v>11.76</v>
      </c>
      <c r="BE233" s="11"/>
      <c r="BF233" s="7"/>
      <c r="BG233" s="4"/>
      <c r="BH233" s="7" t="s">
        <v>467</v>
      </c>
      <c r="BI233" s="7" t="s">
        <v>468</v>
      </c>
      <c r="BJ233" s="7" t="s">
        <v>8</v>
      </c>
      <c r="BK233" s="7" t="s">
        <v>1</v>
      </c>
      <c r="BL233" s="5" t="s">
        <v>7</v>
      </c>
      <c r="BM233" s="11">
        <v>148218.4</v>
      </c>
      <c r="BN233" s="5" t="s">
        <v>261</v>
      </c>
      <c r="BO233" s="11"/>
      <c r="BP233" s="12">
        <v>44722</v>
      </c>
      <c r="BQ233" s="12">
        <v>46548</v>
      </c>
      <c r="BR233" s="11">
        <v>138.16</v>
      </c>
      <c r="BS233" s="11">
        <v>0</v>
      </c>
      <c r="BT233" s="11">
        <v>230</v>
      </c>
    </row>
    <row r="234" spans="1:72" s="1" customFormat="1" ht="18.2" customHeight="1" x14ac:dyDescent="0.15">
      <c r="A234" s="13">
        <v>232</v>
      </c>
      <c r="B234" s="14" t="s">
        <v>28</v>
      </c>
      <c r="C234" s="14" t="s">
        <v>0</v>
      </c>
      <c r="D234" s="15">
        <v>45352</v>
      </c>
      <c r="E234" s="16" t="s">
        <v>857</v>
      </c>
      <c r="F234" s="17">
        <v>0</v>
      </c>
      <c r="G234" s="17">
        <v>0</v>
      </c>
      <c r="H234" s="18">
        <v>168558.18</v>
      </c>
      <c r="I234" s="18">
        <v>0</v>
      </c>
      <c r="J234" s="18">
        <v>0</v>
      </c>
      <c r="K234" s="18">
        <v>168558.18</v>
      </c>
      <c r="L234" s="18">
        <v>6264.39</v>
      </c>
      <c r="M234" s="18">
        <v>0</v>
      </c>
      <c r="N234" s="18">
        <v>0</v>
      </c>
      <c r="O234" s="18">
        <v>0</v>
      </c>
      <c r="P234" s="18">
        <v>6264.39</v>
      </c>
      <c r="Q234" s="18">
        <v>0</v>
      </c>
      <c r="R234" s="18">
        <v>0</v>
      </c>
      <c r="S234" s="18">
        <v>162293.79</v>
      </c>
      <c r="T234" s="18">
        <v>0</v>
      </c>
      <c r="U234" s="18">
        <v>1651.87</v>
      </c>
      <c r="V234" s="18">
        <v>0</v>
      </c>
      <c r="W234" s="18">
        <v>0</v>
      </c>
      <c r="X234" s="18">
        <v>1651.87</v>
      </c>
      <c r="Y234" s="18">
        <v>0</v>
      </c>
      <c r="Z234" s="18">
        <v>0</v>
      </c>
      <c r="AA234" s="18">
        <v>0</v>
      </c>
      <c r="AB234" s="18">
        <v>0</v>
      </c>
      <c r="AC234" s="18">
        <v>0</v>
      </c>
      <c r="AD234" s="18">
        <v>0</v>
      </c>
      <c r="AE234" s="18">
        <v>0</v>
      </c>
      <c r="AF234" s="18">
        <v>0</v>
      </c>
      <c r="AG234" s="18">
        <v>0</v>
      </c>
      <c r="AH234" s="18">
        <v>0</v>
      </c>
      <c r="AI234" s="18">
        <v>191.55</v>
      </c>
      <c r="AJ234" s="18">
        <v>0</v>
      </c>
      <c r="AK234" s="18">
        <v>0</v>
      </c>
      <c r="AL234" s="18">
        <v>0</v>
      </c>
      <c r="AM234" s="18">
        <v>0</v>
      </c>
      <c r="AN234" s="18">
        <v>0</v>
      </c>
      <c r="AO234" s="18">
        <v>0</v>
      </c>
      <c r="AP234" s="18">
        <v>0</v>
      </c>
      <c r="AQ234" s="18">
        <v>0</v>
      </c>
      <c r="AR234" s="18">
        <v>0</v>
      </c>
      <c r="AS234" s="18">
        <v>7.81</v>
      </c>
      <c r="AT234" s="18">
        <v>0</v>
      </c>
      <c r="AU234" s="18">
        <f t="shared" si="3"/>
        <v>8100</v>
      </c>
      <c r="AV234" s="18">
        <v>0</v>
      </c>
      <c r="AW234" s="18">
        <v>0</v>
      </c>
      <c r="AX234" s="19">
        <v>23</v>
      </c>
      <c r="AY234" s="19">
        <v>44</v>
      </c>
      <c r="AZ234" s="18">
        <v>123651</v>
      </c>
      <c r="BA234" s="18">
        <v>281839.64</v>
      </c>
      <c r="BB234" s="20">
        <v>0.86970700000000001</v>
      </c>
      <c r="BC234" s="20">
        <v>0.500809769766701</v>
      </c>
      <c r="BD234" s="20">
        <v>11.76</v>
      </c>
      <c r="BE234" s="20"/>
      <c r="BF234" s="16"/>
      <c r="BG234" s="13"/>
      <c r="BH234" s="16" t="s">
        <v>390</v>
      </c>
      <c r="BI234" s="16" t="s">
        <v>407</v>
      </c>
      <c r="BJ234" s="16" t="s">
        <v>8</v>
      </c>
      <c r="BK234" s="16" t="s">
        <v>1</v>
      </c>
      <c r="BL234" s="14" t="s">
        <v>7</v>
      </c>
      <c r="BM234" s="20">
        <v>162293.79</v>
      </c>
      <c r="BN234" s="14" t="s">
        <v>261</v>
      </c>
      <c r="BO234" s="20"/>
      <c r="BP234" s="21">
        <v>44713</v>
      </c>
      <c r="BQ234" s="21">
        <v>46054</v>
      </c>
      <c r="BR234" s="20">
        <v>0</v>
      </c>
      <c r="BS234" s="20">
        <v>0</v>
      </c>
      <c r="BT234" s="20">
        <v>0</v>
      </c>
    </row>
    <row r="235" spans="1:72" s="1" customFormat="1" ht="18.2" customHeight="1" x14ac:dyDescent="0.15">
      <c r="A235" s="4">
        <v>233</v>
      </c>
      <c r="B235" s="5" t="s">
        <v>28</v>
      </c>
      <c r="C235" s="5" t="s">
        <v>0</v>
      </c>
      <c r="D235" s="6">
        <v>45352</v>
      </c>
      <c r="E235" s="7" t="s">
        <v>858</v>
      </c>
      <c r="F235" s="8">
        <v>0</v>
      </c>
      <c r="G235" s="8">
        <v>0</v>
      </c>
      <c r="H235" s="9">
        <v>117988.22</v>
      </c>
      <c r="I235" s="9">
        <v>0</v>
      </c>
      <c r="J235" s="9">
        <v>0</v>
      </c>
      <c r="K235" s="9">
        <v>117988.22</v>
      </c>
      <c r="L235" s="9">
        <v>4213.91</v>
      </c>
      <c r="M235" s="9">
        <v>0</v>
      </c>
      <c r="N235" s="9">
        <v>0</v>
      </c>
      <c r="O235" s="9">
        <v>0</v>
      </c>
      <c r="P235" s="9">
        <v>4213.91</v>
      </c>
      <c r="Q235" s="9">
        <v>99.02</v>
      </c>
      <c r="R235" s="9">
        <v>0</v>
      </c>
      <c r="S235" s="9">
        <v>113675.29</v>
      </c>
      <c r="T235" s="9">
        <v>0</v>
      </c>
      <c r="U235" s="9">
        <v>1155.31</v>
      </c>
      <c r="V235" s="9">
        <v>0</v>
      </c>
      <c r="W235" s="9">
        <v>0</v>
      </c>
      <c r="X235" s="9">
        <v>1155.31</v>
      </c>
      <c r="Y235" s="9">
        <v>0</v>
      </c>
      <c r="Z235" s="9">
        <v>0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9">
        <v>0</v>
      </c>
      <c r="AH235" s="9">
        <v>0</v>
      </c>
      <c r="AI235" s="9">
        <v>132.27000000000001</v>
      </c>
      <c r="AJ235" s="9">
        <v>0</v>
      </c>
      <c r="AK235" s="9">
        <v>0</v>
      </c>
      <c r="AL235" s="9">
        <v>0</v>
      </c>
      <c r="AM235" s="9">
        <v>0</v>
      </c>
      <c r="AN235" s="9">
        <v>0</v>
      </c>
      <c r="AO235" s="9">
        <v>0</v>
      </c>
      <c r="AP235" s="9">
        <v>0</v>
      </c>
      <c r="AQ235" s="9">
        <v>0</v>
      </c>
      <c r="AR235" s="9">
        <v>0</v>
      </c>
      <c r="AS235" s="9">
        <v>90.51</v>
      </c>
      <c r="AT235" s="9">
        <v>0</v>
      </c>
      <c r="AU235" s="9">
        <f t="shared" si="3"/>
        <v>5510</v>
      </c>
      <c r="AV235" s="9">
        <v>0</v>
      </c>
      <c r="AW235" s="9">
        <v>0</v>
      </c>
      <c r="AX235" s="10">
        <v>24</v>
      </c>
      <c r="AY235" s="10">
        <v>45</v>
      </c>
      <c r="AZ235" s="9">
        <v>86467</v>
      </c>
      <c r="BA235" s="9">
        <v>194620.18</v>
      </c>
      <c r="BB235" s="11">
        <v>0.84309599999999996</v>
      </c>
      <c r="BC235" s="11">
        <v>0.49244216246146699</v>
      </c>
      <c r="BD235" s="11">
        <v>11.76</v>
      </c>
      <c r="BE235" s="11"/>
      <c r="BF235" s="7"/>
      <c r="BG235" s="4"/>
      <c r="BH235" s="7" t="s">
        <v>362</v>
      </c>
      <c r="BI235" s="7" t="s">
        <v>614</v>
      </c>
      <c r="BJ235" s="7" t="s">
        <v>8</v>
      </c>
      <c r="BK235" s="7" t="s">
        <v>1</v>
      </c>
      <c r="BL235" s="5" t="s">
        <v>7</v>
      </c>
      <c r="BM235" s="11">
        <v>113675.29</v>
      </c>
      <c r="BN235" s="5" t="s">
        <v>261</v>
      </c>
      <c r="BO235" s="11"/>
      <c r="BP235" s="12">
        <v>44722</v>
      </c>
      <c r="BQ235" s="12">
        <v>46091</v>
      </c>
      <c r="BR235" s="11">
        <v>0</v>
      </c>
      <c r="BS235" s="11">
        <v>0</v>
      </c>
      <c r="BT235" s="11">
        <v>0</v>
      </c>
    </row>
    <row r="236" spans="1:72" s="1" customFormat="1" ht="18.2" customHeight="1" x14ac:dyDescent="0.15">
      <c r="A236" s="13">
        <v>234</v>
      </c>
      <c r="B236" s="14" t="s">
        <v>360</v>
      </c>
      <c r="C236" s="14" t="s">
        <v>0</v>
      </c>
      <c r="D236" s="15">
        <v>45352</v>
      </c>
      <c r="E236" s="16" t="s">
        <v>859</v>
      </c>
      <c r="F236" s="17">
        <v>0</v>
      </c>
      <c r="G236" s="17">
        <v>0</v>
      </c>
      <c r="H236" s="18">
        <v>367887.86</v>
      </c>
      <c r="I236" s="18">
        <v>0</v>
      </c>
      <c r="J236" s="18">
        <v>0</v>
      </c>
      <c r="K236" s="18">
        <v>367887.86</v>
      </c>
      <c r="L236" s="18">
        <v>3682.53</v>
      </c>
      <c r="M236" s="18">
        <v>0</v>
      </c>
      <c r="N236" s="18">
        <v>0</v>
      </c>
      <c r="O236" s="18">
        <v>0</v>
      </c>
      <c r="P236" s="18">
        <v>0</v>
      </c>
      <c r="Q236" s="18">
        <v>0</v>
      </c>
      <c r="R236" s="18">
        <v>0</v>
      </c>
      <c r="S236" s="18">
        <v>367887.86</v>
      </c>
      <c r="T236" s="18">
        <v>0</v>
      </c>
      <c r="U236" s="18">
        <v>3605.3</v>
      </c>
      <c r="V236" s="18">
        <v>0</v>
      </c>
      <c r="W236" s="18">
        <v>0</v>
      </c>
      <c r="X236" s="18">
        <v>0</v>
      </c>
      <c r="Y236" s="18">
        <v>0</v>
      </c>
      <c r="Z236" s="18">
        <v>0</v>
      </c>
      <c r="AA236" s="18">
        <v>3605.3</v>
      </c>
      <c r="AB236" s="18">
        <v>0</v>
      </c>
      <c r="AC236" s="18">
        <v>0</v>
      </c>
      <c r="AD236" s="18">
        <v>0</v>
      </c>
      <c r="AE236" s="18">
        <v>0</v>
      </c>
      <c r="AF236" s="18">
        <v>0</v>
      </c>
      <c r="AG236" s="18">
        <v>0</v>
      </c>
      <c r="AH236" s="18">
        <v>0</v>
      </c>
      <c r="AI236" s="18">
        <v>0</v>
      </c>
      <c r="AJ236" s="18">
        <v>0</v>
      </c>
      <c r="AK236" s="18">
        <v>0</v>
      </c>
      <c r="AL236" s="18">
        <v>0</v>
      </c>
      <c r="AM236" s="18">
        <v>0</v>
      </c>
      <c r="AN236" s="18">
        <v>0</v>
      </c>
      <c r="AO236" s="18">
        <v>0</v>
      </c>
      <c r="AP236" s="18">
        <v>0</v>
      </c>
      <c r="AQ236" s="18">
        <v>0</v>
      </c>
      <c r="AR236" s="18">
        <v>0</v>
      </c>
      <c r="AS236" s="18">
        <v>0</v>
      </c>
      <c r="AT236" s="18">
        <v>0</v>
      </c>
      <c r="AU236" s="18">
        <f t="shared" si="3"/>
        <v>0</v>
      </c>
      <c r="AV236" s="18">
        <v>3682.53</v>
      </c>
      <c r="AW236" s="18">
        <v>3605.3</v>
      </c>
      <c r="AX236" s="19">
        <v>69</v>
      </c>
      <c r="AY236" s="19">
        <v>90</v>
      </c>
      <c r="AZ236" s="18">
        <v>115261.08</v>
      </c>
      <c r="BA236" s="18">
        <v>434491.9</v>
      </c>
      <c r="BB236" s="20">
        <v>0.9</v>
      </c>
      <c r="BC236" s="20">
        <v>0.76203739126091896</v>
      </c>
      <c r="BD236" s="20">
        <v>11.76</v>
      </c>
      <c r="BE236" s="20"/>
      <c r="BF236" s="16" t="s">
        <v>361</v>
      </c>
      <c r="BG236" s="13"/>
      <c r="BH236" s="16" t="s">
        <v>459</v>
      </c>
      <c r="BI236" s="16" t="s">
        <v>463</v>
      </c>
      <c r="BJ236" s="16" t="s">
        <v>8</v>
      </c>
      <c r="BK236" s="16" t="s">
        <v>1</v>
      </c>
      <c r="BL236" s="14" t="s">
        <v>7</v>
      </c>
      <c r="BM236" s="20">
        <v>367887.86</v>
      </c>
      <c r="BN236" s="14" t="s">
        <v>261</v>
      </c>
      <c r="BO236" s="20"/>
      <c r="BP236" s="21">
        <v>44722</v>
      </c>
      <c r="BQ236" s="21">
        <v>47462</v>
      </c>
      <c r="BR236" s="20">
        <v>295.3</v>
      </c>
      <c r="BS236" s="20">
        <v>0</v>
      </c>
      <c r="BT236" s="20">
        <v>230</v>
      </c>
    </row>
    <row r="237" spans="1:72" s="1" customFormat="1" ht="18.2" customHeight="1" x14ac:dyDescent="0.15">
      <c r="A237" s="4">
        <v>235</v>
      </c>
      <c r="B237" s="5" t="s">
        <v>360</v>
      </c>
      <c r="C237" s="5" t="s">
        <v>0</v>
      </c>
      <c r="D237" s="6">
        <v>45352</v>
      </c>
      <c r="E237" s="7" t="s">
        <v>860</v>
      </c>
      <c r="F237" s="8">
        <v>0</v>
      </c>
      <c r="G237" s="8">
        <v>0</v>
      </c>
      <c r="H237" s="9">
        <v>219888.43</v>
      </c>
      <c r="I237" s="9">
        <v>0</v>
      </c>
      <c r="J237" s="9">
        <v>0.37</v>
      </c>
      <c r="K237" s="9">
        <v>219888.43</v>
      </c>
      <c r="L237" s="9">
        <v>4516.5200000000004</v>
      </c>
      <c r="M237" s="9">
        <v>0</v>
      </c>
      <c r="N237" s="9">
        <v>0</v>
      </c>
      <c r="O237" s="9">
        <v>0</v>
      </c>
      <c r="P237" s="9">
        <v>4516.5200000000004</v>
      </c>
      <c r="Q237" s="9">
        <v>0</v>
      </c>
      <c r="R237" s="9">
        <v>0</v>
      </c>
      <c r="S237" s="9">
        <v>215371.91</v>
      </c>
      <c r="T237" s="9">
        <v>0</v>
      </c>
      <c r="U237" s="9">
        <v>2154.91</v>
      </c>
      <c r="V237" s="9">
        <v>0</v>
      </c>
      <c r="W237" s="9">
        <v>0</v>
      </c>
      <c r="X237" s="9">
        <v>2154.91</v>
      </c>
      <c r="Y237" s="9">
        <v>0</v>
      </c>
      <c r="Z237" s="9">
        <v>0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9">
        <v>0</v>
      </c>
      <c r="AH237" s="9">
        <v>0</v>
      </c>
      <c r="AI237" s="9">
        <v>204.94</v>
      </c>
      <c r="AJ237" s="9">
        <v>0</v>
      </c>
      <c r="AK237" s="9">
        <v>0</v>
      </c>
      <c r="AL237" s="9">
        <v>0</v>
      </c>
      <c r="AM237" s="9">
        <v>0</v>
      </c>
      <c r="AN237" s="9">
        <v>0</v>
      </c>
      <c r="AO237" s="9">
        <v>0</v>
      </c>
      <c r="AP237" s="9">
        <v>0</v>
      </c>
      <c r="AQ237" s="9">
        <v>0</v>
      </c>
      <c r="AR237" s="9">
        <v>0</v>
      </c>
      <c r="AS237" s="9">
        <v>0</v>
      </c>
      <c r="AT237" s="9">
        <v>0</v>
      </c>
      <c r="AU237" s="9">
        <f t="shared" si="3"/>
        <v>6876.0000000000009</v>
      </c>
      <c r="AV237" s="9">
        <v>0</v>
      </c>
      <c r="AW237" s="9">
        <v>0</v>
      </c>
      <c r="AX237" s="10">
        <v>39</v>
      </c>
      <c r="AY237" s="10">
        <v>60</v>
      </c>
      <c r="AZ237" s="9">
        <v>79200</v>
      </c>
      <c r="BA237" s="9">
        <v>301555.96000000002</v>
      </c>
      <c r="BB237" s="11">
        <v>0.9</v>
      </c>
      <c r="BC237" s="11">
        <v>0.64278192014510305</v>
      </c>
      <c r="BD237" s="11">
        <v>11.76</v>
      </c>
      <c r="BE237" s="11"/>
      <c r="BF237" s="7"/>
      <c r="BG237" s="4"/>
      <c r="BH237" s="7" t="s">
        <v>400</v>
      </c>
      <c r="BI237" s="7" t="s">
        <v>861</v>
      </c>
      <c r="BJ237" s="7" t="s">
        <v>8</v>
      </c>
      <c r="BK237" s="7" t="s">
        <v>1</v>
      </c>
      <c r="BL237" s="5" t="s">
        <v>7</v>
      </c>
      <c r="BM237" s="11">
        <v>215371.91</v>
      </c>
      <c r="BN237" s="5" t="s">
        <v>261</v>
      </c>
      <c r="BO237" s="11"/>
      <c r="BP237" s="12">
        <v>44726</v>
      </c>
      <c r="BQ237" s="12">
        <v>46552</v>
      </c>
      <c r="BR237" s="11">
        <v>0</v>
      </c>
      <c r="BS237" s="11">
        <v>0</v>
      </c>
      <c r="BT237" s="11">
        <v>0</v>
      </c>
    </row>
    <row r="238" spans="1:72" s="1" customFormat="1" ht="18.2" customHeight="1" x14ac:dyDescent="0.15">
      <c r="A238" s="13">
        <v>236</v>
      </c>
      <c r="B238" s="14" t="s">
        <v>360</v>
      </c>
      <c r="C238" s="14" t="s">
        <v>0</v>
      </c>
      <c r="D238" s="15">
        <v>45352</v>
      </c>
      <c r="E238" s="16" t="s">
        <v>862</v>
      </c>
      <c r="F238" s="17">
        <v>0</v>
      </c>
      <c r="G238" s="17">
        <v>0</v>
      </c>
      <c r="H238" s="18">
        <v>166321.18</v>
      </c>
      <c r="I238" s="18">
        <v>0</v>
      </c>
      <c r="J238" s="18">
        <v>0</v>
      </c>
      <c r="K238" s="18">
        <v>166321.18</v>
      </c>
      <c r="L238" s="18">
        <v>3416.24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>
        <v>0</v>
      </c>
      <c r="S238" s="18">
        <v>166321.18</v>
      </c>
      <c r="T238" s="18">
        <v>0</v>
      </c>
      <c r="U238" s="18">
        <v>1629.95</v>
      </c>
      <c r="V238" s="18">
        <v>0</v>
      </c>
      <c r="W238" s="18">
        <v>0</v>
      </c>
      <c r="X238" s="18">
        <v>447.24</v>
      </c>
      <c r="Y238" s="18">
        <v>0</v>
      </c>
      <c r="Z238" s="18">
        <v>0</v>
      </c>
      <c r="AA238" s="18">
        <v>1182.71</v>
      </c>
      <c r="AB238" s="18">
        <v>0</v>
      </c>
      <c r="AC238" s="18">
        <v>0</v>
      </c>
      <c r="AD238" s="18">
        <v>0</v>
      </c>
      <c r="AE238" s="18">
        <v>0</v>
      </c>
      <c r="AF238" s="18">
        <v>0</v>
      </c>
      <c r="AG238" s="18">
        <v>0</v>
      </c>
      <c r="AH238" s="18">
        <v>0</v>
      </c>
      <c r="AI238" s="18">
        <v>155.03</v>
      </c>
      <c r="AJ238" s="18">
        <v>0</v>
      </c>
      <c r="AK238" s="18">
        <v>0</v>
      </c>
      <c r="AL238" s="18">
        <v>0</v>
      </c>
      <c r="AM238" s="18">
        <v>0</v>
      </c>
      <c r="AN238" s="18">
        <v>0</v>
      </c>
      <c r="AO238" s="18">
        <v>0</v>
      </c>
      <c r="AP238" s="18">
        <v>0</v>
      </c>
      <c r="AQ238" s="18">
        <v>0</v>
      </c>
      <c r="AR238" s="18">
        <v>0</v>
      </c>
      <c r="AS238" s="18">
        <v>602.27</v>
      </c>
      <c r="AT238" s="18">
        <v>0</v>
      </c>
      <c r="AU238" s="18">
        <f t="shared" si="3"/>
        <v>0</v>
      </c>
      <c r="AV238" s="18">
        <v>3416.24</v>
      </c>
      <c r="AW238" s="18">
        <v>1182.71</v>
      </c>
      <c r="AX238" s="19">
        <v>39</v>
      </c>
      <c r="AY238" s="19">
        <v>60</v>
      </c>
      <c r="AZ238" s="18">
        <v>88000</v>
      </c>
      <c r="BA238" s="18">
        <v>228093.49</v>
      </c>
      <c r="BB238" s="20">
        <v>0.9</v>
      </c>
      <c r="BC238" s="20">
        <v>0.65626187753100695</v>
      </c>
      <c r="BD238" s="20">
        <v>11.76</v>
      </c>
      <c r="BE238" s="20"/>
      <c r="BF238" s="16"/>
      <c r="BG238" s="13"/>
      <c r="BH238" s="16" t="s">
        <v>403</v>
      </c>
      <c r="BI238" s="16" t="s">
        <v>471</v>
      </c>
      <c r="BJ238" s="16" t="s">
        <v>8</v>
      </c>
      <c r="BK238" s="16" t="s">
        <v>1</v>
      </c>
      <c r="BL238" s="14" t="s">
        <v>7</v>
      </c>
      <c r="BM238" s="20">
        <v>166321.18</v>
      </c>
      <c r="BN238" s="14" t="s">
        <v>261</v>
      </c>
      <c r="BO238" s="20"/>
      <c r="BP238" s="21">
        <v>44722</v>
      </c>
      <c r="BQ238" s="21">
        <v>46548</v>
      </c>
      <c r="BR238" s="20">
        <v>0</v>
      </c>
      <c r="BS238" s="20">
        <v>0</v>
      </c>
      <c r="BT238" s="20">
        <v>230</v>
      </c>
    </row>
    <row r="239" spans="1:72" s="1" customFormat="1" ht="18.2" customHeight="1" x14ac:dyDescent="0.15">
      <c r="A239" s="4">
        <v>237</v>
      </c>
      <c r="B239" s="5" t="s">
        <v>360</v>
      </c>
      <c r="C239" s="5" t="s">
        <v>0</v>
      </c>
      <c r="D239" s="6">
        <v>45352</v>
      </c>
      <c r="E239" s="7" t="s">
        <v>863</v>
      </c>
      <c r="F239" s="8">
        <v>0</v>
      </c>
      <c r="G239" s="8">
        <v>0</v>
      </c>
      <c r="H239" s="9">
        <v>197926.46</v>
      </c>
      <c r="I239" s="9">
        <v>0</v>
      </c>
      <c r="J239" s="9">
        <v>0</v>
      </c>
      <c r="K239" s="9">
        <v>197926.46</v>
      </c>
      <c r="L239" s="9">
        <v>4068.68</v>
      </c>
      <c r="M239" s="9">
        <v>0</v>
      </c>
      <c r="N239" s="9">
        <v>0</v>
      </c>
      <c r="O239" s="9">
        <v>0</v>
      </c>
      <c r="P239" s="9">
        <v>4068.68</v>
      </c>
      <c r="Q239" s="9">
        <v>0</v>
      </c>
      <c r="R239" s="9">
        <v>0</v>
      </c>
      <c r="S239" s="9">
        <v>193857.78</v>
      </c>
      <c r="T239" s="9">
        <v>0</v>
      </c>
      <c r="U239" s="9">
        <v>1939.68</v>
      </c>
      <c r="V239" s="9">
        <v>0</v>
      </c>
      <c r="W239" s="9">
        <v>0</v>
      </c>
      <c r="X239" s="9">
        <v>1939.68</v>
      </c>
      <c r="Y239" s="9">
        <v>0</v>
      </c>
      <c r="Z239" s="9">
        <v>0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9">
        <v>0</v>
      </c>
      <c r="AH239" s="9">
        <v>0</v>
      </c>
      <c r="AI239" s="9">
        <v>184.58</v>
      </c>
      <c r="AJ239" s="9">
        <v>0</v>
      </c>
      <c r="AK239" s="9">
        <v>0</v>
      </c>
      <c r="AL239" s="9">
        <v>0</v>
      </c>
      <c r="AM239" s="9">
        <v>0</v>
      </c>
      <c r="AN239" s="9">
        <v>0</v>
      </c>
      <c r="AO239" s="9">
        <v>0</v>
      </c>
      <c r="AP239" s="9">
        <v>0</v>
      </c>
      <c r="AQ239" s="9">
        <v>2.06</v>
      </c>
      <c r="AR239" s="9">
        <v>0</v>
      </c>
      <c r="AS239" s="9">
        <v>0</v>
      </c>
      <c r="AT239" s="9">
        <v>0</v>
      </c>
      <c r="AU239" s="9">
        <f t="shared" si="3"/>
        <v>6195</v>
      </c>
      <c r="AV239" s="9">
        <v>0</v>
      </c>
      <c r="AW239" s="9">
        <v>0</v>
      </c>
      <c r="AX239" s="10">
        <v>39</v>
      </c>
      <c r="AY239" s="10">
        <v>60</v>
      </c>
      <c r="AZ239" s="9">
        <v>71500</v>
      </c>
      <c r="BA239" s="9">
        <v>271584.44</v>
      </c>
      <c r="BB239" s="11">
        <v>0.9</v>
      </c>
      <c r="BC239" s="11">
        <v>0.64242267340500103</v>
      </c>
      <c r="BD239" s="11">
        <v>11.76</v>
      </c>
      <c r="BE239" s="11"/>
      <c r="BF239" s="7"/>
      <c r="BG239" s="4"/>
      <c r="BH239" s="7" t="s">
        <v>362</v>
      </c>
      <c r="BI239" s="7" t="s">
        <v>363</v>
      </c>
      <c r="BJ239" s="7" t="s">
        <v>8</v>
      </c>
      <c r="BK239" s="7" t="s">
        <v>1</v>
      </c>
      <c r="BL239" s="5" t="s">
        <v>7</v>
      </c>
      <c r="BM239" s="11">
        <v>193857.78</v>
      </c>
      <c r="BN239" s="5" t="s">
        <v>261</v>
      </c>
      <c r="BO239" s="11"/>
      <c r="BP239" s="12">
        <v>44722</v>
      </c>
      <c r="BQ239" s="12">
        <v>46548</v>
      </c>
      <c r="BR239" s="11">
        <v>0</v>
      </c>
      <c r="BS239" s="11">
        <v>0</v>
      </c>
      <c r="BT239" s="11">
        <v>0</v>
      </c>
    </row>
    <row r="240" spans="1:72" s="1" customFormat="1" ht="18.2" customHeight="1" x14ac:dyDescent="0.15">
      <c r="A240" s="13">
        <v>238</v>
      </c>
      <c r="B240" s="14" t="s">
        <v>28</v>
      </c>
      <c r="C240" s="14" t="s">
        <v>0</v>
      </c>
      <c r="D240" s="15">
        <v>45352</v>
      </c>
      <c r="E240" s="16" t="s">
        <v>864</v>
      </c>
      <c r="F240" s="17">
        <v>0</v>
      </c>
      <c r="G240" s="17">
        <v>0</v>
      </c>
      <c r="H240" s="18">
        <v>472885.23</v>
      </c>
      <c r="I240" s="18">
        <v>0</v>
      </c>
      <c r="J240" s="18">
        <v>0</v>
      </c>
      <c r="K240" s="18">
        <v>472885.23</v>
      </c>
      <c r="L240" s="18">
        <v>4218.87</v>
      </c>
      <c r="M240" s="18">
        <v>0</v>
      </c>
      <c r="N240" s="18">
        <v>0</v>
      </c>
      <c r="O240" s="18">
        <v>0</v>
      </c>
      <c r="P240" s="18">
        <v>4218.87</v>
      </c>
      <c r="Q240" s="18">
        <v>765.57</v>
      </c>
      <c r="R240" s="18">
        <v>0</v>
      </c>
      <c r="S240" s="18">
        <v>467900.79</v>
      </c>
      <c r="T240" s="18">
        <v>0</v>
      </c>
      <c r="U240" s="18">
        <v>4626.7700000000004</v>
      </c>
      <c r="V240" s="18">
        <v>0</v>
      </c>
      <c r="W240" s="18">
        <v>0</v>
      </c>
      <c r="X240" s="18">
        <v>4626.7700000000004</v>
      </c>
      <c r="Y240" s="18">
        <v>0</v>
      </c>
      <c r="Z240" s="18">
        <v>0</v>
      </c>
      <c r="AA240" s="18">
        <v>0</v>
      </c>
      <c r="AB240" s="18">
        <v>0</v>
      </c>
      <c r="AC240" s="18">
        <v>0</v>
      </c>
      <c r="AD240" s="18">
        <v>0</v>
      </c>
      <c r="AE240" s="18">
        <v>0</v>
      </c>
      <c r="AF240" s="18">
        <v>0</v>
      </c>
      <c r="AG240" s="18">
        <v>0</v>
      </c>
      <c r="AH240" s="18">
        <v>0</v>
      </c>
      <c r="AI240" s="18">
        <v>388.79</v>
      </c>
      <c r="AJ240" s="18">
        <v>0</v>
      </c>
      <c r="AK240" s="18">
        <v>0</v>
      </c>
      <c r="AL240" s="18">
        <v>0</v>
      </c>
      <c r="AM240" s="18">
        <v>0</v>
      </c>
      <c r="AN240" s="18">
        <v>0</v>
      </c>
      <c r="AO240" s="18">
        <v>0</v>
      </c>
      <c r="AP240" s="18">
        <v>0</v>
      </c>
      <c r="AQ240" s="18">
        <v>0</v>
      </c>
      <c r="AR240" s="18">
        <v>0</v>
      </c>
      <c r="AS240" s="18">
        <v>0</v>
      </c>
      <c r="AT240" s="18">
        <v>0</v>
      </c>
      <c r="AU240" s="18">
        <f t="shared" si="3"/>
        <v>10000</v>
      </c>
      <c r="AV240" s="18">
        <v>0</v>
      </c>
      <c r="AW240" s="18">
        <v>0</v>
      </c>
      <c r="AX240" s="19">
        <v>82</v>
      </c>
      <c r="AY240" s="19">
        <v>103</v>
      </c>
      <c r="AZ240" s="18">
        <v>139010</v>
      </c>
      <c r="BA240" s="18">
        <v>572048.42000000004</v>
      </c>
      <c r="BB240" s="20">
        <v>0.89947699999999997</v>
      </c>
      <c r="BC240" s="20">
        <v>0.73571743959511304</v>
      </c>
      <c r="BD240" s="20">
        <v>11.76</v>
      </c>
      <c r="BE240" s="20"/>
      <c r="BF240" s="16"/>
      <c r="BG240" s="13"/>
      <c r="BH240" s="16" t="s">
        <v>376</v>
      </c>
      <c r="BI240" s="16" t="s">
        <v>818</v>
      </c>
      <c r="BJ240" s="16" t="s">
        <v>8</v>
      </c>
      <c r="BK240" s="16" t="s">
        <v>1</v>
      </c>
      <c r="BL240" s="14" t="s">
        <v>7</v>
      </c>
      <c r="BM240" s="20">
        <v>467900.79</v>
      </c>
      <c r="BN240" s="14" t="s">
        <v>261</v>
      </c>
      <c r="BO240" s="20"/>
      <c r="BP240" s="21">
        <v>44734</v>
      </c>
      <c r="BQ240" s="21">
        <v>47870</v>
      </c>
      <c r="BR240" s="20">
        <v>0</v>
      </c>
      <c r="BS240" s="20">
        <v>0</v>
      </c>
      <c r="BT240" s="20">
        <v>0</v>
      </c>
    </row>
    <row r="241" spans="1:72" s="1" customFormat="1" ht="18.2" customHeight="1" x14ac:dyDescent="0.15">
      <c r="A241" s="4">
        <v>239</v>
      </c>
      <c r="B241" s="5" t="s">
        <v>360</v>
      </c>
      <c r="C241" s="5" t="s">
        <v>0</v>
      </c>
      <c r="D241" s="6">
        <v>45352</v>
      </c>
      <c r="E241" s="7" t="s">
        <v>865</v>
      </c>
      <c r="F241" s="8">
        <v>1</v>
      </c>
      <c r="G241" s="8">
        <v>1</v>
      </c>
      <c r="H241" s="9">
        <v>34655.74</v>
      </c>
      <c r="I241" s="9">
        <v>33597.72</v>
      </c>
      <c r="J241" s="9">
        <v>0</v>
      </c>
      <c r="K241" s="9">
        <v>68253.460000000006</v>
      </c>
      <c r="L241" s="9">
        <v>17046.2</v>
      </c>
      <c r="M241" s="9">
        <v>0</v>
      </c>
      <c r="N241" s="9">
        <v>0</v>
      </c>
      <c r="O241" s="9">
        <v>18677.900000000001</v>
      </c>
      <c r="P241" s="9">
        <v>0</v>
      </c>
      <c r="Q241" s="9">
        <v>0</v>
      </c>
      <c r="R241" s="9">
        <v>0</v>
      </c>
      <c r="S241" s="9">
        <v>49575.56</v>
      </c>
      <c r="T241" s="9">
        <v>557.99</v>
      </c>
      <c r="U241" s="9">
        <v>339.63</v>
      </c>
      <c r="V241" s="9">
        <v>0</v>
      </c>
      <c r="W241" s="9">
        <v>557.99</v>
      </c>
      <c r="X241" s="9">
        <v>0</v>
      </c>
      <c r="Y241" s="9">
        <v>0</v>
      </c>
      <c r="Z241" s="9">
        <v>0</v>
      </c>
      <c r="AA241" s="9">
        <v>339.63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9">
        <v>0</v>
      </c>
      <c r="AH241" s="9">
        <v>0</v>
      </c>
      <c r="AI241" s="9">
        <v>0</v>
      </c>
      <c r="AJ241" s="9">
        <v>0</v>
      </c>
      <c r="AK241" s="9">
        <v>0</v>
      </c>
      <c r="AL241" s="9">
        <v>0</v>
      </c>
      <c r="AM241" s="9">
        <v>230</v>
      </c>
      <c r="AN241" s="9">
        <v>0</v>
      </c>
      <c r="AO241" s="9">
        <v>0</v>
      </c>
      <c r="AP241" s="9">
        <v>534.11</v>
      </c>
      <c r="AQ241" s="9">
        <v>0</v>
      </c>
      <c r="AR241" s="9">
        <v>0</v>
      </c>
      <c r="AS241" s="9">
        <v>0</v>
      </c>
      <c r="AT241" s="9">
        <v>0</v>
      </c>
      <c r="AU241" s="9">
        <f t="shared" si="3"/>
        <v>20000</v>
      </c>
      <c r="AV241" s="9">
        <v>31966.02</v>
      </c>
      <c r="AW241" s="9">
        <v>339.63</v>
      </c>
      <c r="AX241" s="10">
        <v>39</v>
      </c>
      <c r="AY241" s="10">
        <v>60</v>
      </c>
      <c r="AZ241" s="9">
        <v>204831.65</v>
      </c>
      <c r="BA241" s="9">
        <v>785858.44</v>
      </c>
      <c r="BB241" s="11">
        <v>0.9</v>
      </c>
      <c r="BC241" s="11">
        <v>5.6776133879786299E-2</v>
      </c>
      <c r="BD241" s="11">
        <v>11.76</v>
      </c>
      <c r="BE241" s="11"/>
      <c r="BF241" s="7"/>
      <c r="BG241" s="4"/>
      <c r="BH241" s="7" t="s">
        <v>479</v>
      </c>
      <c r="BI241" s="7" t="s">
        <v>866</v>
      </c>
      <c r="BJ241" s="7" t="s">
        <v>8</v>
      </c>
      <c r="BK241" s="7" t="s">
        <v>367</v>
      </c>
      <c r="BL241" s="5" t="s">
        <v>7</v>
      </c>
      <c r="BM241" s="11">
        <v>49575.56</v>
      </c>
      <c r="BN241" s="5" t="s">
        <v>261</v>
      </c>
      <c r="BO241" s="11"/>
      <c r="BP241" s="12">
        <v>44734</v>
      </c>
      <c r="BQ241" s="12">
        <v>46560</v>
      </c>
      <c r="BR241" s="11">
        <v>764.11</v>
      </c>
      <c r="BS241" s="11">
        <v>0</v>
      </c>
      <c r="BT241" s="11">
        <v>230</v>
      </c>
    </row>
    <row r="242" spans="1:72" s="1" customFormat="1" ht="18.2" customHeight="1" x14ac:dyDescent="0.15">
      <c r="A242" s="13">
        <v>240</v>
      </c>
      <c r="B242" s="14" t="s">
        <v>360</v>
      </c>
      <c r="C242" s="14" t="s">
        <v>0</v>
      </c>
      <c r="D242" s="15">
        <v>45352</v>
      </c>
      <c r="E242" s="16" t="s">
        <v>874</v>
      </c>
      <c r="F242" s="17">
        <v>5</v>
      </c>
      <c r="G242" s="17">
        <v>4</v>
      </c>
      <c r="H242" s="18">
        <v>290828.03000000003</v>
      </c>
      <c r="I242" s="18">
        <v>26401.58</v>
      </c>
      <c r="J242" s="18">
        <v>0</v>
      </c>
      <c r="K242" s="18">
        <v>317229.61</v>
      </c>
      <c r="L242" s="18">
        <v>5797.73</v>
      </c>
      <c r="M242" s="18">
        <v>0</v>
      </c>
      <c r="N242" s="18">
        <v>0</v>
      </c>
      <c r="O242" s="18">
        <v>0</v>
      </c>
      <c r="P242" s="18">
        <v>0</v>
      </c>
      <c r="Q242" s="18">
        <v>0</v>
      </c>
      <c r="R242" s="18">
        <v>0</v>
      </c>
      <c r="S242" s="18">
        <v>317229.61</v>
      </c>
      <c r="T242" s="18">
        <v>12009.73</v>
      </c>
      <c r="U242" s="18">
        <v>2850.11</v>
      </c>
      <c r="V242" s="18">
        <v>0</v>
      </c>
      <c r="W242" s="18">
        <v>0</v>
      </c>
      <c r="X242" s="18">
        <v>0</v>
      </c>
      <c r="Y242" s="18">
        <v>0</v>
      </c>
      <c r="Z242" s="18">
        <v>0</v>
      </c>
      <c r="AA242" s="18">
        <v>14859.84</v>
      </c>
      <c r="AB242" s="18">
        <v>0</v>
      </c>
      <c r="AC242" s="18">
        <v>0</v>
      </c>
      <c r="AD242" s="18">
        <v>0</v>
      </c>
      <c r="AE242" s="18">
        <v>0</v>
      </c>
      <c r="AF242" s="18">
        <v>0</v>
      </c>
      <c r="AG242" s="18">
        <v>0</v>
      </c>
      <c r="AH242" s="18">
        <v>0</v>
      </c>
      <c r="AI242" s="18">
        <v>0</v>
      </c>
      <c r="AJ242" s="18">
        <v>0</v>
      </c>
      <c r="AK242" s="18">
        <v>0</v>
      </c>
      <c r="AL242" s="18">
        <v>0</v>
      </c>
      <c r="AM242" s="18">
        <v>0</v>
      </c>
      <c r="AN242" s="18">
        <v>0</v>
      </c>
      <c r="AO242" s="18">
        <v>0</v>
      </c>
      <c r="AP242" s="18">
        <v>0</v>
      </c>
      <c r="AQ242" s="18">
        <v>0</v>
      </c>
      <c r="AR242" s="18">
        <v>0</v>
      </c>
      <c r="AS242" s="18">
        <v>0</v>
      </c>
      <c r="AT242" s="18">
        <v>0</v>
      </c>
      <c r="AU242" s="18">
        <f t="shared" si="3"/>
        <v>0</v>
      </c>
      <c r="AV242" s="18">
        <v>32199.31</v>
      </c>
      <c r="AW242" s="18">
        <v>14859.84</v>
      </c>
      <c r="AX242" s="19">
        <v>40</v>
      </c>
      <c r="AY242" s="19">
        <v>60</v>
      </c>
      <c r="AZ242" s="18">
        <v>353999</v>
      </c>
      <c r="BA242" s="18">
        <v>390891.83</v>
      </c>
      <c r="BB242" s="20">
        <v>0.9</v>
      </c>
      <c r="BC242" s="20">
        <v>0.73039809760157903</v>
      </c>
      <c r="BD242" s="20">
        <v>13.91</v>
      </c>
      <c r="BE242" s="20"/>
      <c r="BF242" s="16"/>
      <c r="BG242" s="13"/>
      <c r="BH242" s="16" t="s">
        <v>403</v>
      </c>
      <c r="BI242" s="16" t="s">
        <v>62</v>
      </c>
      <c r="BJ242" s="16" t="s">
        <v>8</v>
      </c>
      <c r="BK242" s="16" t="s">
        <v>367</v>
      </c>
      <c r="BL242" s="14" t="s">
        <v>7</v>
      </c>
      <c r="BM242" s="20">
        <v>317229.61</v>
      </c>
      <c r="BN242" s="14" t="s">
        <v>261</v>
      </c>
      <c r="BO242" s="20"/>
      <c r="BP242" s="21">
        <v>44754</v>
      </c>
      <c r="BQ242" s="21">
        <v>46580</v>
      </c>
      <c r="BR242" s="20">
        <v>2478.35</v>
      </c>
      <c r="BS242" s="20">
        <v>0</v>
      </c>
      <c r="BT242" s="20">
        <v>230</v>
      </c>
    </row>
    <row r="243" spans="1:72" s="1" customFormat="1" ht="18.2" customHeight="1" x14ac:dyDescent="0.15">
      <c r="A243" s="4">
        <v>241</v>
      </c>
      <c r="B243" s="5" t="s">
        <v>360</v>
      </c>
      <c r="C243" s="5" t="s">
        <v>0</v>
      </c>
      <c r="D243" s="6">
        <v>45352</v>
      </c>
      <c r="E243" s="7" t="s">
        <v>868</v>
      </c>
      <c r="F243" s="8">
        <v>0</v>
      </c>
      <c r="G243" s="8">
        <v>0</v>
      </c>
      <c r="H243" s="9">
        <v>267393.05</v>
      </c>
      <c r="I243" s="9">
        <v>1546.71</v>
      </c>
      <c r="J243" s="9">
        <v>0</v>
      </c>
      <c r="K243" s="9">
        <v>268939.76</v>
      </c>
      <c r="L243" s="9">
        <v>1561.87</v>
      </c>
      <c r="M243" s="9">
        <v>0</v>
      </c>
      <c r="N243" s="9">
        <v>0</v>
      </c>
      <c r="O243" s="9">
        <v>1546.71</v>
      </c>
      <c r="P243" s="9">
        <v>0</v>
      </c>
      <c r="Q243" s="9">
        <v>0</v>
      </c>
      <c r="R243" s="9">
        <v>0</v>
      </c>
      <c r="S243" s="9">
        <v>267393.05</v>
      </c>
      <c r="T243" s="9">
        <v>2635.61</v>
      </c>
      <c r="U243" s="9">
        <v>2620.4499999999998</v>
      </c>
      <c r="V243" s="9">
        <v>0</v>
      </c>
      <c r="W243" s="9">
        <v>2635.61</v>
      </c>
      <c r="X243" s="9">
        <v>0</v>
      </c>
      <c r="Y243" s="9">
        <v>0</v>
      </c>
      <c r="Z243" s="9">
        <v>0</v>
      </c>
      <c r="AA243" s="9">
        <v>2620.4499999999998</v>
      </c>
      <c r="AB243" s="9">
        <v>0</v>
      </c>
      <c r="AC243" s="9">
        <v>0</v>
      </c>
      <c r="AD243" s="9">
        <v>0</v>
      </c>
      <c r="AE243" s="9">
        <v>0</v>
      </c>
      <c r="AF243" s="9">
        <v>101.89</v>
      </c>
      <c r="AG243" s="9">
        <v>0</v>
      </c>
      <c r="AH243" s="9">
        <v>0</v>
      </c>
      <c r="AI243" s="9">
        <v>0</v>
      </c>
      <c r="AJ243" s="9">
        <v>0</v>
      </c>
      <c r="AK243" s="9">
        <v>0</v>
      </c>
      <c r="AL243" s="9">
        <v>0</v>
      </c>
      <c r="AM243" s="9">
        <v>0</v>
      </c>
      <c r="AN243" s="9">
        <v>0</v>
      </c>
      <c r="AO243" s="9">
        <v>0</v>
      </c>
      <c r="AP243" s="9">
        <v>198.79</v>
      </c>
      <c r="AQ243" s="9">
        <v>0</v>
      </c>
      <c r="AR243" s="9">
        <v>0</v>
      </c>
      <c r="AS243" s="9">
        <v>0</v>
      </c>
      <c r="AT243" s="9">
        <v>0</v>
      </c>
      <c r="AU243" s="9">
        <f t="shared" si="3"/>
        <v>4483.0000000000009</v>
      </c>
      <c r="AV243" s="9">
        <v>1561.87</v>
      </c>
      <c r="AW243" s="9">
        <v>2620.4499999999998</v>
      </c>
      <c r="AX243" s="10">
        <v>100</v>
      </c>
      <c r="AY243" s="10">
        <v>120</v>
      </c>
      <c r="AZ243" s="9">
        <v>210380.53</v>
      </c>
      <c r="BA243" s="9">
        <v>294349.55</v>
      </c>
      <c r="BB243" s="11">
        <v>0.91</v>
      </c>
      <c r="BC243" s="11">
        <v>0.82666229827767701</v>
      </c>
      <c r="BD243" s="11">
        <v>13.72</v>
      </c>
      <c r="BE243" s="11"/>
      <c r="BF243" s="7"/>
      <c r="BG243" s="4"/>
      <c r="BH243" s="7" t="s">
        <v>396</v>
      </c>
      <c r="BI243" s="7" t="s">
        <v>139</v>
      </c>
      <c r="BJ243" s="7" t="s">
        <v>8</v>
      </c>
      <c r="BK243" s="7" t="s">
        <v>1</v>
      </c>
      <c r="BL243" s="5" t="s">
        <v>7</v>
      </c>
      <c r="BM243" s="11">
        <v>267393.05</v>
      </c>
      <c r="BN243" s="5" t="s">
        <v>261</v>
      </c>
      <c r="BO243" s="11"/>
      <c r="BP243" s="12">
        <v>44753</v>
      </c>
      <c r="BQ243" s="12">
        <v>48406</v>
      </c>
      <c r="BR243" s="11">
        <v>328.16</v>
      </c>
      <c r="BS243" s="11">
        <v>0</v>
      </c>
      <c r="BT243" s="11">
        <v>230</v>
      </c>
    </row>
    <row r="244" spans="1:72" s="1" customFormat="1" ht="18.2" customHeight="1" x14ac:dyDescent="0.15">
      <c r="A244" s="13">
        <v>242</v>
      </c>
      <c r="B244" s="14" t="s">
        <v>360</v>
      </c>
      <c r="C244" s="14" t="s">
        <v>0</v>
      </c>
      <c r="D244" s="15">
        <v>45352</v>
      </c>
      <c r="E244" s="16" t="s">
        <v>869</v>
      </c>
      <c r="F244" s="17">
        <v>0</v>
      </c>
      <c r="G244" s="17">
        <v>0</v>
      </c>
      <c r="H244" s="18">
        <v>176477.04</v>
      </c>
      <c r="I244" s="18">
        <v>0</v>
      </c>
      <c r="J244" s="18">
        <v>0</v>
      </c>
      <c r="K244" s="18">
        <v>176477.04</v>
      </c>
      <c r="L244" s="18">
        <v>3702.97</v>
      </c>
      <c r="M244" s="18">
        <v>0</v>
      </c>
      <c r="N244" s="18">
        <v>0</v>
      </c>
      <c r="O244" s="18">
        <v>0</v>
      </c>
      <c r="P244" s="18">
        <v>3702.97</v>
      </c>
      <c r="Q244" s="18">
        <v>0</v>
      </c>
      <c r="R244" s="18">
        <v>0</v>
      </c>
      <c r="S244" s="18">
        <v>172774.07</v>
      </c>
      <c r="T244" s="18">
        <v>0</v>
      </c>
      <c r="U244" s="18">
        <v>1729.47</v>
      </c>
      <c r="V244" s="18">
        <v>0</v>
      </c>
      <c r="W244" s="18">
        <v>0</v>
      </c>
      <c r="X244" s="18">
        <v>1729.47</v>
      </c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8">
        <v>0</v>
      </c>
      <c r="AE244" s="18">
        <v>0</v>
      </c>
      <c r="AF244" s="18">
        <v>0</v>
      </c>
      <c r="AG244" s="18">
        <v>0</v>
      </c>
      <c r="AH244" s="18">
        <v>0</v>
      </c>
      <c r="AI244" s="18">
        <v>166.89</v>
      </c>
      <c r="AJ244" s="18">
        <v>0</v>
      </c>
      <c r="AK244" s="18">
        <v>0</v>
      </c>
      <c r="AL244" s="18">
        <v>0</v>
      </c>
      <c r="AM244" s="18">
        <v>0</v>
      </c>
      <c r="AN244" s="18">
        <v>0</v>
      </c>
      <c r="AO244" s="18">
        <v>0</v>
      </c>
      <c r="AP244" s="18">
        <v>0</v>
      </c>
      <c r="AQ244" s="18">
        <v>0.67</v>
      </c>
      <c r="AR244" s="18">
        <v>0</v>
      </c>
      <c r="AS244" s="18">
        <v>0</v>
      </c>
      <c r="AT244" s="18">
        <v>0</v>
      </c>
      <c r="AU244" s="18">
        <f t="shared" si="3"/>
        <v>5600</v>
      </c>
      <c r="AV244" s="18">
        <v>0</v>
      </c>
      <c r="AW244" s="18">
        <v>0</v>
      </c>
      <c r="AX244" s="19">
        <v>40</v>
      </c>
      <c r="AY244" s="19">
        <v>60</v>
      </c>
      <c r="AZ244" s="18">
        <v>204117.49</v>
      </c>
      <c r="BA244" s="18">
        <v>245552.21</v>
      </c>
      <c r="BB244" s="20">
        <v>0.9</v>
      </c>
      <c r="BC244" s="20">
        <v>0.63325295667263604</v>
      </c>
      <c r="BD244" s="20">
        <v>13.91</v>
      </c>
      <c r="BE244" s="20"/>
      <c r="BF244" s="16"/>
      <c r="BG244" s="13"/>
      <c r="BH244" s="16" t="s">
        <v>362</v>
      </c>
      <c r="BI244" s="16" t="s">
        <v>876</v>
      </c>
      <c r="BJ244" s="16" t="s">
        <v>8</v>
      </c>
      <c r="BK244" s="16" t="s">
        <v>1</v>
      </c>
      <c r="BL244" s="14" t="s">
        <v>7</v>
      </c>
      <c r="BM244" s="20">
        <v>172774.07</v>
      </c>
      <c r="BN244" s="14" t="s">
        <v>261</v>
      </c>
      <c r="BO244" s="20"/>
      <c r="BP244" s="21">
        <v>44757</v>
      </c>
      <c r="BQ244" s="21">
        <v>46583</v>
      </c>
      <c r="BR244" s="20">
        <v>0</v>
      </c>
      <c r="BS244" s="20">
        <v>0</v>
      </c>
      <c r="BT244" s="20">
        <v>0</v>
      </c>
    </row>
    <row r="245" spans="1:72" s="1" customFormat="1" ht="18.2" customHeight="1" x14ac:dyDescent="0.15">
      <c r="A245" s="4">
        <v>243</v>
      </c>
      <c r="B245" s="5" t="s">
        <v>28</v>
      </c>
      <c r="C245" s="5" t="s">
        <v>0</v>
      </c>
      <c r="D245" s="6">
        <v>45352</v>
      </c>
      <c r="E245" s="7" t="s">
        <v>871</v>
      </c>
      <c r="F245" s="8">
        <v>0</v>
      </c>
      <c r="G245" s="8">
        <v>0</v>
      </c>
      <c r="H245" s="9">
        <v>82116.75</v>
      </c>
      <c r="I245" s="9">
        <v>1620.84</v>
      </c>
      <c r="J245" s="9">
        <v>0</v>
      </c>
      <c r="K245" s="9">
        <v>83737.59</v>
      </c>
      <c r="L245" s="9">
        <v>1636.72</v>
      </c>
      <c r="M245" s="9">
        <v>0</v>
      </c>
      <c r="N245" s="9">
        <v>0</v>
      </c>
      <c r="O245" s="9">
        <v>1620.84</v>
      </c>
      <c r="P245" s="9">
        <v>0</v>
      </c>
      <c r="Q245" s="9">
        <v>0</v>
      </c>
      <c r="R245" s="9">
        <v>0</v>
      </c>
      <c r="S245" s="9">
        <v>82116.75</v>
      </c>
      <c r="T245" s="9">
        <v>820.48</v>
      </c>
      <c r="U245" s="9">
        <v>804.6</v>
      </c>
      <c r="V245" s="9">
        <v>0</v>
      </c>
      <c r="W245" s="9">
        <v>820.48</v>
      </c>
      <c r="X245" s="9">
        <v>0</v>
      </c>
      <c r="Y245" s="9">
        <v>0</v>
      </c>
      <c r="Z245" s="9">
        <v>0</v>
      </c>
      <c r="AA245" s="9">
        <v>804.6</v>
      </c>
      <c r="AB245" s="9">
        <v>0</v>
      </c>
      <c r="AC245" s="9">
        <v>0</v>
      </c>
      <c r="AD245" s="9">
        <v>0</v>
      </c>
      <c r="AE245" s="9">
        <v>0</v>
      </c>
      <c r="AF245" s="9">
        <v>0.65</v>
      </c>
      <c r="AG245" s="9">
        <v>0</v>
      </c>
      <c r="AH245" s="9">
        <v>0</v>
      </c>
      <c r="AI245" s="9">
        <v>0</v>
      </c>
      <c r="AJ245" s="9">
        <v>0</v>
      </c>
      <c r="AK245" s="9">
        <v>0</v>
      </c>
      <c r="AL245" s="9">
        <v>0</v>
      </c>
      <c r="AM245" s="9">
        <v>0</v>
      </c>
      <c r="AN245" s="9">
        <v>0</v>
      </c>
      <c r="AO245" s="9">
        <v>0</v>
      </c>
      <c r="AP245" s="9">
        <v>74.349999999999994</v>
      </c>
      <c r="AQ245" s="9">
        <v>0</v>
      </c>
      <c r="AR245" s="9">
        <v>0</v>
      </c>
      <c r="AS245" s="9">
        <v>0</v>
      </c>
      <c r="AT245" s="9">
        <v>0</v>
      </c>
      <c r="AU245" s="9">
        <f t="shared" si="3"/>
        <v>2516.3200000000002</v>
      </c>
      <c r="AV245" s="9">
        <v>1636.72</v>
      </c>
      <c r="AW245" s="9">
        <v>804.6</v>
      </c>
      <c r="AX245" s="10">
        <v>40</v>
      </c>
      <c r="AY245" s="10">
        <v>60</v>
      </c>
      <c r="AZ245" s="9">
        <v>335003.88</v>
      </c>
      <c r="BA245" s="9">
        <v>110350.47</v>
      </c>
      <c r="BB245" s="11">
        <v>0.9</v>
      </c>
      <c r="BC245" s="11">
        <v>0.66973049593717204</v>
      </c>
      <c r="BD245" s="11">
        <v>13.91</v>
      </c>
      <c r="BE245" s="11"/>
      <c r="BF245" s="7"/>
      <c r="BG245" s="4"/>
      <c r="BH245" s="7" t="s">
        <v>362</v>
      </c>
      <c r="BI245" s="7" t="s">
        <v>32</v>
      </c>
      <c r="BJ245" s="7" t="s">
        <v>8</v>
      </c>
      <c r="BK245" s="7" t="s">
        <v>1</v>
      </c>
      <c r="BL245" s="5" t="s">
        <v>7</v>
      </c>
      <c r="BM245" s="11">
        <v>82116.75</v>
      </c>
      <c r="BN245" s="5" t="s">
        <v>261</v>
      </c>
      <c r="BO245" s="11"/>
      <c r="BP245" s="12">
        <v>44754</v>
      </c>
      <c r="BQ245" s="12">
        <v>46580</v>
      </c>
      <c r="BR245" s="11">
        <v>304.35000000000002</v>
      </c>
      <c r="BS245" s="11">
        <v>0</v>
      </c>
      <c r="BT245" s="11">
        <v>230</v>
      </c>
    </row>
    <row r="246" spans="1:72" s="1" customFormat="1" ht="18.2" customHeight="1" x14ac:dyDescent="0.15">
      <c r="A246" s="13">
        <v>244</v>
      </c>
      <c r="B246" s="14" t="s">
        <v>28</v>
      </c>
      <c r="C246" s="14" t="s">
        <v>0</v>
      </c>
      <c r="D246" s="15">
        <v>45352</v>
      </c>
      <c r="E246" s="16" t="s">
        <v>872</v>
      </c>
      <c r="F246" s="17">
        <v>0</v>
      </c>
      <c r="G246" s="17">
        <v>0</v>
      </c>
      <c r="H246" s="18">
        <v>392918.23</v>
      </c>
      <c r="I246" s="18">
        <v>0</v>
      </c>
      <c r="J246" s="18">
        <v>0</v>
      </c>
      <c r="K246" s="18">
        <v>392918.23</v>
      </c>
      <c r="L246" s="18">
        <v>3446.15</v>
      </c>
      <c r="M246" s="18">
        <v>0</v>
      </c>
      <c r="N246" s="18">
        <v>0</v>
      </c>
      <c r="O246" s="18">
        <v>0</v>
      </c>
      <c r="P246" s="18">
        <v>3446.15</v>
      </c>
      <c r="Q246" s="18">
        <v>11.48</v>
      </c>
      <c r="R246" s="18">
        <v>0</v>
      </c>
      <c r="S246" s="18">
        <v>389460.6</v>
      </c>
      <c r="T246" s="18">
        <v>0</v>
      </c>
      <c r="U246" s="18">
        <v>3850.49</v>
      </c>
      <c r="V246" s="18">
        <v>0</v>
      </c>
      <c r="W246" s="18">
        <v>0</v>
      </c>
      <c r="X246" s="18">
        <v>3850.49</v>
      </c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0</v>
      </c>
      <c r="AE246" s="18">
        <v>0</v>
      </c>
      <c r="AF246" s="18">
        <v>0</v>
      </c>
      <c r="AG246" s="18">
        <v>0</v>
      </c>
      <c r="AH246" s="18">
        <v>0</v>
      </c>
      <c r="AI246" s="18">
        <v>307.62</v>
      </c>
      <c r="AJ246" s="18">
        <v>0</v>
      </c>
      <c r="AK246" s="18">
        <v>0</v>
      </c>
      <c r="AL246" s="18">
        <v>0</v>
      </c>
      <c r="AM246" s="18">
        <v>0</v>
      </c>
      <c r="AN246" s="18">
        <v>0</v>
      </c>
      <c r="AO246" s="18">
        <v>0</v>
      </c>
      <c r="AP246" s="18">
        <v>0</v>
      </c>
      <c r="AQ246" s="18">
        <v>0</v>
      </c>
      <c r="AR246" s="18">
        <v>0</v>
      </c>
      <c r="AS246" s="18">
        <v>5.74</v>
      </c>
      <c r="AT246" s="18">
        <v>0</v>
      </c>
      <c r="AU246" s="18">
        <f t="shared" si="3"/>
        <v>7610</v>
      </c>
      <c r="AV246" s="18">
        <v>0</v>
      </c>
      <c r="AW246" s="18">
        <v>0</v>
      </c>
      <c r="AX246" s="19">
        <v>76</v>
      </c>
      <c r="AY246" s="19">
        <v>96</v>
      </c>
      <c r="AZ246" s="18">
        <v>408044.78</v>
      </c>
      <c r="BA246" s="18">
        <v>452609.4</v>
      </c>
      <c r="BB246" s="20">
        <v>0.9</v>
      </c>
      <c r="BC246" s="20">
        <v>0.77443053546833096</v>
      </c>
      <c r="BD246" s="20">
        <v>13.79</v>
      </c>
      <c r="BE246" s="20"/>
      <c r="BF246" s="16" t="s">
        <v>375</v>
      </c>
      <c r="BG246" s="13"/>
      <c r="BH246" s="16" t="s">
        <v>406</v>
      </c>
      <c r="BI246" s="16" t="s">
        <v>875</v>
      </c>
      <c r="BJ246" s="16" t="s">
        <v>8</v>
      </c>
      <c r="BK246" s="16" t="s">
        <v>1</v>
      </c>
      <c r="BL246" s="14" t="s">
        <v>7</v>
      </c>
      <c r="BM246" s="20">
        <v>389460.6</v>
      </c>
      <c r="BN246" s="14" t="s">
        <v>261</v>
      </c>
      <c r="BO246" s="20"/>
      <c r="BP246" s="21">
        <v>44754</v>
      </c>
      <c r="BQ246" s="21">
        <v>47676</v>
      </c>
      <c r="BR246" s="20">
        <v>0</v>
      </c>
      <c r="BS246" s="20">
        <v>0</v>
      </c>
      <c r="BT246" s="20">
        <v>0</v>
      </c>
    </row>
    <row r="247" spans="1:72" s="1" customFormat="1" ht="18.2" customHeight="1" x14ac:dyDescent="0.15">
      <c r="A247" s="4">
        <v>245</v>
      </c>
      <c r="B247" s="5" t="s">
        <v>360</v>
      </c>
      <c r="C247" s="5" t="s">
        <v>0</v>
      </c>
      <c r="D247" s="6">
        <v>45352</v>
      </c>
      <c r="E247" s="7" t="s">
        <v>873</v>
      </c>
      <c r="F247" s="8">
        <v>0</v>
      </c>
      <c r="G247" s="8">
        <v>0</v>
      </c>
      <c r="H247" s="9">
        <v>212646.5</v>
      </c>
      <c r="I247" s="9">
        <v>0</v>
      </c>
      <c r="J247" s="9">
        <v>0</v>
      </c>
      <c r="K247" s="9">
        <v>212646.5</v>
      </c>
      <c r="L247" s="9">
        <v>4428.18</v>
      </c>
      <c r="M247" s="9">
        <v>0</v>
      </c>
      <c r="N247" s="9">
        <v>0</v>
      </c>
      <c r="O247" s="9">
        <v>0</v>
      </c>
      <c r="P247" s="9">
        <v>4428.18</v>
      </c>
      <c r="Q247" s="9">
        <v>0</v>
      </c>
      <c r="R247" s="9">
        <v>0</v>
      </c>
      <c r="S247" s="9">
        <v>208218.32</v>
      </c>
      <c r="T247" s="9">
        <v>0</v>
      </c>
      <c r="U247" s="9">
        <v>2083.94</v>
      </c>
      <c r="V247" s="9">
        <v>0</v>
      </c>
      <c r="W247" s="9">
        <v>0</v>
      </c>
      <c r="X247" s="9">
        <v>2083.94</v>
      </c>
      <c r="Y247" s="9">
        <v>0</v>
      </c>
      <c r="Z247" s="9">
        <v>0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9">
        <v>0</v>
      </c>
      <c r="AH247" s="9">
        <v>0</v>
      </c>
      <c r="AI247" s="9">
        <v>200.05</v>
      </c>
      <c r="AJ247" s="9">
        <v>0</v>
      </c>
      <c r="AK247" s="9">
        <v>0</v>
      </c>
      <c r="AL247" s="9">
        <v>0</v>
      </c>
      <c r="AM247" s="9">
        <v>0</v>
      </c>
      <c r="AN247" s="9">
        <v>0</v>
      </c>
      <c r="AO247" s="9">
        <v>0</v>
      </c>
      <c r="AP247" s="9">
        <v>0</v>
      </c>
      <c r="AQ247" s="9">
        <v>0</v>
      </c>
      <c r="AR247" s="9">
        <v>0</v>
      </c>
      <c r="AS247" s="9">
        <v>0</v>
      </c>
      <c r="AT247" s="9">
        <v>0</v>
      </c>
      <c r="AU247" s="9">
        <f t="shared" si="3"/>
        <v>6712.17</v>
      </c>
      <c r="AV247" s="9">
        <v>0</v>
      </c>
      <c r="AW247" s="9">
        <v>0</v>
      </c>
      <c r="AX247" s="10">
        <v>40</v>
      </c>
      <c r="AY247" s="10">
        <v>60</v>
      </c>
      <c r="AZ247" s="9">
        <v>212594.74</v>
      </c>
      <c r="BA247" s="9">
        <v>294354.96999999997</v>
      </c>
      <c r="BB247" s="11">
        <v>0.9</v>
      </c>
      <c r="BC247" s="11">
        <v>0.636634360208017</v>
      </c>
      <c r="BD247" s="11">
        <v>13.91</v>
      </c>
      <c r="BE247" s="11"/>
      <c r="BF247" s="7"/>
      <c r="BG247" s="4"/>
      <c r="BH247" s="7" t="s">
        <v>396</v>
      </c>
      <c r="BI247" s="7" t="s">
        <v>139</v>
      </c>
      <c r="BJ247" s="7" t="s">
        <v>8</v>
      </c>
      <c r="BK247" s="7" t="s">
        <v>1</v>
      </c>
      <c r="BL247" s="5" t="s">
        <v>7</v>
      </c>
      <c r="BM247" s="11">
        <v>208218.32</v>
      </c>
      <c r="BN247" s="5" t="s">
        <v>261</v>
      </c>
      <c r="BO247" s="11"/>
      <c r="BP247" s="12">
        <v>44761</v>
      </c>
      <c r="BQ247" s="12">
        <v>46587</v>
      </c>
      <c r="BR247" s="11">
        <v>0</v>
      </c>
      <c r="BS247" s="11">
        <v>0</v>
      </c>
      <c r="BT247" s="11">
        <v>0</v>
      </c>
    </row>
    <row r="248" spans="1:72" s="1" customFormat="1" ht="18.2" customHeight="1" x14ac:dyDescent="0.15">
      <c r="A248" s="13">
        <v>246</v>
      </c>
      <c r="B248" s="14" t="s">
        <v>96</v>
      </c>
      <c r="C248" s="14" t="s">
        <v>0</v>
      </c>
      <c r="D248" s="15">
        <v>45352</v>
      </c>
      <c r="E248" s="16" t="s">
        <v>870</v>
      </c>
      <c r="F248" s="17">
        <v>0</v>
      </c>
      <c r="G248" s="17">
        <v>0</v>
      </c>
      <c r="H248" s="18">
        <v>272525.94</v>
      </c>
      <c r="I248" s="18">
        <v>0</v>
      </c>
      <c r="J248" s="18">
        <v>0</v>
      </c>
      <c r="K248" s="18">
        <v>272525.94</v>
      </c>
      <c r="L248" s="18">
        <v>1591.86</v>
      </c>
      <c r="M248" s="18">
        <v>0</v>
      </c>
      <c r="N248" s="18">
        <v>0</v>
      </c>
      <c r="O248" s="18">
        <v>0</v>
      </c>
      <c r="P248" s="18">
        <v>1591.86</v>
      </c>
      <c r="Q248" s="18">
        <v>0</v>
      </c>
      <c r="R248" s="18">
        <v>0</v>
      </c>
      <c r="S248" s="18">
        <v>270934.08</v>
      </c>
      <c r="T248" s="18">
        <v>0</v>
      </c>
      <c r="U248" s="18">
        <v>2670.75</v>
      </c>
      <c r="V248" s="18">
        <v>0</v>
      </c>
      <c r="W248" s="18">
        <v>0</v>
      </c>
      <c r="X248" s="18">
        <v>2670.75</v>
      </c>
      <c r="Y248" s="18">
        <v>0</v>
      </c>
      <c r="Z248" s="18">
        <v>0</v>
      </c>
      <c r="AA248" s="18">
        <v>0</v>
      </c>
      <c r="AB248" s="18">
        <v>0</v>
      </c>
      <c r="AC248" s="18">
        <v>0</v>
      </c>
      <c r="AD248" s="18">
        <v>0</v>
      </c>
      <c r="AE248" s="18">
        <v>0</v>
      </c>
      <c r="AF248" s="18">
        <v>0</v>
      </c>
      <c r="AG248" s="18">
        <v>0</v>
      </c>
      <c r="AH248" s="18">
        <v>0</v>
      </c>
      <c r="AI248" s="18">
        <v>203.89</v>
      </c>
      <c r="AJ248" s="18">
        <v>0</v>
      </c>
      <c r="AK248" s="18">
        <v>0</v>
      </c>
      <c r="AL248" s="18">
        <v>0</v>
      </c>
      <c r="AM248" s="18">
        <v>0</v>
      </c>
      <c r="AN248" s="18">
        <v>0</v>
      </c>
      <c r="AO248" s="18">
        <v>0</v>
      </c>
      <c r="AP248" s="18">
        <v>0</v>
      </c>
      <c r="AQ248" s="18">
        <v>0.5</v>
      </c>
      <c r="AR248" s="18">
        <v>0</v>
      </c>
      <c r="AS248" s="18">
        <v>0</v>
      </c>
      <c r="AT248" s="18">
        <v>0</v>
      </c>
      <c r="AU248" s="18">
        <f t="shared" si="3"/>
        <v>4467</v>
      </c>
      <c r="AV248" s="18">
        <v>0</v>
      </c>
      <c r="AW248" s="18">
        <v>0</v>
      </c>
      <c r="AX248" s="19">
        <v>100</v>
      </c>
      <c r="AY248" s="19">
        <v>120</v>
      </c>
      <c r="AZ248" s="18">
        <v>433000</v>
      </c>
      <c r="BA248" s="18">
        <v>300000</v>
      </c>
      <c r="BB248" s="20">
        <v>0.83</v>
      </c>
      <c r="BC248" s="20">
        <v>0.74958428799999999</v>
      </c>
      <c r="BD248" s="20">
        <v>13.72</v>
      </c>
      <c r="BE248" s="20"/>
      <c r="BF248" s="16" t="s">
        <v>361</v>
      </c>
      <c r="BG248" s="13"/>
      <c r="BH248" s="16" t="s">
        <v>511</v>
      </c>
      <c r="BI248" s="16" t="s">
        <v>99</v>
      </c>
      <c r="BJ248" s="16" t="s">
        <v>8</v>
      </c>
      <c r="BK248" s="16" t="s">
        <v>1</v>
      </c>
      <c r="BL248" s="14" t="s">
        <v>7</v>
      </c>
      <c r="BM248" s="20">
        <v>270934.08</v>
      </c>
      <c r="BN248" s="14" t="s">
        <v>261</v>
      </c>
      <c r="BO248" s="20"/>
      <c r="BP248" s="21">
        <v>44763</v>
      </c>
      <c r="BQ248" s="21">
        <v>48416</v>
      </c>
      <c r="BR248" s="20">
        <v>0</v>
      </c>
      <c r="BS248" s="20">
        <v>0</v>
      </c>
      <c r="BT248" s="20">
        <v>0</v>
      </c>
    </row>
    <row r="249" spans="1:72" s="1" customFormat="1" ht="18.2" customHeight="1" x14ac:dyDescent="0.15">
      <c r="A249" s="4">
        <v>247</v>
      </c>
      <c r="B249" s="5" t="s">
        <v>360</v>
      </c>
      <c r="C249" s="5" t="s">
        <v>0</v>
      </c>
      <c r="D249" s="6">
        <v>45352</v>
      </c>
      <c r="E249" s="7" t="s">
        <v>877</v>
      </c>
      <c r="F249" s="8">
        <v>0</v>
      </c>
      <c r="G249" s="8">
        <v>0</v>
      </c>
      <c r="H249" s="9">
        <v>292248.40999999997</v>
      </c>
      <c r="I249" s="9">
        <v>0</v>
      </c>
      <c r="J249" s="9">
        <v>0</v>
      </c>
      <c r="K249" s="9">
        <v>292248.40999999997</v>
      </c>
      <c r="L249" s="9">
        <v>1690.78</v>
      </c>
      <c r="M249" s="9">
        <v>0</v>
      </c>
      <c r="N249" s="9">
        <v>0</v>
      </c>
      <c r="O249" s="9">
        <v>0</v>
      </c>
      <c r="P249" s="9">
        <v>1690.78</v>
      </c>
      <c r="Q249" s="9">
        <v>27.61</v>
      </c>
      <c r="R249" s="9">
        <v>0</v>
      </c>
      <c r="S249" s="9">
        <v>290530.02</v>
      </c>
      <c r="T249" s="9">
        <v>0</v>
      </c>
      <c r="U249" s="9">
        <v>2863.76</v>
      </c>
      <c r="V249" s="9">
        <v>0</v>
      </c>
      <c r="W249" s="9">
        <v>0</v>
      </c>
      <c r="X249" s="9">
        <v>2863.76</v>
      </c>
      <c r="Y249" s="9">
        <v>0</v>
      </c>
      <c r="Z249" s="9">
        <v>0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9">
        <v>0</v>
      </c>
      <c r="AH249" s="9">
        <v>0</v>
      </c>
      <c r="AI249" s="9">
        <v>217.85</v>
      </c>
      <c r="AJ249" s="9">
        <v>0</v>
      </c>
      <c r="AK249" s="9">
        <v>0</v>
      </c>
      <c r="AL249" s="9">
        <v>0</v>
      </c>
      <c r="AM249" s="9">
        <v>0</v>
      </c>
      <c r="AN249" s="9">
        <v>0</v>
      </c>
      <c r="AO249" s="9">
        <v>0</v>
      </c>
      <c r="AP249" s="9">
        <v>0</v>
      </c>
      <c r="AQ249" s="9">
        <v>0</v>
      </c>
      <c r="AR249" s="9">
        <v>0</v>
      </c>
      <c r="AS249" s="9">
        <v>0</v>
      </c>
      <c r="AT249" s="9">
        <v>0</v>
      </c>
      <c r="AU249" s="9">
        <f t="shared" si="3"/>
        <v>4800</v>
      </c>
      <c r="AV249" s="9">
        <v>0</v>
      </c>
      <c r="AW249" s="9">
        <v>0</v>
      </c>
      <c r="AX249" s="10">
        <v>101</v>
      </c>
      <c r="AY249" s="10">
        <v>120</v>
      </c>
      <c r="AZ249" s="9">
        <v>84240.17</v>
      </c>
      <c r="BA249" s="9">
        <v>320545.90999999997</v>
      </c>
      <c r="BB249" s="11">
        <v>0.89</v>
      </c>
      <c r="BC249" s="11">
        <v>0.80666048055331596</v>
      </c>
      <c r="BD249" s="11">
        <v>11.76</v>
      </c>
      <c r="BE249" s="11"/>
      <c r="BF249" s="7"/>
      <c r="BG249" s="4"/>
      <c r="BH249" s="7" t="s">
        <v>479</v>
      </c>
      <c r="BI249" s="7" t="s">
        <v>480</v>
      </c>
      <c r="BJ249" s="7" t="s">
        <v>8</v>
      </c>
      <c r="BK249" s="7" t="s">
        <v>1</v>
      </c>
      <c r="BL249" s="5" t="s">
        <v>7</v>
      </c>
      <c r="BM249" s="11">
        <v>290530.02</v>
      </c>
      <c r="BN249" s="5" t="s">
        <v>261</v>
      </c>
      <c r="BO249" s="11"/>
      <c r="BP249" s="12">
        <v>44782</v>
      </c>
      <c r="BQ249" s="12">
        <v>48435</v>
      </c>
      <c r="BR249" s="11">
        <v>0</v>
      </c>
      <c r="BS249" s="11">
        <v>0</v>
      </c>
      <c r="BT249" s="11">
        <v>0</v>
      </c>
    </row>
    <row r="250" spans="1:72" s="1" customFormat="1" ht="18.2" customHeight="1" x14ac:dyDescent="0.15">
      <c r="A250" s="13">
        <v>248</v>
      </c>
      <c r="B250" s="14" t="s">
        <v>360</v>
      </c>
      <c r="C250" s="14" t="s">
        <v>0</v>
      </c>
      <c r="D250" s="15">
        <v>45352</v>
      </c>
      <c r="E250" s="16" t="s">
        <v>878</v>
      </c>
      <c r="F250" s="17">
        <v>0</v>
      </c>
      <c r="G250" s="17">
        <v>0</v>
      </c>
      <c r="H250" s="18">
        <v>256942.65</v>
      </c>
      <c r="I250" s="18">
        <v>0</v>
      </c>
      <c r="J250" s="18">
        <v>0</v>
      </c>
      <c r="K250" s="18">
        <v>256942.65</v>
      </c>
      <c r="L250" s="18">
        <v>4974.3</v>
      </c>
      <c r="M250" s="18">
        <v>0</v>
      </c>
      <c r="N250" s="18">
        <v>0</v>
      </c>
      <c r="O250" s="18">
        <v>0</v>
      </c>
      <c r="P250" s="18">
        <v>4974.3</v>
      </c>
      <c r="Q250" s="18">
        <v>0</v>
      </c>
      <c r="R250" s="18">
        <v>0</v>
      </c>
      <c r="S250" s="18">
        <v>251968.35</v>
      </c>
      <c r="T250" s="18">
        <v>0</v>
      </c>
      <c r="U250" s="18">
        <v>2518.04</v>
      </c>
      <c r="V250" s="18">
        <v>0</v>
      </c>
      <c r="W250" s="18">
        <v>0</v>
      </c>
      <c r="X250" s="18">
        <v>2518.04</v>
      </c>
      <c r="Y250" s="18">
        <v>0</v>
      </c>
      <c r="Z250" s="18">
        <v>0</v>
      </c>
      <c r="AA250" s="18">
        <v>0</v>
      </c>
      <c r="AB250" s="18">
        <v>0</v>
      </c>
      <c r="AC250" s="18">
        <v>0</v>
      </c>
      <c r="AD250" s="18">
        <v>0</v>
      </c>
      <c r="AE250" s="18">
        <v>0</v>
      </c>
      <c r="AF250" s="18">
        <v>0</v>
      </c>
      <c r="AG250" s="18">
        <v>0</v>
      </c>
      <c r="AH250" s="18">
        <v>0</v>
      </c>
      <c r="AI250" s="18">
        <v>230.17</v>
      </c>
      <c r="AJ250" s="18">
        <v>0</v>
      </c>
      <c r="AK250" s="18">
        <v>0</v>
      </c>
      <c r="AL250" s="18">
        <v>0</v>
      </c>
      <c r="AM250" s="18">
        <v>0</v>
      </c>
      <c r="AN250" s="18">
        <v>0</v>
      </c>
      <c r="AO250" s="18">
        <v>0</v>
      </c>
      <c r="AP250" s="18">
        <v>0</v>
      </c>
      <c r="AQ250" s="18">
        <v>0</v>
      </c>
      <c r="AR250" s="18">
        <v>0</v>
      </c>
      <c r="AS250" s="18">
        <v>0</v>
      </c>
      <c r="AT250" s="18">
        <v>0</v>
      </c>
      <c r="AU250" s="18">
        <f t="shared" si="3"/>
        <v>7722.51</v>
      </c>
      <c r="AV250" s="18">
        <v>0</v>
      </c>
      <c r="AW250" s="18">
        <v>0</v>
      </c>
      <c r="AX250" s="19">
        <v>41</v>
      </c>
      <c r="AY250" s="19">
        <v>60</v>
      </c>
      <c r="AZ250" s="18">
        <v>103454.77</v>
      </c>
      <c r="BA250" s="18">
        <v>338661.91</v>
      </c>
      <c r="BB250" s="20">
        <v>0.76</v>
      </c>
      <c r="BC250" s="20">
        <v>0.56544872731627804</v>
      </c>
      <c r="BD250" s="20">
        <v>11.76</v>
      </c>
      <c r="BE250" s="20"/>
      <c r="BF250" s="16"/>
      <c r="BG250" s="13"/>
      <c r="BH250" s="16" t="s">
        <v>459</v>
      </c>
      <c r="BI250" s="16" t="s">
        <v>879</v>
      </c>
      <c r="BJ250" s="16" t="s">
        <v>8</v>
      </c>
      <c r="BK250" s="16" t="s">
        <v>1</v>
      </c>
      <c r="BL250" s="14" t="s">
        <v>7</v>
      </c>
      <c r="BM250" s="20">
        <v>251968.35</v>
      </c>
      <c r="BN250" s="14" t="s">
        <v>261</v>
      </c>
      <c r="BO250" s="20"/>
      <c r="BP250" s="21">
        <v>44783</v>
      </c>
      <c r="BQ250" s="21">
        <v>46609</v>
      </c>
      <c r="BR250" s="20">
        <v>0</v>
      </c>
      <c r="BS250" s="20">
        <v>0</v>
      </c>
      <c r="BT250" s="20">
        <v>0</v>
      </c>
    </row>
    <row r="251" spans="1:72" s="1" customFormat="1" ht="18.2" customHeight="1" x14ac:dyDescent="0.15">
      <c r="A251" s="4">
        <v>249</v>
      </c>
      <c r="B251" s="5" t="s">
        <v>96</v>
      </c>
      <c r="C251" s="5" t="s">
        <v>0</v>
      </c>
      <c r="D251" s="6">
        <v>45352</v>
      </c>
      <c r="E251" s="7" t="s">
        <v>880</v>
      </c>
      <c r="F251" s="8">
        <v>0</v>
      </c>
      <c r="G251" s="8">
        <v>0</v>
      </c>
      <c r="H251" s="9">
        <v>377065.09</v>
      </c>
      <c r="I251" s="9">
        <v>0</v>
      </c>
      <c r="J251" s="9">
        <v>0</v>
      </c>
      <c r="K251" s="9">
        <v>377065.09</v>
      </c>
      <c r="L251" s="9">
        <v>3036.63</v>
      </c>
      <c r="M251" s="9">
        <v>0</v>
      </c>
      <c r="N251" s="9">
        <v>0</v>
      </c>
      <c r="O251" s="9">
        <v>0</v>
      </c>
      <c r="P251" s="9">
        <v>3036.63</v>
      </c>
      <c r="Q251" s="9">
        <v>0</v>
      </c>
      <c r="R251" s="9">
        <v>0</v>
      </c>
      <c r="S251" s="9">
        <v>374028.46</v>
      </c>
      <c r="T251" s="9">
        <v>0</v>
      </c>
      <c r="U251" s="9">
        <v>3723.58</v>
      </c>
      <c r="V251" s="9">
        <v>0</v>
      </c>
      <c r="W251" s="9">
        <v>0</v>
      </c>
      <c r="X251" s="9">
        <v>3723.58</v>
      </c>
      <c r="Y251" s="9">
        <v>0</v>
      </c>
      <c r="Z251" s="9">
        <v>0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9">
        <v>0</v>
      </c>
      <c r="AH251" s="9">
        <v>0</v>
      </c>
      <c r="AI251" s="9">
        <v>297.13</v>
      </c>
      <c r="AJ251" s="9">
        <v>0</v>
      </c>
      <c r="AK251" s="9">
        <v>0</v>
      </c>
      <c r="AL251" s="9">
        <v>0</v>
      </c>
      <c r="AM251" s="9">
        <v>0</v>
      </c>
      <c r="AN251" s="9">
        <v>0</v>
      </c>
      <c r="AO251" s="9">
        <v>0</v>
      </c>
      <c r="AP251" s="9">
        <v>0</v>
      </c>
      <c r="AQ251" s="9">
        <v>42.66</v>
      </c>
      <c r="AR251" s="9">
        <v>0</v>
      </c>
      <c r="AS251" s="9">
        <v>0</v>
      </c>
      <c r="AT251" s="9">
        <v>0</v>
      </c>
      <c r="AU251" s="9">
        <f t="shared" si="3"/>
        <v>7100</v>
      </c>
      <c r="AV251" s="9">
        <v>0</v>
      </c>
      <c r="AW251" s="9">
        <v>0</v>
      </c>
      <c r="AX251" s="10">
        <v>84</v>
      </c>
      <c r="AY251" s="10">
        <v>103</v>
      </c>
      <c r="AZ251" s="9">
        <v>104499.94</v>
      </c>
      <c r="BA251" s="9">
        <v>437183.33</v>
      </c>
      <c r="BB251" s="11">
        <v>0.85</v>
      </c>
      <c r="BC251" s="11">
        <v>0.72721023237551197</v>
      </c>
      <c r="BD251" s="11">
        <v>11.76</v>
      </c>
      <c r="BE251" s="11"/>
      <c r="BF251" s="7" t="s">
        <v>361</v>
      </c>
      <c r="BG251" s="4"/>
      <c r="BH251" s="7" t="s">
        <v>434</v>
      </c>
      <c r="BI251" s="7" t="s">
        <v>436</v>
      </c>
      <c r="BJ251" s="7" t="s">
        <v>8</v>
      </c>
      <c r="BK251" s="7" t="s">
        <v>1</v>
      </c>
      <c r="BL251" s="5" t="s">
        <v>7</v>
      </c>
      <c r="BM251" s="11">
        <v>374028.46</v>
      </c>
      <c r="BN251" s="5" t="s">
        <v>261</v>
      </c>
      <c r="BO251" s="11"/>
      <c r="BP251" s="12">
        <v>44788</v>
      </c>
      <c r="BQ251" s="12">
        <v>47922</v>
      </c>
      <c r="BR251" s="11">
        <v>0</v>
      </c>
      <c r="BS251" s="11">
        <v>0</v>
      </c>
      <c r="BT251" s="11">
        <v>0</v>
      </c>
    </row>
    <row r="252" spans="1:72" s="1" customFormat="1" ht="18.2" customHeight="1" x14ac:dyDescent="0.15">
      <c r="A252" s="13">
        <v>250</v>
      </c>
      <c r="B252" s="14" t="s">
        <v>360</v>
      </c>
      <c r="C252" s="14" t="s">
        <v>0</v>
      </c>
      <c r="D252" s="15">
        <v>45352</v>
      </c>
      <c r="E252" s="16" t="s">
        <v>881</v>
      </c>
      <c r="F252" s="17">
        <v>0</v>
      </c>
      <c r="G252" s="17">
        <v>0</v>
      </c>
      <c r="H252" s="18">
        <v>156767.07</v>
      </c>
      <c r="I252" s="18">
        <v>0</v>
      </c>
      <c r="J252" s="18">
        <v>0</v>
      </c>
      <c r="K252" s="18">
        <v>156767.07</v>
      </c>
      <c r="L252" s="18">
        <v>3731.86</v>
      </c>
      <c r="M252" s="18">
        <v>0</v>
      </c>
      <c r="N252" s="18">
        <v>0</v>
      </c>
      <c r="O252" s="18">
        <v>0</v>
      </c>
      <c r="P252" s="18">
        <v>3731.86</v>
      </c>
      <c r="Q252" s="18">
        <v>5375.73</v>
      </c>
      <c r="R252" s="18">
        <v>0</v>
      </c>
      <c r="S252" s="18">
        <v>147659.48000000001</v>
      </c>
      <c r="T252" s="18">
        <v>0</v>
      </c>
      <c r="U252" s="18">
        <v>1483.64</v>
      </c>
      <c r="V252" s="18">
        <v>0</v>
      </c>
      <c r="W252" s="18">
        <v>0</v>
      </c>
      <c r="X252" s="18">
        <v>1483.64</v>
      </c>
      <c r="Y252" s="18">
        <v>0</v>
      </c>
      <c r="Z252" s="18">
        <v>0</v>
      </c>
      <c r="AA252" s="18">
        <v>0</v>
      </c>
      <c r="AB252" s="18">
        <v>0</v>
      </c>
      <c r="AC252" s="18">
        <v>0</v>
      </c>
      <c r="AD252" s="18">
        <v>0</v>
      </c>
      <c r="AE252" s="18">
        <v>0</v>
      </c>
      <c r="AF252" s="18">
        <v>0</v>
      </c>
      <c r="AG252" s="18">
        <v>0</v>
      </c>
      <c r="AH252" s="18">
        <v>0</v>
      </c>
      <c r="AI252" s="18">
        <v>160.22999999999999</v>
      </c>
      <c r="AJ252" s="18">
        <v>0</v>
      </c>
      <c r="AK252" s="18">
        <v>0</v>
      </c>
      <c r="AL252" s="18">
        <v>0</v>
      </c>
      <c r="AM252" s="18">
        <v>0</v>
      </c>
      <c r="AN252" s="18">
        <v>0</v>
      </c>
      <c r="AO252" s="18">
        <v>0</v>
      </c>
      <c r="AP252" s="18">
        <v>0</v>
      </c>
      <c r="AQ252" s="18">
        <v>0</v>
      </c>
      <c r="AR252" s="18">
        <v>0</v>
      </c>
      <c r="AS252" s="18">
        <v>0</v>
      </c>
      <c r="AT252" s="18">
        <v>0</v>
      </c>
      <c r="AU252" s="18">
        <f t="shared" si="3"/>
        <v>10751.46</v>
      </c>
      <c r="AV252" s="18">
        <v>0</v>
      </c>
      <c r="AW252" s="18">
        <v>0</v>
      </c>
      <c r="AX252" s="19">
        <v>41</v>
      </c>
      <c r="AY252" s="19">
        <v>60</v>
      </c>
      <c r="AZ252" s="18">
        <v>71500</v>
      </c>
      <c r="BA252" s="18">
        <v>235746.38</v>
      </c>
      <c r="BB252" s="20">
        <v>0.9</v>
      </c>
      <c r="BC252" s="20">
        <v>0.56371398788816995</v>
      </c>
      <c r="BD252" s="20">
        <v>11.76</v>
      </c>
      <c r="BE252" s="20"/>
      <c r="BF252" s="16"/>
      <c r="BG252" s="13"/>
      <c r="BH252" s="16" t="s">
        <v>362</v>
      </c>
      <c r="BI252" s="16" t="s">
        <v>363</v>
      </c>
      <c r="BJ252" s="16" t="s">
        <v>8</v>
      </c>
      <c r="BK252" s="16" t="s">
        <v>1</v>
      </c>
      <c r="BL252" s="14" t="s">
        <v>7</v>
      </c>
      <c r="BM252" s="20">
        <v>147659.48000000001</v>
      </c>
      <c r="BN252" s="14" t="s">
        <v>261</v>
      </c>
      <c r="BO252" s="20"/>
      <c r="BP252" s="21">
        <v>44783</v>
      </c>
      <c r="BQ252" s="21">
        <v>46609</v>
      </c>
      <c r="BR252" s="20">
        <v>0</v>
      </c>
      <c r="BS252" s="20">
        <v>0</v>
      </c>
      <c r="BT252" s="20">
        <v>0</v>
      </c>
    </row>
    <row r="253" spans="1:72" s="1" customFormat="1" ht="18.2" customHeight="1" x14ac:dyDescent="0.15">
      <c r="A253" s="4">
        <v>251</v>
      </c>
      <c r="B253" s="5" t="s">
        <v>360</v>
      </c>
      <c r="C253" s="5" t="s">
        <v>0</v>
      </c>
      <c r="D253" s="6">
        <v>45352</v>
      </c>
      <c r="E253" s="7" t="s">
        <v>882</v>
      </c>
      <c r="F253" s="8">
        <v>0</v>
      </c>
      <c r="G253" s="8">
        <v>0</v>
      </c>
      <c r="H253" s="9">
        <v>227529.67</v>
      </c>
      <c r="I253" s="9">
        <v>0</v>
      </c>
      <c r="J253" s="9">
        <v>0</v>
      </c>
      <c r="K253" s="9">
        <v>227529.67</v>
      </c>
      <c r="L253" s="9">
        <v>5622.92</v>
      </c>
      <c r="M253" s="9">
        <v>0</v>
      </c>
      <c r="N253" s="9">
        <v>0</v>
      </c>
      <c r="O253" s="9">
        <v>0</v>
      </c>
      <c r="P253" s="9">
        <v>5622.92</v>
      </c>
      <c r="Q253" s="9">
        <v>12.32</v>
      </c>
      <c r="R253" s="9">
        <v>0</v>
      </c>
      <c r="S253" s="9">
        <v>221894.43</v>
      </c>
      <c r="T253" s="9">
        <v>0</v>
      </c>
      <c r="U253" s="9">
        <v>2229.67</v>
      </c>
      <c r="V253" s="9">
        <v>0</v>
      </c>
      <c r="W253" s="9">
        <v>0</v>
      </c>
      <c r="X253" s="9">
        <v>2229.67</v>
      </c>
      <c r="Y253" s="9">
        <v>0</v>
      </c>
      <c r="Z253" s="9">
        <v>0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9">
        <v>0</v>
      </c>
      <c r="AH253" s="9">
        <v>0</v>
      </c>
      <c r="AI253" s="9">
        <v>241.25</v>
      </c>
      <c r="AJ253" s="9">
        <v>0</v>
      </c>
      <c r="AK253" s="9">
        <v>0</v>
      </c>
      <c r="AL253" s="9">
        <v>0</v>
      </c>
      <c r="AM253" s="9">
        <v>0</v>
      </c>
      <c r="AN253" s="9">
        <v>0</v>
      </c>
      <c r="AO253" s="9">
        <v>0</v>
      </c>
      <c r="AP253" s="9">
        <v>0</v>
      </c>
      <c r="AQ253" s="9">
        <v>0</v>
      </c>
      <c r="AR253" s="9">
        <v>0</v>
      </c>
      <c r="AS253" s="9">
        <v>6.16</v>
      </c>
      <c r="AT253" s="9">
        <v>0</v>
      </c>
      <c r="AU253" s="9">
        <f t="shared" si="3"/>
        <v>8100</v>
      </c>
      <c r="AV253" s="9">
        <v>0</v>
      </c>
      <c r="AW253" s="9">
        <v>0</v>
      </c>
      <c r="AX253" s="10">
        <v>41</v>
      </c>
      <c r="AY253" s="10">
        <v>60</v>
      </c>
      <c r="AZ253" s="9">
        <v>88000</v>
      </c>
      <c r="BA253" s="9">
        <v>354945.75</v>
      </c>
      <c r="BB253" s="11">
        <v>0.9</v>
      </c>
      <c r="BC253" s="11">
        <v>0.56263523932882697</v>
      </c>
      <c r="BD253" s="11">
        <v>11.76</v>
      </c>
      <c r="BE253" s="11"/>
      <c r="BF253" s="7"/>
      <c r="BG253" s="4"/>
      <c r="BH253" s="7" t="s">
        <v>396</v>
      </c>
      <c r="BI253" s="7" t="s">
        <v>397</v>
      </c>
      <c r="BJ253" s="7" t="s">
        <v>8</v>
      </c>
      <c r="BK253" s="7" t="s">
        <v>1</v>
      </c>
      <c r="BL253" s="5" t="s">
        <v>7</v>
      </c>
      <c r="BM253" s="11">
        <v>221894.43</v>
      </c>
      <c r="BN253" s="5" t="s">
        <v>261</v>
      </c>
      <c r="BO253" s="11"/>
      <c r="BP253" s="12">
        <v>44788</v>
      </c>
      <c r="BQ253" s="12">
        <v>46614</v>
      </c>
      <c r="BR253" s="11">
        <v>0</v>
      </c>
      <c r="BS253" s="11">
        <v>0</v>
      </c>
      <c r="BT253" s="11">
        <v>0</v>
      </c>
    </row>
    <row r="254" spans="1:72" s="1" customFormat="1" ht="18.2" customHeight="1" x14ac:dyDescent="0.15">
      <c r="A254" s="13">
        <v>252</v>
      </c>
      <c r="B254" s="14" t="s">
        <v>360</v>
      </c>
      <c r="C254" s="14" t="s">
        <v>0</v>
      </c>
      <c r="D254" s="15">
        <v>45352</v>
      </c>
      <c r="E254" s="16" t="s">
        <v>883</v>
      </c>
      <c r="F254" s="17">
        <v>0</v>
      </c>
      <c r="G254" s="17">
        <v>0</v>
      </c>
      <c r="H254" s="18">
        <v>168126.07</v>
      </c>
      <c r="I254" s="18">
        <v>3222.7</v>
      </c>
      <c r="J254" s="18">
        <v>0</v>
      </c>
      <c r="K254" s="18">
        <v>171348.77</v>
      </c>
      <c r="L254" s="18">
        <v>3254.28</v>
      </c>
      <c r="M254" s="18">
        <v>0</v>
      </c>
      <c r="N254" s="18">
        <v>0</v>
      </c>
      <c r="O254" s="18">
        <v>3222.7</v>
      </c>
      <c r="P254" s="18">
        <v>0</v>
      </c>
      <c r="Q254" s="18">
        <v>0</v>
      </c>
      <c r="R254" s="18">
        <v>0</v>
      </c>
      <c r="S254" s="18">
        <v>168126.07</v>
      </c>
      <c r="T254" s="18">
        <v>1678.93</v>
      </c>
      <c r="U254" s="18">
        <v>1647.35</v>
      </c>
      <c r="V254" s="18">
        <v>0</v>
      </c>
      <c r="W254" s="18">
        <v>1678.93</v>
      </c>
      <c r="X254" s="18">
        <v>0</v>
      </c>
      <c r="Y254" s="18">
        <v>0</v>
      </c>
      <c r="Z254" s="18">
        <v>0</v>
      </c>
      <c r="AA254" s="18">
        <v>1647.35</v>
      </c>
      <c r="AB254" s="18">
        <v>0</v>
      </c>
      <c r="AC254" s="18">
        <v>0</v>
      </c>
      <c r="AD254" s="18">
        <v>0</v>
      </c>
      <c r="AE254" s="18">
        <v>0</v>
      </c>
      <c r="AF254" s="18">
        <v>144.69</v>
      </c>
      <c r="AG254" s="18">
        <v>0</v>
      </c>
      <c r="AH254" s="18">
        <v>0</v>
      </c>
      <c r="AI254" s="18">
        <v>0</v>
      </c>
      <c r="AJ254" s="18">
        <v>0</v>
      </c>
      <c r="AK254" s="18">
        <v>0</v>
      </c>
      <c r="AL254" s="18">
        <v>0</v>
      </c>
      <c r="AM254" s="18">
        <v>0</v>
      </c>
      <c r="AN254" s="18">
        <v>0</v>
      </c>
      <c r="AO254" s="18">
        <v>0</v>
      </c>
      <c r="AP254" s="18">
        <v>53.68</v>
      </c>
      <c r="AQ254" s="18">
        <v>0</v>
      </c>
      <c r="AR254" s="18">
        <v>0</v>
      </c>
      <c r="AS254" s="18">
        <v>0</v>
      </c>
      <c r="AT254" s="18">
        <v>0</v>
      </c>
      <c r="AU254" s="18">
        <f t="shared" si="3"/>
        <v>5099.9999999999991</v>
      </c>
      <c r="AV254" s="18">
        <v>3254.28</v>
      </c>
      <c r="AW254" s="18">
        <v>1647.35</v>
      </c>
      <c r="AX254" s="19">
        <v>41</v>
      </c>
      <c r="AY254" s="19">
        <v>60</v>
      </c>
      <c r="AZ254" s="18">
        <v>88000</v>
      </c>
      <c r="BA254" s="18">
        <v>221559.12</v>
      </c>
      <c r="BB254" s="20">
        <v>0.8</v>
      </c>
      <c r="BC254" s="20">
        <v>0.60706531060423097</v>
      </c>
      <c r="BD254" s="20">
        <v>11.76</v>
      </c>
      <c r="BE254" s="20"/>
      <c r="BF254" s="16"/>
      <c r="BG254" s="13"/>
      <c r="BH254" s="16" t="s">
        <v>445</v>
      </c>
      <c r="BI254" s="16" t="s">
        <v>446</v>
      </c>
      <c r="BJ254" s="16" t="s">
        <v>8</v>
      </c>
      <c r="BK254" s="16" t="s">
        <v>1</v>
      </c>
      <c r="BL254" s="14" t="s">
        <v>7</v>
      </c>
      <c r="BM254" s="20">
        <v>168126.07</v>
      </c>
      <c r="BN254" s="14" t="s">
        <v>261</v>
      </c>
      <c r="BO254" s="20"/>
      <c r="BP254" s="21">
        <v>44788</v>
      </c>
      <c r="BQ254" s="21">
        <v>46614</v>
      </c>
      <c r="BR254" s="20">
        <v>235.89</v>
      </c>
      <c r="BS254" s="20">
        <v>0</v>
      </c>
      <c r="BT254" s="20">
        <v>230</v>
      </c>
    </row>
    <row r="255" spans="1:72" s="1" customFormat="1" ht="18.2" customHeight="1" x14ac:dyDescent="0.15">
      <c r="A255" s="4">
        <v>253</v>
      </c>
      <c r="B255" s="5" t="s">
        <v>360</v>
      </c>
      <c r="C255" s="5" t="s">
        <v>0</v>
      </c>
      <c r="D255" s="6">
        <v>45352</v>
      </c>
      <c r="E255" s="7" t="s">
        <v>884</v>
      </c>
      <c r="F255" s="8">
        <v>0</v>
      </c>
      <c r="G255" s="8">
        <v>1</v>
      </c>
      <c r="H255" s="9">
        <v>240600.48</v>
      </c>
      <c r="I255" s="9">
        <v>3227.21</v>
      </c>
      <c r="J255" s="9">
        <v>0</v>
      </c>
      <c r="K255" s="9">
        <v>243827.69</v>
      </c>
      <c r="L255" s="9">
        <v>2681.97</v>
      </c>
      <c r="M255" s="9">
        <v>0</v>
      </c>
      <c r="N255" s="9">
        <v>0</v>
      </c>
      <c r="O255" s="9">
        <v>3227.21</v>
      </c>
      <c r="P255" s="9">
        <v>2681.97</v>
      </c>
      <c r="Q255" s="9">
        <v>0</v>
      </c>
      <c r="R255" s="9">
        <v>0</v>
      </c>
      <c r="S255" s="9">
        <v>237918.51</v>
      </c>
      <c r="T255" s="9">
        <v>2407.75</v>
      </c>
      <c r="U255" s="9">
        <v>2357.65</v>
      </c>
      <c r="V255" s="9">
        <v>0</v>
      </c>
      <c r="W255" s="9">
        <v>2407.75</v>
      </c>
      <c r="X255" s="9">
        <v>2357.65</v>
      </c>
      <c r="Y255" s="9">
        <v>0</v>
      </c>
      <c r="Z255" s="9">
        <v>0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230</v>
      </c>
      <c r="AG255" s="9">
        <v>0</v>
      </c>
      <c r="AH255" s="9">
        <v>0</v>
      </c>
      <c r="AI255" s="9">
        <v>196.94</v>
      </c>
      <c r="AJ255" s="9">
        <v>0</v>
      </c>
      <c r="AK255" s="9">
        <v>0</v>
      </c>
      <c r="AL255" s="9">
        <v>0</v>
      </c>
      <c r="AM255" s="9">
        <v>230</v>
      </c>
      <c r="AN255" s="9">
        <v>0</v>
      </c>
      <c r="AO255" s="9">
        <v>0</v>
      </c>
      <c r="AP255" s="9">
        <v>196.94</v>
      </c>
      <c r="AQ255" s="9">
        <v>31.54</v>
      </c>
      <c r="AR255" s="9">
        <v>0</v>
      </c>
      <c r="AS255" s="9">
        <v>0</v>
      </c>
      <c r="AT255" s="9">
        <v>0</v>
      </c>
      <c r="AU255" s="9">
        <f t="shared" si="3"/>
        <v>11560</v>
      </c>
      <c r="AV255" s="9">
        <v>0</v>
      </c>
      <c r="AW255" s="9">
        <v>0</v>
      </c>
      <c r="AX255" s="10">
        <v>66</v>
      </c>
      <c r="AY255" s="10">
        <v>85</v>
      </c>
      <c r="AZ255" s="9">
        <v>77165.570000000007</v>
      </c>
      <c r="BA255" s="9">
        <v>289773.38</v>
      </c>
      <c r="BB255" s="11">
        <v>0.9</v>
      </c>
      <c r="BC255" s="11">
        <v>0.73894523713669003</v>
      </c>
      <c r="BD255" s="11">
        <v>11.76</v>
      </c>
      <c r="BE255" s="11"/>
      <c r="BF255" s="7"/>
      <c r="BG255" s="4"/>
      <c r="BH255" s="7" t="s">
        <v>430</v>
      </c>
      <c r="BI255" s="7" t="s">
        <v>441</v>
      </c>
      <c r="BJ255" s="7" t="s">
        <v>8</v>
      </c>
      <c r="BK255" s="7" t="s">
        <v>1</v>
      </c>
      <c r="BL255" s="5" t="s">
        <v>7</v>
      </c>
      <c r="BM255" s="11">
        <v>237918.51</v>
      </c>
      <c r="BN255" s="5" t="s">
        <v>261</v>
      </c>
      <c r="BO255" s="11"/>
      <c r="BP255" s="12">
        <v>44795</v>
      </c>
      <c r="BQ255" s="12">
        <v>47383</v>
      </c>
      <c r="BR255" s="11">
        <v>0</v>
      </c>
      <c r="BS255" s="11">
        <v>0</v>
      </c>
      <c r="BT255" s="11">
        <v>0</v>
      </c>
    </row>
    <row r="256" spans="1:72" s="1" customFormat="1" ht="18.2" customHeight="1" x14ac:dyDescent="0.15">
      <c r="A256" s="13">
        <v>254</v>
      </c>
      <c r="B256" s="14" t="s">
        <v>360</v>
      </c>
      <c r="C256" s="14" t="s">
        <v>0</v>
      </c>
      <c r="D256" s="15">
        <v>45352</v>
      </c>
      <c r="E256" s="16" t="s">
        <v>885</v>
      </c>
      <c r="F256" s="17">
        <v>0</v>
      </c>
      <c r="G256" s="17">
        <v>0</v>
      </c>
      <c r="H256" s="18">
        <v>415379.79</v>
      </c>
      <c r="I256" s="18">
        <v>0</v>
      </c>
      <c r="J256" s="18">
        <v>0</v>
      </c>
      <c r="K256" s="18">
        <v>415379.79</v>
      </c>
      <c r="L256" s="18">
        <v>3998.28</v>
      </c>
      <c r="M256" s="18">
        <v>0</v>
      </c>
      <c r="N256" s="18">
        <v>0</v>
      </c>
      <c r="O256" s="18">
        <v>0</v>
      </c>
      <c r="P256" s="18">
        <v>3998.28</v>
      </c>
      <c r="Q256" s="18">
        <v>0</v>
      </c>
      <c r="R256" s="18">
        <v>0</v>
      </c>
      <c r="S256" s="18">
        <v>411381.51</v>
      </c>
      <c r="T256" s="18">
        <v>0</v>
      </c>
      <c r="U256" s="18">
        <v>4070.72</v>
      </c>
      <c r="V256" s="18">
        <v>0</v>
      </c>
      <c r="W256" s="18">
        <v>0</v>
      </c>
      <c r="X256" s="18">
        <v>4070.72</v>
      </c>
      <c r="Y256" s="18">
        <v>0</v>
      </c>
      <c r="Z256" s="18">
        <v>0</v>
      </c>
      <c r="AA256" s="18">
        <v>0</v>
      </c>
      <c r="AB256" s="18">
        <v>0</v>
      </c>
      <c r="AC256" s="18">
        <v>0</v>
      </c>
      <c r="AD256" s="18">
        <v>0</v>
      </c>
      <c r="AE256" s="18">
        <v>0</v>
      </c>
      <c r="AF256" s="18">
        <v>0</v>
      </c>
      <c r="AG256" s="18">
        <v>0</v>
      </c>
      <c r="AH256" s="18">
        <v>0</v>
      </c>
      <c r="AI256" s="18">
        <v>326.95999999999998</v>
      </c>
      <c r="AJ256" s="18">
        <v>0</v>
      </c>
      <c r="AK256" s="18">
        <v>0</v>
      </c>
      <c r="AL256" s="18">
        <v>0</v>
      </c>
      <c r="AM256" s="18">
        <v>0</v>
      </c>
      <c r="AN256" s="18">
        <v>0</v>
      </c>
      <c r="AO256" s="18">
        <v>0</v>
      </c>
      <c r="AP256" s="18">
        <v>0</v>
      </c>
      <c r="AQ256" s="18">
        <v>0</v>
      </c>
      <c r="AR256" s="18">
        <v>0</v>
      </c>
      <c r="AS256" s="18">
        <v>0</v>
      </c>
      <c r="AT256" s="18">
        <v>0</v>
      </c>
      <c r="AU256" s="18">
        <f t="shared" si="3"/>
        <v>8395.9599999999991</v>
      </c>
      <c r="AV256" s="18">
        <v>0</v>
      </c>
      <c r="AW256" s="18">
        <v>0</v>
      </c>
      <c r="AX256" s="19">
        <v>71</v>
      </c>
      <c r="AY256" s="19">
        <v>90</v>
      </c>
      <c r="AZ256" s="18">
        <v>123882.27</v>
      </c>
      <c r="BA256" s="18">
        <v>481064.66</v>
      </c>
      <c r="BB256" s="20">
        <v>0.9</v>
      </c>
      <c r="BC256" s="20">
        <v>0.76963325262761995</v>
      </c>
      <c r="BD256" s="20">
        <v>11.76</v>
      </c>
      <c r="BE256" s="20"/>
      <c r="BF256" s="16" t="s">
        <v>361</v>
      </c>
      <c r="BG256" s="13"/>
      <c r="BH256" s="16" t="s">
        <v>403</v>
      </c>
      <c r="BI256" s="16" t="s">
        <v>471</v>
      </c>
      <c r="BJ256" s="16" t="s">
        <v>8</v>
      </c>
      <c r="BK256" s="16" t="s">
        <v>1</v>
      </c>
      <c r="BL256" s="14" t="s">
        <v>7</v>
      </c>
      <c r="BM256" s="20">
        <v>411381.51</v>
      </c>
      <c r="BN256" s="14" t="s">
        <v>261</v>
      </c>
      <c r="BO256" s="20"/>
      <c r="BP256" s="21">
        <v>44796</v>
      </c>
      <c r="BQ256" s="21">
        <v>47537</v>
      </c>
      <c r="BR256" s="20">
        <v>0</v>
      </c>
      <c r="BS256" s="20">
        <v>0</v>
      </c>
      <c r="BT256" s="20">
        <v>0</v>
      </c>
    </row>
    <row r="257" spans="1:72" s="1" customFormat="1" ht="18.2" customHeight="1" x14ac:dyDescent="0.15">
      <c r="A257" s="4">
        <v>255</v>
      </c>
      <c r="B257" s="5" t="s">
        <v>28</v>
      </c>
      <c r="C257" s="5" t="s">
        <v>0</v>
      </c>
      <c r="D257" s="6">
        <v>45352</v>
      </c>
      <c r="E257" s="7" t="s">
        <v>888</v>
      </c>
      <c r="F257" s="8">
        <v>0</v>
      </c>
      <c r="G257" s="8">
        <v>0</v>
      </c>
      <c r="H257" s="9">
        <v>205315.11</v>
      </c>
      <c r="I257" s="9">
        <v>229.69</v>
      </c>
      <c r="J257" s="9">
        <v>0</v>
      </c>
      <c r="K257" s="9">
        <v>205544.8</v>
      </c>
      <c r="L257" s="9">
        <v>3855.74</v>
      </c>
      <c r="M257" s="9">
        <v>0</v>
      </c>
      <c r="N257" s="9">
        <v>0</v>
      </c>
      <c r="O257" s="9">
        <v>229.69</v>
      </c>
      <c r="P257" s="9">
        <v>3855.74</v>
      </c>
      <c r="Q257" s="9">
        <v>0</v>
      </c>
      <c r="R257" s="9">
        <v>0</v>
      </c>
      <c r="S257" s="9">
        <v>201459.37</v>
      </c>
      <c r="T257" s="9">
        <v>0</v>
      </c>
      <c r="U257" s="9">
        <v>2027.49</v>
      </c>
      <c r="V257" s="9">
        <v>0</v>
      </c>
      <c r="W257" s="9">
        <v>0</v>
      </c>
      <c r="X257" s="9">
        <v>2027.49</v>
      </c>
      <c r="Y257" s="9">
        <v>0</v>
      </c>
      <c r="Z257" s="9">
        <v>0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230</v>
      </c>
      <c r="AG257" s="9">
        <v>0</v>
      </c>
      <c r="AH257" s="9">
        <v>0</v>
      </c>
      <c r="AI257" s="9">
        <v>180.37</v>
      </c>
      <c r="AJ257" s="9">
        <v>0</v>
      </c>
      <c r="AK257" s="9">
        <v>0</v>
      </c>
      <c r="AL257" s="9">
        <v>0</v>
      </c>
      <c r="AM257" s="9">
        <v>0</v>
      </c>
      <c r="AN257" s="9">
        <v>0</v>
      </c>
      <c r="AO257" s="9">
        <v>0</v>
      </c>
      <c r="AP257" s="9">
        <v>0</v>
      </c>
      <c r="AQ257" s="9">
        <v>0.71</v>
      </c>
      <c r="AR257" s="9">
        <v>0</v>
      </c>
      <c r="AS257" s="9">
        <v>0</v>
      </c>
      <c r="AT257" s="9">
        <v>230</v>
      </c>
      <c r="AU257" s="9">
        <f t="shared" si="3"/>
        <v>6293.9999999999991</v>
      </c>
      <c r="AV257" s="9">
        <v>0</v>
      </c>
      <c r="AW257" s="9">
        <v>0</v>
      </c>
      <c r="AX257" s="10">
        <v>43</v>
      </c>
      <c r="AY257" s="10">
        <v>60</v>
      </c>
      <c r="AZ257" s="9">
        <v>84806</v>
      </c>
      <c r="BA257" s="9">
        <v>265384</v>
      </c>
      <c r="BB257" s="11">
        <v>0.89</v>
      </c>
      <c r="BC257" s="11">
        <v>0.67562038140958003</v>
      </c>
      <c r="BD257" s="11">
        <v>11.85</v>
      </c>
      <c r="BE257" s="11"/>
      <c r="BF257" s="7"/>
      <c r="BG257" s="4"/>
      <c r="BH257" s="7" t="s">
        <v>362</v>
      </c>
      <c r="BI257" s="7" t="s">
        <v>893</v>
      </c>
      <c r="BJ257" s="7" t="s">
        <v>8</v>
      </c>
      <c r="BK257" s="7" t="s">
        <v>1</v>
      </c>
      <c r="BL257" s="5" t="s">
        <v>7</v>
      </c>
      <c r="BM257" s="11">
        <v>201459.37</v>
      </c>
      <c r="BN257" s="5" t="s">
        <v>261</v>
      </c>
      <c r="BO257" s="11"/>
      <c r="BP257" s="12">
        <v>44814</v>
      </c>
      <c r="BQ257" s="12">
        <v>46640</v>
      </c>
      <c r="BR257" s="11">
        <v>0</v>
      </c>
      <c r="BS257" s="11">
        <v>0</v>
      </c>
      <c r="BT257" s="11">
        <v>0</v>
      </c>
    </row>
    <row r="258" spans="1:72" s="1" customFormat="1" ht="18.2" customHeight="1" x14ac:dyDescent="0.15">
      <c r="A258" s="13">
        <v>256</v>
      </c>
      <c r="B258" s="14" t="s">
        <v>360</v>
      </c>
      <c r="C258" s="14" t="s">
        <v>0</v>
      </c>
      <c r="D258" s="15">
        <v>45352</v>
      </c>
      <c r="E258" s="16" t="s">
        <v>891</v>
      </c>
      <c r="F258" s="17">
        <v>6</v>
      </c>
      <c r="G258" s="17">
        <v>5</v>
      </c>
      <c r="H258" s="18">
        <v>132881.1</v>
      </c>
      <c r="I258" s="18">
        <v>14135.55</v>
      </c>
      <c r="J258" s="18">
        <v>0</v>
      </c>
      <c r="K258" s="18">
        <v>147016.65</v>
      </c>
      <c r="L258" s="18">
        <v>2495.0300000000002</v>
      </c>
      <c r="M258" s="18">
        <v>0</v>
      </c>
      <c r="N258" s="18">
        <v>0</v>
      </c>
      <c r="O258" s="18">
        <v>0</v>
      </c>
      <c r="P258" s="18">
        <v>0</v>
      </c>
      <c r="Q258" s="18">
        <v>0</v>
      </c>
      <c r="R258" s="18">
        <v>0</v>
      </c>
      <c r="S258" s="18">
        <v>147016.65</v>
      </c>
      <c r="T258" s="18">
        <v>6943.67</v>
      </c>
      <c r="U258" s="18">
        <v>1311.98</v>
      </c>
      <c r="V258" s="18">
        <v>0</v>
      </c>
      <c r="W258" s="18">
        <v>0</v>
      </c>
      <c r="X258" s="18">
        <v>0</v>
      </c>
      <c r="Y258" s="18">
        <v>0</v>
      </c>
      <c r="Z258" s="18">
        <v>0</v>
      </c>
      <c r="AA258" s="18">
        <v>8255.65</v>
      </c>
      <c r="AB258" s="18">
        <v>0</v>
      </c>
      <c r="AC258" s="18">
        <v>0</v>
      </c>
      <c r="AD258" s="18">
        <v>0</v>
      </c>
      <c r="AE258" s="18">
        <v>0</v>
      </c>
      <c r="AF258" s="18">
        <v>0</v>
      </c>
      <c r="AG258" s="18">
        <v>0</v>
      </c>
      <c r="AH258" s="18">
        <v>0</v>
      </c>
      <c r="AI258" s="18">
        <v>0</v>
      </c>
      <c r="AJ258" s="18">
        <v>0</v>
      </c>
      <c r="AK258" s="18">
        <v>0</v>
      </c>
      <c r="AL258" s="18">
        <v>0</v>
      </c>
      <c r="AM258" s="18">
        <v>0</v>
      </c>
      <c r="AN258" s="18">
        <v>0</v>
      </c>
      <c r="AO258" s="18">
        <v>0</v>
      </c>
      <c r="AP258" s="18">
        <v>0</v>
      </c>
      <c r="AQ258" s="18">
        <v>0</v>
      </c>
      <c r="AR258" s="18">
        <v>0</v>
      </c>
      <c r="AS258" s="18">
        <v>0</v>
      </c>
      <c r="AT258" s="18">
        <v>0</v>
      </c>
      <c r="AU258" s="18">
        <f t="shared" si="3"/>
        <v>0</v>
      </c>
      <c r="AV258" s="18">
        <v>16630.580000000002</v>
      </c>
      <c r="AW258" s="18">
        <v>8255.65</v>
      </c>
      <c r="AX258" s="19">
        <v>43</v>
      </c>
      <c r="AY258" s="19">
        <v>60</v>
      </c>
      <c r="AZ258" s="18">
        <v>79200</v>
      </c>
      <c r="BA258" s="18">
        <v>171729</v>
      </c>
      <c r="BB258" s="20">
        <v>0.9</v>
      </c>
      <c r="BC258" s="20">
        <v>0.77048713379801903</v>
      </c>
      <c r="BD258" s="20">
        <v>11.85</v>
      </c>
      <c r="BE258" s="20"/>
      <c r="BF258" s="16"/>
      <c r="BG258" s="13"/>
      <c r="BH258" s="16" t="s">
        <v>400</v>
      </c>
      <c r="BI258" s="16" t="s">
        <v>118</v>
      </c>
      <c r="BJ258" s="16" t="s">
        <v>8</v>
      </c>
      <c r="BK258" s="16" t="s">
        <v>367</v>
      </c>
      <c r="BL258" s="14" t="s">
        <v>7</v>
      </c>
      <c r="BM258" s="20">
        <v>147016.65</v>
      </c>
      <c r="BN258" s="14" t="s">
        <v>261</v>
      </c>
      <c r="BO258" s="20"/>
      <c r="BP258" s="21">
        <v>44818</v>
      </c>
      <c r="BQ258" s="21">
        <v>46644</v>
      </c>
      <c r="BR258" s="20">
        <v>2080.38</v>
      </c>
      <c r="BS258" s="20">
        <v>0</v>
      </c>
      <c r="BT258" s="20">
        <v>230</v>
      </c>
    </row>
    <row r="259" spans="1:72" s="1" customFormat="1" ht="18.2" customHeight="1" x14ac:dyDescent="0.15">
      <c r="A259" s="4">
        <v>257</v>
      </c>
      <c r="B259" s="5" t="s">
        <v>360</v>
      </c>
      <c r="C259" s="5" t="s">
        <v>0</v>
      </c>
      <c r="D259" s="6">
        <v>45352</v>
      </c>
      <c r="E259" s="7" t="s">
        <v>889</v>
      </c>
      <c r="F259" s="8">
        <v>0</v>
      </c>
      <c r="G259" s="8">
        <v>0</v>
      </c>
      <c r="H259" s="9">
        <v>346282</v>
      </c>
      <c r="I259" s="9">
        <v>0</v>
      </c>
      <c r="J259" s="9">
        <v>0</v>
      </c>
      <c r="K259" s="9">
        <v>346282</v>
      </c>
      <c r="L259" s="9">
        <v>1952.38</v>
      </c>
      <c r="M259" s="9">
        <v>0</v>
      </c>
      <c r="N259" s="9">
        <v>0</v>
      </c>
      <c r="O259" s="9">
        <v>0</v>
      </c>
      <c r="P259" s="9">
        <v>1952.38</v>
      </c>
      <c r="Q259" s="9">
        <v>0</v>
      </c>
      <c r="R259" s="9">
        <v>0</v>
      </c>
      <c r="S259" s="9">
        <v>344329.62</v>
      </c>
      <c r="T259" s="9">
        <v>0</v>
      </c>
      <c r="U259" s="9">
        <v>3419.53</v>
      </c>
      <c r="V259" s="9">
        <v>0</v>
      </c>
      <c r="W259" s="9">
        <v>0</v>
      </c>
      <c r="X259" s="9">
        <v>3419.53</v>
      </c>
      <c r="Y259" s="9">
        <v>0</v>
      </c>
      <c r="Z259" s="9">
        <v>0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9">
        <v>0</v>
      </c>
      <c r="AH259" s="9">
        <v>0</v>
      </c>
      <c r="AI259" s="9">
        <v>256.02999999999997</v>
      </c>
      <c r="AJ259" s="9">
        <v>0</v>
      </c>
      <c r="AK259" s="9">
        <v>0</v>
      </c>
      <c r="AL259" s="9">
        <v>0</v>
      </c>
      <c r="AM259" s="9">
        <v>0</v>
      </c>
      <c r="AN259" s="9">
        <v>0</v>
      </c>
      <c r="AO259" s="9">
        <v>0</v>
      </c>
      <c r="AP259" s="9">
        <v>0</v>
      </c>
      <c r="AQ259" s="9">
        <v>0</v>
      </c>
      <c r="AR259" s="9">
        <v>0</v>
      </c>
      <c r="AS259" s="9">
        <v>0</v>
      </c>
      <c r="AT259" s="9">
        <v>0</v>
      </c>
      <c r="AU259" s="9">
        <f t="shared" ref="AU259:AU322" si="4">AR259-AS259-AT259+AQ259+AP259+AO259+AM259+AJ259+AI259+AH259+AG259+AB259+X259+W259+R259+Q259+P259+O259-J259+AF259</f>
        <v>5627.9400000000005</v>
      </c>
      <c r="AV259" s="9">
        <v>0</v>
      </c>
      <c r="AW259" s="9">
        <v>0</v>
      </c>
      <c r="AX259" s="10">
        <v>103</v>
      </c>
      <c r="AY259" s="10">
        <v>120</v>
      </c>
      <c r="AZ259" s="9">
        <v>116809.47</v>
      </c>
      <c r="BA259" s="9">
        <v>376698</v>
      </c>
      <c r="BB259" s="11">
        <v>0.75</v>
      </c>
      <c r="BC259" s="11">
        <v>0.68555504674832402</v>
      </c>
      <c r="BD259" s="11">
        <v>11.85</v>
      </c>
      <c r="BE259" s="11"/>
      <c r="BF259" s="7"/>
      <c r="BG259" s="4"/>
      <c r="BH259" s="7" t="s">
        <v>410</v>
      </c>
      <c r="BI259" s="7" t="s">
        <v>699</v>
      </c>
      <c r="BJ259" s="7" t="s">
        <v>8</v>
      </c>
      <c r="BK259" s="7" t="s">
        <v>1</v>
      </c>
      <c r="BL259" s="5" t="s">
        <v>7</v>
      </c>
      <c r="BM259" s="11">
        <v>344329.62</v>
      </c>
      <c r="BN259" s="5" t="s">
        <v>261</v>
      </c>
      <c r="BO259" s="11"/>
      <c r="BP259" s="12">
        <v>44827</v>
      </c>
      <c r="BQ259" s="12">
        <v>48480</v>
      </c>
      <c r="BR259" s="11">
        <v>0</v>
      </c>
      <c r="BS259" s="11">
        <v>0</v>
      </c>
      <c r="BT259" s="11">
        <v>0</v>
      </c>
    </row>
    <row r="260" spans="1:72" s="1" customFormat="1" ht="18.2" customHeight="1" x14ac:dyDescent="0.15">
      <c r="A260" s="13">
        <v>258</v>
      </c>
      <c r="B260" s="14" t="s">
        <v>360</v>
      </c>
      <c r="C260" s="14" t="s">
        <v>0</v>
      </c>
      <c r="D260" s="15">
        <v>45352</v>
      </c>
      <c r="E260" s="16" t="s">
        <v>887</v>
      </c>
      <c r="F260" s="17">
        <v>0</v>
      </c>
      <c r="G260" s="17">
        <v>0</v>
      </c>
      <c r="H260" s="18">
        <v>333300.53999999998</v>
      </c>
      <c r="I260" s="18">
        <v>0</v>
      </c>
      <c r="J260" s="18">
        <v>0</v>
      </c>
      <c r="K260" s="18">
        <v>333300.53999999998</v>
      </c>
      <c r="L260" s="18">
        <v>3078.3</v>
      </c>
      <c r="M260" s="18">
        <v>0</v>
      </c>
      <c r="N260" s="18">
        <v>0</v>
      </c>
      <c r="O260" s="18">
        <v>0</v>
      </c>
      <c r="P260" s="18">
        <v>3078.3</v>
      </c>
      <c r="Q260" s="18">
        <v>0</v>
      </c>
      <c r="R260" s="18">
        <v>0</v>
      </c>
      <c r="S260" s="18">
        <v>330222.24</v>
      </c>
      <c r="T260" s="18">
        <v>0</v>
      </c>
      <c r="U260" s="18">
        <v>3291.34</v>
      </c>
      <c r="V260" s="18">
        <v>0</v>
      </c>
      <c r="W260" s="18">
        <v>0</v>
      </c>
      <c r="X260" s="18">
        <v>3291.34</v>
      </c>
      <c r="Y260" s="18">
        <v>0</v>
      </c>
      <c r="Z260" s="18">
        <v>0</v>
      </c>
      <c r="AA260" s="18">
        <v>0</v>
      </c>
      <c r="AB260" s="18">
        <v>0</v>
      </c>
      <c r="AC260" s="18">
        <v>0</v>
      </c>
      <c r="AD260" s="18">
        <v>0</v>
      </c>
      <c r="AE260" s="18">
        <v>0</v>
      </c>
      <c r="AF260" s="18">
        <v>0</v>
      </c>
      <c r="AG260" s="18">
        <v>0</v>
      </c>
      <c r="AH260" s="18">
        <v>0</v>
      </c>
      <c r="AI260" s="18">
        <v>259.12</v>
      </c>
      <c r="AJ260" s="18">
        <v>0</v>
      </c>
      <c r="AK260" s="18">
        <v>0</v>
      </c>
      <c r="AL260" s="18">
        <v>0</v>
      </c>
      <c r="AM260" s="18">
        <v>0</v>
      </c>
      <c r="AN260" s="18">
        <v>0</v>
      </c>
      <c r="AO260" s="18">
        <v>0</v>
      </c>
      <c r="AP260" s="18">
        <v>0</v>
      </c>
      <c r="AQ260" s="18">
        <v>0.24</v>
      </c>
      <c r="AR260" s="18">
        <v>0</v>
      </c>
      <c r="AS260" s="18">
        <v>0</v>
      </c>
      <c r="AT260" s="18">
        <v>0</v>
      </c>
      <c r="AU260" s="18">
        <f t="shared" si="4"/>
        <v>6629</v>
      </c>
      <c r="AV260" s="18">
        <v>0</v>
      </c>
      <c r="AW260" s="18">
        <v>0</v>
      </c>
      <c r="AX260" s="19">
        <v>74</v>
      </c>
      <c r="AY260" s="19">
        <v>91</v>
      </c>
      <c r="AZ260" s="18">
        <v>97644.28</v>
      </c>
      <c r="BA260" s="18">
        <v>381258</v>
      </c>
      <c r="BB260" s="20">
        <v>0.9</v>
      </c>
      <c r="BC260" s="20">
        <v>0.77952466833482803</v>
      </c>
      <c r="BD260" s="20">
        <v>11.85</v>
      </c>
      <c r="BE260" s="20"/>
      <c r="BF260" s="16"/>
      <c r="BG260" s="13"/>
      <c r="BH260" s="16" t="s">
        <v>434</v>
      </c>
      <c r="BI260" s="16" t="s">
        <v>436</v>
      </c>
      <c r="BJ260" s="16" t="s">
        <v>8</v>
      </c>
      <c r="BK260" s="16" t="s">
        <v>1</v>
      </c>
      <c r="BL260" s="14" t="s">
        <v>7</v>
      </c>
      <c r="BM260" s="20">
        <v>330222.24</v>
      </c>
      <c r="BN260" s="14" t="s">
        <v>261</v>
      </c>
      <c r="BO260" s="20"/>
      <c r="BP260" s="21">
        <v>44827</v>
      </c>
      <c r="BQ260" s="21">
        <v>47596</v>
      </c>
      <c r="BR260" s="20">
        <v>0</v>
      </c>
      <c r="BS260" s="20">
        <v>0</v>
      </c>
      <c r="BT260" s="20">
        <v>0</v>
      </c>
    </row>
    <row r="261" spans="1:72" s="1" customFormat="1" ht="18.2" customHeight="1" x14ac:dyDescent="0.15">
      <c r="A261" s="4">
        <v>259</v>
      </c>
      <c r="B261" s="5" t="s">
        <v>360</v>
      </c>
      <c r="C261" s="5" t="s">
        <v>0</v>
      </c>
      <c r="D261" s="6">
        <v>45352</v>
      </c>
      <c r="E261" s="7" t="s">
        <v>886</v>
      </c>
      <c r="F261" s="8">
        <v>0</v>
      </c>
      <c r="G261" s="8">
        <v>0</v>
      </c>
      <c r="H261" s="9">
        <v>189631.86</v>
      </c>
      <c r="I261" s="9">
        <v>0</v>
      </c>
      <c r="J261" s="9">
        <v>0</v>
      </c>
      <c r="K261" s="9">
        <v>189631.86</v>
      </c>
      <c r="L261" s="9">
        <v>3561.22</v>
      </c>
      <c r="M261" s="9">
        <v>0</v>
      </c>
      <c r="N261" s="9">
        <v>0</v>
      </c>
      <c r="O261" s="9">
        <v>0</v>
      </c>
      <c r="P261" s="9">
        <v>3561.22</v>
      </c>
      <c r="Q261" s="9">
        <v>0</v>
      </c>
      <c r="R261" s="9">
        <v>0</v>
      </c>
      <c r="S261" s="9">
        <v>186070.64</v>
      </c>
      <c r="T261" s="9">
        <v>0</v>
      </c>
      <c r="U261" s="9">
        <v>1872.61</v>
      </c>
      <c r="V261" s="9">
        <v>0</v>
      </c>
      <c r="W261" s="9">
        <v>0</v>
      </c>
      <c r="X261" s="9">
        <v>1872.61</v>
      </c>
      <c r="Y261" s="9">
        <v>0</v>
      </c>
      <c r="Z261" s="9">
        <v>0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9">
        <v>0</v>
      </c>
      <c r="AH261" s="9">
        <v>0</v>
      </c>
      <c r="AI261" s="9">
        <v>166.6</v>
      </c>
      <c r="AJ261" s="9">
        <v>0</v>
      </c>
      <c r="AK261" s="9">
        <v>0</v>
      </c>
      <c r="AL261" s="9">
        <v>0</v>
      </c>
      <c r="AM261" s="9">
        <v>0</v>
      </c>
      <c r="AN261" s="9">
        <v>0</v>
      </c>
      <c r="AO261" s="9">
        <v>0</v>
      </c>
      <c r="AP261" s="9">
        <v>0</v>
      </c>
      <c r="AQ261" s="9">
        <v>19.57</v>
      </c>
      <c r="AR261" s="9">
        <v>0</v>
      </c>
      <c r="AS261" s="9">
        <v>0</v>
      </c>
      <c r="AT261" s="9">
        <v>0</v>
      </c>
      <c r="AU261" s="9">
        <f t="shared" si="4"/>
        <v>5620</v>
      </c>
      <c r="AV261" s="9">
        <v>0</v>
      </c>
      <c r="AW261" s="9">
        <v>0</v>
      </c>
      <c r="AX261" s="10">
        <v>43</v>
      </c>
      <c r="AY261" s="10">
        <v>60</v>
      </c>
      <c r="AZ261" s="9">
        <v>83888.23</v>
      </c>
      <c r="BA261" s="9">
        <v>245113</v>
      </c>
      <c r="BB261" s="11">
        <v>0.9</v>
      </c>
      <c r="BC261" s="11">
        <v>0.68320968696070805</v>
      </c>
      <c r="BD261" s="11">
        <v>11.85</v>
      </c>
      <c r="BE261" s="11"/>
      <c r="BF261" s="7"/>
      <c r="BG261" s="4"/>
      <c r="BH261" s="7" t="s">
        <v>548</v>
      </c>
      <c r="BI261" s="7" t="s">
        <v>647</v>
      </c>
      <c r="BJ261" s="7" t="s">
        <v>8</v>
      </c>
      <c r="BK261" s="7" t="s">
        <v>1</v>
      </c>
      <c r="BL261" s="5" t="s">
        <v>7</v>
      </c>
      <c r="BM261" s="11">
        <v>186070.64</v>
      </c>
      <c r="BN261" s="5" t="s">
        <v>261</v>
      </c>
      <c r="BO261" s="11"/>
      <c r="BP261" s="12">
        <v>44827</v>
      </c>
      <c r="BQ261" s="12">
        <v>46653</v>
      </c>
      <c r="BR261" s="11">
        <v>0</v>
      </c>
      <c r="BS261" s="11">
        <v>0</v>
      </c>
      <c r="BT261" s="11">
        <v>0</v>
      </c>
    </row>
    <row r="262" spans="1:72" s="1" customFormat="1" ht="18.2" customHeight="1" x14ac:dyDescent="0.15">
      <c r="A262" s="13">
        <v>260</v>
      </c>
      <c r="B262" s="14" t="s">
        <v>360</v>
      </c>
      <c r="C262" s="14" t="s">
        <v>0</v>
      </c>
      <c r="D262" s="15">
        <v>45352</v>
      </c>
      <c r="E262" s="16" t="s">
        <v>890</v>
      </c>
      <c r="F262" s="17">
        <v>0</v>
      </c>
      <c r="G262" s="17">
        <v>0</v>
      </c>
      <c r="H262" s="18">
        <v>378330.54</v>
      </c>
      <c r="I262" s="18">
        <v>0</v>
      </c>
      <c r="J262" s="18">
        <v>0</v>
      </c>
      <c r="K262" s="18">
        <v>378330.54</v>
      </c>
      <c r="L262" s="18">
        <v>3592.74</v>
      </c>
      <c r="M262" s="18">
        <v>0</v>
      </c>
      <c r="N262" s="18">
        <v>0</v>
      </c>
      <c r="O262" s="18">
        <v>0</v>
      </c>
      <c r="P262" s="18">
        <v>3592.74</v>
      </c>
      <c r="Q262" s="18">
        <v>0</v>
      </c>
      <c r="R262" s="18">
        <v>0</v>
      </c>
      <c r="S262" s="18">
        <v>374737.8</v>
      </c>
      <c r="T262" s="18">
        <v>0</v>
      </c>
      <c r="U262" s="18">
        <v>3736.01</v>
      </c>
      <c r="V262" s="18">
        <v>0</v>
      </c>
      <c r="W262" s="18">
        <v>0</v>
      </c>
      <c r="X262" s="18">
        <v>3736.01</v>
      </c>
      <c r="Y262" s="18">
        <v>0</v>
      </c>
      <c r="Z262" s="18">
        <v>0</v>
      </c>
      <c r="AA262" s="18">
        <v>0</v>
      </c>
      <c r="AB262" s="18">
        <v>0</v>
      </c>
      <c r="AC262" s="18">
        <v>0</v>
      </c>
      <c r="AD262" s="18">
        <v>0</v>
      </c>
      <c r="AE262" s="18">
        <v>0</v>
      </c>
      <c r="AF262" s="18">
        <v>0</v>
      </c>
      <c r="AG262" s="18">
        <v>0</v>
      </c>
      <c r="AH262" s="18">
        <v>0</v>
      </c>
      <c r="AI262" s="18">
        <v>300.16000000000003</v>
      </c>
      <c r="AJ262" s="18">
        <v>0</v>
      </c>
      <c r="AK262" s="18">
        <v>0</v>
      </c>
      <c r="AL262" s="18">
        <v>0</v>
      </c>
      <c r="AM262" s="18">
        <v>0</v>
      </c>
      <c r="AN262" s="18">
        <v>0</v>
      </c>
      <c r="AO262" s="18">
        <v>0</v>
      </c>
      <c r="AP262" s="18">
        <v>0</v>
      </c>
      <c r="AQ262" s="18">
        <v>0.09</v>
      </c>
      <c r="AR262" s="18">
        <v>0</v>
      </c>
      <c r="AS262" s="18">
        <v>0</v>
      </c>
      <c r="AT262" s="18">
        <v>0</v>
      </c>
      <c r="AU262" s="18">
        <f t="shared" si="4"/>
        <v>7629</v>
      </c>
      <c r="AV262" s="18">
        <v>0</v>
      </c>
      <c r="AW262" s="18">
        <v>0</v>
      </c>
      <c r="AX262" s="19">
        <v>75</v>
      </c>
      <c r="AY262" s="19">
        <v>92</v>
      </c>
      <c r="AZ262" s="18">
        <v>117057.62</v>
      </c>
      <c r="BA262" s="18">
        <v>441633</v>
      </c>
      <c r="BB262" s="20">
        <v>0.85</v>
      </c>
      <c r="BC262" s="20">
        <v>0.72124848007282105</v>
      </c>
      <c r="BD262" s="20">
        <v>11.85</v>
      </c>
      <c r="BE262" s="20"/>
      <c r="BF262" s="16" t="s">
        <v>375</v>
      </c>
      <c r="BG262" s="13"/>
      <c r="BH262" s="16" t="s">
        <v>410</v>
      </c>
      <c r="BI262" s="16" t="s">
        <v>699</v>
      </c>
      <c r="BJ262" s="16" t="s">
        <v>8</v>
      </c>
      <c r="BK262" s="16" t="s">
        <v>1</v>
      </c>
      <c r="BL262" s="14" t="s">
        <v>7</v>
      </c>
      <c r="BM262" s="20">
        <v>374737.8</v>
      </c>
      <c r="BN262" s="14" t="s">
        <v>261</v>
      </c>
      <c r="BO262" s="20"/>
      <c r="BP262" s="21">
        <v>44824</v>
      </c>
      <c r="BQ262" s="21">
        <v>47623</v>
      </c>
      <c r="BR262" s="20">
        <v>0</v>
      </c>
      <c r="BS262" s="20">
        <v>0</v>
      </c>
      <c r="BT262" s="20">
        <v>0</v>
      </c>
    </row>
    <row r="263" spans="1:72" s="1" customFormat="1" ht="18.2" customHeight="1" x14ac:dyDescent="0.15">
      <c r="A263" s="4">
        <v>261</v>
      </c>
      <c r="B263" s="5" t="s">
        <v>360</v>
      </c>
      <c r="C263" s="5" t="s">
        <v>0</v>
      </c>
      <c r="D263" s="6">
        <v>45352</v>
      </c>
      <c r="E263" s="7" t="s">
        <v>894</v>
      </c>
      <c r="F263" s="8">
        <v>0</v>
      </c>
      <c r="G263" s="8">
        <v>0</v>
      </c>
      <c r="H263" s="9">
        <v>283435.90999999997</v>
      </c>
      <c r="I263" s="9">
        <v>0</v>
      </c>
      <c r="J263" s="9">
        <v>0</v>
      </c>
      <c r="K263" s="9">
        <v>283435.90999999997</v>
      </c>
      <c r="L263" s="9">
        <v>5174.84</v>
      </c>
      <c r="M263" s="9">
        <v>0</v>
      </c>
      <c r="N263" s="9">
        <v>0</v>
      </c>
      <c r="O263" s="9">
        <v>0</v>
      </c>
      <c r="P263" s="9">
        <v>5174.84</v>
      </c>
      <c r="Q263" s="9">
        <v>0</v>
      </c>
      <c r="R263" s="9">
        <v>0</v>
      </c>
      <c r="S263" s="9">
        <v>278261.07</v>
      </c>
      <c r="T263" s="9">
        <v>0</v>
      </c>
      <c r="U263" s="9">
        <v>2798.93</v>
      </c>
      <c r="V263" s="9">
        <v>0</v>
      </c>
      <c r="W263" s="9">
        <v>0</v>
      </c>
      <c r="X263" s="9">
        <v>2798.93</v>
      </c>
      <c r="Y263" s="9">
        <v>0</v>
      </c>
      <c r="Z263" s="9">
        <v>0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9">
        <v>0</v>
      </c>
      <c r="AH263" s="9">
        <v>0</v>
      </c>
      <c r="AI263" s="9">
        <v>244.47</v>
      </c>
      <c r="AJ263" s="9">
        <v>0</v>
      </c>
      <c r="AK263" s="9">
        <v>0</v>
      </c>
      <c r="AL263" s="9">
        <v>0</v>
      </c>
      <c r="AM263" s="9">
        <v>0</v>
      </c>
      <c r="AN263" s="9">
        <v>0</v>
      </c>
      <c r="AO263" s="9">
        <v>0</v>
      </c>
      <c r="AP263" s="9">
        <v>0</v>
      </c>
      <c r="AQ263" s="9">
        <v>0.76</v>
      </c>
      <c r="AR263" s="9">
        <v>0</v>
      </c>
      <c r="AS263" s="9">
        <v>0</v>
      </c>
      <c r="AT263" s="9">
        <v>0</v>
      </c>
      <c r="AU263" s="9">
        <f t="shared" si="4"/>
        <v>8219</v>
      </c>
      <c r="AV263" s="9">
        <v>0</v>
      </c>
      <c r="AW263" s="9">
        <v>0</v>
      </c>
      <c r="AX263" s="10">
        <v>43</v>
      </c>
      <c r="AY263" s="10">
        <v>60</v>
      </c>
      <c r="AZ263" s="9">
        <v>94749.36</v>
      </c>
      <c r="BA263" s="9">
        <v>359685.71</v>
      </c>
      <c r="BB263" s="11">
        <v>0.9</v>
      </c>
      <c r="BC263" s="11">
        <v>0.69626052978307096</v>
      </c>
      <c r="BD263" s="11">
        <v>11.85</v>
      </c>
      <c r="BE263" s="11"/>
      <c r="BF263" s="7"/>
      <c r="BG263" s="4"/>
      <c r="BH263" s="7" t="s">
        <v>403</v>
      </c>
      <c r="BI263" s="7" t="s">
        <v>899</v>
      </c>
      <c r="BJ263" s="7" t="s">
        <v>8</v>
      </c>
      <c r="BK263" s="7" t="s">
        <v>1</v>
      </c>
      <c r="BL263" s="5" t="s">
        <v>7</v>
      </c>
      <c r="BM263" s="11">
        <v>278261.07</v>
      </c>
      <c r="BN263" s="5" t="s">
        <v>261</v>
      </c>
      <c r="BO263" s="11"/>
      <c r="BP263" s="12">
        <v>44841</v>
      </c>
      <c r="BQ263" s="12">
        <v>46667</v>
      </c>
      <c r="BR263" s="11">
        <v>0</v>
      </c>
      <c r="BS263" s="11">
        <v>0</v>
      </c>
      <c r="BT263" s="11">
        <v>0</v>
      </c>
    </row>
    <row r="264" spans="1:72" s="1" customFormat="1" ht="18.2" customHeight="1" x14ac:dyDescent="0.15">
      <c r="A264" s="13">
        <v>262</v>
      </c>
      <c r="B264" s="14" t="s">
        <v>360</v>
      </c>
      <c r="C264" s="14" t="s">
        <v>0</v>
      </c>
      <c r="D264" s="15">
        <v>45352</v>
      </c>
      <c r="E264" s="16" t="s">
        <v>895</v>
      </c>
      <c r="F264" s="17">
        <v>0</v>
      </c>
      <c r="G264" s="17">
        <v>0</v>
      </c>
      <c r="H264" s="18">
        <v>207755.2</v>
      </c>
      <c r="I264" s="18">
        <v>0</v>
      </c>
      <c r="J264" s="18">
        <v>0</v>
      </c>
      <c r="K264" s="18">
        <v>207755.2</v>
      </c>
      <c r="L264" s="18">
        <v>3869.27</v>
      </c>
      <c r="M264" s="18">
        <v>0</v>
      </c>
      <c r="N264" s="18">
        <v>0</v>
      </c>
      <c r="O264" s="18">
        <v>0</v>
      </c>
      <c r="P264" s="18">
        <v>3869.27</v>
      </c>
      <c r="Q264" s="18">
        <v>60.77</v>
      </c>
      <c r="R264" s="18">
        <v>0</v>
      </c>
      <c r="S264" s="18">
        <v>203825.16</v>
      </c>
      <c r="T264" s="18">
        <v>0</v>
      </c>
      <c r="U264" s="18">
        <v>2087.34</v>
      </c>
      <c r="V264" s="18">
        <v>0</v>
      </c>
      <c r="W264" s="18">
        <v>0</v>
      </c>
      <c r="X264" s="18">
        <v>2087.34</v>
      </c>
      <c r="Y264" s="18">
        <v>0</v>
      </c>
      <c r="Z264" s="18">
        <v>0</v>
      </c>
      <c r="AA264" s="18">
        <v>0</v>
      </c>
      <c r="AB264" s="18">
        <v>0</v>
      </c>
      <c r="AC264" s="18">
        <v>0</v>
      </c>
      <c r="AD264" s="18">
        <v>0</v>
      </c>
      <c r="AE264" s="18">
        <v>0</v>
      </c>
      <c r="AF264" s="18">
        <v>0</v>
      </c>
      <c r="AG264" s="18">
        <v>0</v>
      </c>
      <c r="AH264" s="18">
        <v>0</v>
      </c>
      <c r="AI264" s="18">
        <v>182.62</v>
      </c>
      <c r="AJ264" s="18">
        <v>0</v>
      </c>
      <c r="AK264" s="18">
        <v>0</v>
      </c>
      <c r="AL264" s="18">
        <v>0</v>
      </c>
      <c r="AM264" s="18">
        <v>0</v>
      </c>
      <c r="AN264" s="18">
        <v>0</v>
      </c>
      <c r="AO264" s="18">
        <v>0</v>
      </c>
      <c r="AP264" s="18">
        <v>0</v>
      </c>
      <c r="AQ264" s="18">
        <v>0</v>
      </c>
      <c r="AR264" s="18">
        <v>0</v>
      </c>
      <c r="AS264" s="18">
        <v>0</v>
      </c>
      <c r="AT264" s="18">
        <v>0</v>
      </c>
      <c r="AU264" s="18">
        <f t="shared" si="4"/>
        <v>6200</v>
      </c>
      <c r="AV264" s="18">
        <v>0</v>
      </c>
      <c r="AW264" s="18">
        <v>0</v>
      </c>
      <c r="AX264" s="19">
        <v>43</v>
      </c>
      <c r="AY264" s="19">
        <v>60</v>
      </c>
      <c r="AZ264" s="18">
        <v>77121.210000000006</v>
      </c>
      <c r="BA264" s="18">
        <v>268694.38</v>
      </c>
      <c r="BB264" s="20">
        <v>0.85</v>
      </c>
      <c r="BC264" s="20">
        <v>0.64478976449004999</v>
      </c>
      <c r="BD264" s="20">
        <v>11.85</v>
      </c>
      <c r="BE264" s="20"/>
      <c r="BF264" s="16"/>
      <c r="BG264" s="13"/>
      <c r="BH264" s="16" t="s">
        <v>371</v>
      </c>
      <c r="BI264" s="16" t="s">
        <v>105</v>
      </c>
      <c r="BJ264" s="16" t="s">
        <v>8</v>
      </c>
      <c r="BK264" s="16" t="s">
        <v>1</v>
      </c>
      <c r="BL264" s="14" t="s">
        <v>7</v>
      </c>
      <c r="BM264" s="20">
        <v>203825.16</v>
      </c>
      <c r="BN264" s="14" t="s">
        <v>261</v>
      </c>
      <c r="BO264" s="20"/>
      <c r="BP264" s="21">
        <v>44844</v>
      </c>
      <c r="BQ264" s="21">
        <v>46670</v>
      </c>
      <c r="BR264" s="20">
        <v>0</v>
      </c>
      <c r="BS264" s="20">
        <v>0</v>
      </c>
      <c r="BT264" s="20">
        <v>0</v>
      </c>
    </row>
    <row r="265" spans="1:72" s="1" customFormat="1" ht="18.2" customHeight="1" x14ac:dyDescent="0.15">
      <c r="A265" s="4">
        <v>263</v>
      </c>
      <c r="B265" s="5" t="s">
        <v>360</v>
      </c>
      <c r="C265" s="5" t="s">
        <v>0</v>
      </c>
      <c r="D265" s="6">
        <v>45352</v>
      </c>
      <c r="E265" s="7" t="s">
        <v>897</v>
      </c>
      <c r="F265" s="8">
        <v>0</v>
      </c>
      <c r="G265" s="8">
        <v>0</v>
      </c>
      <c r="H265" s="9">
        <v>169879.49</v>
      </c>
      <c r="I265" s="9">
        <v>0</v>
      </c>
      <c r="J265" s="9">
        <v>0</v>
      </c>
      <c r="K265" s="9">
        <v>169879.49</v>
      </c>
      <c r="L265" s="9">
        <v>3410.15</v>
      </c>
      <c r="M265" s="9">
        <v>0</v>
      </c>
      <c r="N265" s="9">
        <v>0</v>
      </c>
      <c r="O265" s="9">
        <v>0</v>
      </c>
      <c r="P265" s="9">
        <v>3410.15</v>
      </c>
      <c r="Q265" s="9">
        <v>5230.83</v>
      </c>
      <c r="R265" s="9">
        <v>0</v>
      </c>
      <c r="S265" s="9">
        <v>161238.51</v>
      </c>
      <c r="T265" s="9">
        <v>0</v>
      </c>
      <c r="U265" s="9">
        <v>1625.91</v>
      </c>
      <c r="V265" s="9">
        <v>0</v>
      </c>
      <c r="W265" s="9">
        <v>0</v>
      </c>
      <c r="X265" s="9">
        <v>1625.91</v>
      </c>
      <c r="Y265" s="9">
        <v>0</v>
      </c>
      <c r="Z265" s="9">
        <v>0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9">
        <v>0</v>
      </c>
      <c r="AH265" s="9">
        <v>0</v>
      </c>
      <c r="AI265" s="9">
        <v>194.77</v>
      </c>
      <c r="AJ265" s="9">
        <v>0</v>
      </c>
      <c r="AK265" s="9">
        <v>0</v>
      </c>
      <c r="AL265" s="9">
        <v>0</v>
      </c>
      <c r="AM265" s="9">
        <v>0</v>
      </c>
      <c r="AN265" s="9">
        <v>0</v>
      </c>
      <c r="AO265" s="9">
        <v>0</v>
      </c>
      <c r="AP265" s="9">
        <v>0</v>
      </c>
      <c r="AQ265" s="9">
        <v>0</v>
      </c>
      <c r="AR265" s="9">
        <v>0</v>
      </c>
      <c r="AS265" s="9">
        <v>0</v>
      </c>
      <c r="AT265" s="9">
        <v>0</v>
      </c>
      <c r="AU265" s="9">
        <f t="shared" si="4"/>
        <v>10461.66</v>
      </c>
      <c r="AV265" s="9">
        <v>0</v>
      </c>
      <c r="AW265" s="9">
        <v>0</v>
      </c>
      <c r="AX265" s="10">
        <v>67</v>
      </c>
      <c r="AY265" s="10">
        <v>84</v>
      </c>
      <c r="AZ265" s="9">
        <v>79200</v>
      </c>
      <c r="BA265" s="9">
        <v>286585.48</v>
      </c>
      <c r="BB265" s="11">
        <v>0.9</v>
      </c>
      <c r="BC265" s="11">
        <v>0.50635733185086695</v>
      </c>
      <c r="BD265" s="11">
        <v>11.85</v>
      </c>
      <c r="BE265" s="11"/>
      <c r="BF265" s="7"/>
      <c r="BG265" s="4"/>
      <c r="BH265" s="7" t="s">
        <v>400</v>
      </c>
      <c r="BI265" s="7" t="s">
        <v>118</v>
      </c>
      <c r="BJ265" s="7" t="s">
        <v>8</v>
      </c>
      <c r="BK265" s="7" t="s">
        <v>1</v>
      </c>
      <c r="BL265" s="5" t="s">
        <v>7</v>
      </c>
      <c r="BM265" s="11">
        <v>161238.51</v>
      </c>
      <c r="BN265" s="5" t="s">
        <v>261</v>
      </c>
      <c r="BO265" s="11"/>
      <c r="BP265" s="12">
        <v>44844</v>
      </c>
      <c r="BQ265" s="12">
        <v>47401</v>
      </c>
      <c r="BR265" s="11">
        <v>0</v>
      </c>
      <c r="BS265" s="11">
        <v>0</v>
      </c>
      <c r="BT265" s="11">
        <v>0</v>
      </c>
    </row>
    <row r="266" spans="1:72" s="1" customFormat="1" ht="18.2" customHeight="1" x14ac:dyDescent="0.15">
      <c r="A266" s="13">
        <v>264</v>
      </c>
      <c r="B266" s="14" t="s">
        <v>96</v>
      </c>
      <c r="C266" s="14" t="s">
        <v>0</v>
      </c>
      <c r="D266" s="15">
        <v>45352</v>
      </c>
      <c r="E266" s="16" t="s">
        <v>898</v>
      </c>
      <c r="F266" s="17">
        <v>0</v>
      </c>
      <c r="G266" s="17">
        <v>0</v>
      </c>
      <c r="H266" s="18">
        <v>120135.12</v>
      </c>
      <c r="I266" s="18">
        <v>0</v>
      </c>
      <c r="J266" s="18">
        <v>0</v>
      </c>
      <c r="K266" s="18">
        <v>120135.12</v>
      </c>
      <c r="L266" s="18">
        <v>3600.6</v>
      </c>
      <c r="M266" s="18">
        <v>0</v>
      </c>
      <c r="N266" s="18">
        <v>0</v>
      </c>
      <c r="O266" s="18">
        <v>0</v>
      </c>
      <c r="P266" s="18">
        <v>3600.6</v>
      </c>
      <c r="Q266" s="18">
        <v>0</v>
      </c>
      <c r="R266" s="18">
        <v>0</v>
      </c>
      <c r="S266" s="18">
        <v>116534.52</v>
      </c>
      <c r="T266" s="18">
        <v>0</v>
      </c>
      <c r="U266" s="18">
        <v>1186.33</v>
      </c>
      <c r="V266" s="18">
        <v>0</v>
      </c>
      <c r="W266" s="18">
        <v>0</v>
      </c>
      <c r="X266" s="18">
        <v>1186.33</v>
      </c>
      <c r="Y266" s="18">
        <v>0</v>
      </c>
      <c r="Z266" s="18">
        <v>0</v>
      </c>
      <c r="AA266" s="18">
        <v>0</v>
      </c>
      <c r="AB266" s="18">
        <v>0</v>
      </c>
      <c r="AC266" s="18">
        <v>0</v>
      </c>
      <c r="AD266" s="18">
        <v>0</v>
      </c>
      <c r="AE266" s="18">
        <v>0</v>
      </c>
      <c r="AF266" s="18">
        <v>0</v>
      </c>
      <c r="AG266" s="18">
        <v>0</v>
      </c>
      <c r="AH266" s="18">
        <v>0</v>
      </c>
      <c r="AI266" s="18">
        <v>117.74</v>
      </c>
      <c r="AJ266" s="18">
        <v>0</v>
      </c>
      <c r="AK266" s="18">
        <v>0</v>
      </c>
      <c r="AL266" s="18">
        <v>0</v>
      </c>
      <c r="AM266" s="18">
        <v>0</v>
      </c>
      <c r="AN266" s="18">
        <v>0</v>
      </c>
      <c r="AO266" s="18">
        <v>0</v>
      </c>
      <c r="AP266" s="18">
        <v>0</v>
      </c>
      <c r="AQ266" s="18">
        <v>5.33</v>
      </c>
      <c r="AR266" s="18">
        <v>0</v>
      </c>
      <c r="AS266" s="18">
        <v>0</v>
      </c>
      <c r="AT266" s="18">
        <v>0</v>
      </c>
      <c r="AU266" s="18">
        <f t="shared" si="4"/>
        <v>4910</v>
      </c>
      <c r="AV266" s="18">
        <v>0</v>
      </c>
      <c r="AW266" s="18">
        <v>0</v>
      </c>
      <c r="AX266" s="19">
        <v>28</v>
      </c>
      <c r="AY266" s="19">
        <v>45</v>
      </c>
      <c r="AZ266" s="18">
        <v>80367.759999999995</v>
      </c>
      <c r="BA266" s="18">
        <v>173238.69</v>
      </c>
      <c r="BB266" s="20">
        <v>0.9</v>
      </c>
      <c r="BC266" s="20">
        <v>0.60541365211200804</v>
      </c>
      <c r="BD266" s="20">
        <v>11.85</v>
      </c>
      <c r="BE266" s="20"/>
      <c r="BF266" s="16"/>
      <c r="BG266" s="13"/>
      <c r="BH266" s="16" t="s">
        <v>487</v>
      </c>
      <c r="BI266" s="16" t="s">
        <v>900</v>
      </c>
      <c r="BJ266" s="16" t="s">
        <v>8</v>
      </c>
      <c r="BK266" s="16" t="s">
        <v>1</v>
      </c>
      <c r="BL266" s="14" t="s">
        <v>7</v>
      </c>
      <c r="BM266" s="20">
        <v>116534.52</v>
      </c>
      <c r="BN266" s="14" t="s">
        <v>261</v>
      </c>
      <c r="BO266" s="20"/>
      <c r="BP266" s="21">
        <v>44846</v>
      </c>
      <c r="BQ266" s="21">
        <v>46215</v>
      </c>
      <c r="BR266" s="20">
        <v>0</v>
      </c>
      <c r="BS266" s="20">
        <v>0</v>
      </c>
      <c r="BT266" s="20">
        <v>0</v>
      </c>
    </row>
    <row r="267" spans="1:72" s="1" customFormat="1" ht="18.2" customHeight="1" x14ac:dyDescent="0.15">
      <c r="A267" s="4">
        <v>265</v>
      </c>
      <c r="B267" s="5" t="s">
        <v>28</v>
      </c>
      <c r="C267" s="5" t="s">
        <v>0</v>
      </c>
      <c r="D267" s="6">
        <v>45352</v>
      </c>
      <c r="E267" s="7" t="s">
        <v>896</v>
      </c>
      <c r="F267" s="8">
        <v>0</v>
      </c>
      <c r="G267" s="8">
        <v>0</v>
      </c>
      <c r="H267" s="9">
        <v>412175.83</v>
      </c>
      <c r="I267" s="9">
        <v>0</v>
      </c>
      <c r="J267" s="9">
        <v>0</v>
      </c>
      <c r="K267" s="9">
        <v>412175.83</v>
      </c>
      <c r="L267" s="9">
        <v>7524.88</v>
      </c>
      <c r="M267" s="9">
        <v>0</v>
      </c>
      <c r="N267" s="9">
        <v>0</v>
      </c>
      <c r="O267" s="9">
        <v>0</v>
      </c>
      <c r="P267" s="9">
        <v>7524.88</v>
      </c>
      <c r="Q267" s="9">
        <v>0</v>
      </c>
      <c r="R267" s="9">
        <v>0</v>
      </c>
      <c r="S267" s="9">
        <v>404650.95</v>
      </c>
      <c r="T267" s="9">
        <v>0</v>
      </c>
      <c r="U267" s="9">
        <v>4070.24</v>
      </c>
      <c r="V267" s="9">
        <v>0</v>
      </c>
      <c r="W267" s="9">
        <v>0</v>
      </c>
      <c r="X267" s="9">
        <v>4070.24</v>
      </c>
      <c r="Y267" s="9">
        <v>0</v>
      </c>
      <c r="Z267" s="9">
        <v>0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9">
        <v>0</v>
      </c>
      <c r="AH267" s="9">
        <v>0</v>
      </c>
      <c r="AI267" s="9">
        <v>355.49</v>
      </c>
      <c r="AJ267" s="9">
        <v>0</v>
      </c>
      <c r="AK267" s="9">
        <v>0</v>
      </c>
      <c r="AL267" s="9">
        <v>0</v>
      </c>
      <c r="AM267" s="9">
        <v>0</v>
      </c>
      <c r="AN267" s="9">
        <v>0</v>
      </c>
      <c r="AO267" s="9">
        <v>0</v>
      </c>
      <c r="AP267" s="9">
        <v>0</v>
      </c>
      <c r="AQ267" s="9">
        <v>0.39</v>
      </c>
      <c r="AR267" s="9">
        <v>0</v>
      </c>
      <c r="AS267" s="9">
        <v>0</v>
      </c>
      <c r="AT267" s="9">
        <v>0</v>
      </c>
      <c r="AU267" s="9">
        <f t="shared" si="4"/>
        <v>11951</v>
      </c>
      <c r="AV267" s="9">
        <v>0</v>
      </c>
      <c r="AW267" s="9">
        <v>0</v>
      </c>
      <c r="AX267" s="10">
        <v>43</v>
      </c>
      <c r="AY267" s="10">
        <v>60</v>
      </c>
      <c r="AZ267" s="9">
        <v>139631</v>
      </c>
      <c r="BA267" s="9">
        <v>523039.82</v>
      </c>
      <c r="BB267" s="11">
        <v>0.8</v>
      </c>
      <c r="BC267" s="11">
        <v>0.618921825110754</v>
      </c>
      <c r="BD267" s="11">
        <v>11.85</v>
      </c>
      <c r="BE267" s="11"/>
      <c r="BF267" s="7"/>
      <c r="BG267" s="4"/>
      <c r="BH267" s="7" t="s">
        <v>406</v>
      </c>
      <c r="BI267" s="7" t="s">
        <v>867</v>
      </c>
      <c r="BJ267" s="7" t="s">
        <v>8</v>
      </c>
      <c r="BK267" s="7" t="s">
        <v>1</v>
      </c>
      <c r="BL267" s="5" t="s">
        <v>7</v>
      </c>
      <c r="BM267" s="11">
        <v>404650.95</v>
      </c>
      <c r="BN267" s="5" t="s">
        <v>261</v>
      </c>
      <c r="BO267" s="11"/>
      <c r="BP267" s="12">
        <v>44854</v>
      </c>
      <c r="BQ267" s="12">
        <v>46680</v>
      </c>
      <c r="BR267" s="11">
        <v>0</v>
      </c>
      <c r="BS267" s="11">
        <v>0</v>
      </c>
      <c r="BT267" s="11">
        <v>0</v>
      </c>
    </row>
    <row r="268" spans="1:72" s="1" customFormat="1" ht="18.2" customHeight="1" x14ac:dyDescent="0.15">
      <c r="A268" s="13">
        <v>266</v>
      </c>
      <c r="B268" s="14" t="s">
        <v>360</v>
      </c>
      <c r="C268" s="14" t="s">
        <v>0</v>
      </c>
      <c r="D268" s="15">
        <v>45352</v>
      </c>
      <c r="E268" s="16" t="s">
        <v>906</v>
      </c>
      <c r="F268" s="17">
        <v>0</v>
      </c>
      <c r="G268" s="17">
        <v>0</v>
      </c>
      <c r="H268" s="18">
        <v>246624.76</v>
      </c>
      <c r="I268" s="18">
        <v>0</v>
      </c>
      <c r="J268" s="18">
        <v>0</v>
      </c>
      <c r="K268" s="18">
        <v>246624.76</v>
      </c>
      <c r="L268" s="18">
        <v>4411.88</v>
      </c>
      <c r="M268" s="18">
        <v>0</v>
      </c>
      <c r="N268" s="18">
        <v>0</v>
      </c>
      <c r="O268" s="18">
        <v>0</v>
      </c>
      <c r="P268" s="18">
        <v>4411.88</v>
      </c>
      <c r="Q268" s="18">
        <v>0</v>
      </c>
      <c r="R268" s="18">
        <v>0</v>
      </c>
      <c r="S268" s="18">
        <v>242212.88</v>
      </c>
      <c r="T268" s="18">
        <v>0</v>
      </c>
      <c r="U268" s="18">
        <v>2433.36</v>
      </c>
      <c r="V268" s="18">
        <v>0</v>
      </c>
      <c r="W268" s="18">
        <v>0</v>
      </c>
      <c r="X268" s="18">
        <v>2433.36</v>
      </c>
      <c r="Y268" s="18">
        <v>0</v>
      </c>
      <c r="Z268" s="18">
        <v>0</v>
      </c>
      <c r="AA268" s="18">
        <v>0</v>
      </c>
      <c r="AB268" s="18">
        <v>0</v>
      </c>
      <c r="AC268" s="18">
        <v>0</v>
      </c>
      <c r="AD268" s="18">
        <v>0</v>
      </c>
      <c r="AE268" s="18">
        <v>0</v>
      </c>
      <c r="AF268" s="18">
        <v>0</v>
      </c>
      <c r="AG268" s="18">
        <v>0</v>
      </c>
      <c r="AH268" s="18">
        <v>0</v>
      </c>
      <c r="AI268" s="18">
        <v>209.92</v>
      </c>
      <c r="AJ268" s="18">
        <v>0</v>
      </c>
      <c r="AK268" s="18">
        <v>0</v>
      </c>
      <c r="AL268" s="18">
        <v>0</v>
      </c>
      <c r="AM268" s="18">
        <v>0</v>
      </c>
      <c r="AN268" s="18">
        <v>0</v>
      </c>
      <c r="AO268" s="18">
        <v>0</v>
      </c>
      <c r="AP268" s="18">
        <v>0</v>
      </c>
      <c r="AQ268" s="18">
        <v>0.84</v>
      </c>
      <c r="AR268" s="18">
        <v>0</v>
      </c>
      <c r="AS268" s="18">
        <v>0</v>
      </c>
      <c r="AT268" s="18">
        <v>0</v>
      </c>
      <c r="AU268" s="18">
        <f t="shared" si="4"/>
        <v>7056</v>
      </c>
      <c r="AV268" s="18">
        <v>0</v>
      </c>
      <c r="AW268" s="18">
        <v>0</v>
      </c>
      <c r="AX268" s="19">
        <v>44</v>
      </c>
      <c r="AY268" s="19">
        <v>60</v>
      </c>
      <c r="AZ268" s="18">
        <v>303887.7</v>
      </c>
      <c r="BA268" s="18">
        <v>308849.56</v>
      </c>
      <c r="BB268" s="20">
        <v>0.9</v>
      </c>
      <c r="BC268" s="20">
        <v>0.705818042933265</v>
      </c>
      <c r="BD268" s="20">
        <v>14</v>
      </c>
      <c r="BE268" s="20"/>
      <c r="BF268" s="16"/>
      <c r="BG268" s="13"/>
      <c r="BH268" s="16" t="s">
        <v>406</v>
      </c>
      <c r="BI268" s="16" t="s">
        <v>907</v>
      </c>
      <c r="BJ268" s="16" t="s">
        <v>8</v>
      </c>
      <c r="BK268" s="16" t="s">
        <v>1</v>
      </c>
      <c r="BL268" s="14" t="s">
        <v>7</v>
      </c>
      <c r="BM268" s="20">
        <v>242212.88</v>
      </c>
      <c r="BN268" s="14" t="s">
        <v>261</v>
      </c>
      <c r="BO268" s="20"/>
      <c r="BP268" s="21">
        <v>44876</v>
      </c>
      <c r="BQ268" s="21">
        <v>46702</v>
      </c>
      <c r="BR268" s="20">
        <v>0</v>
      </c>
      <c r="BS268" s="20">
        <v>0</v>
      </c>
      <c r="BT268" s="20">
        <v>0</v>
      </c>
    </row>
    <row r="269" spans="1:72" s="1" customFormat="1" ht="18.2" customHeight="1" x14ac:dyDescent="0.15">
      <c r="A269" s="4">
        <v>267</v>
      </c>
      <c r="B269" s="5" t="s">
        <v>360</v>
      </c>
      <c r="C269" s="5" t="s">
        <v>0</v>
      </c>
      <c r="D269" s="6">
        <v>45352</v>
      </c>
      <c r="E269" s="7" t="s">
        <v>908</v>
      </c>
      <c r="F269" s="8">
        <v>6</v>
      </c>
      <c r="G269" s="8">
        <v>5</v>
      </c>
      <c r="H269" s="9">
        <v>167801.77</v>
      </c>
      <c r="I269" s="9">
        <v>17250.09</v>
      </c>
      <c r="J269" s="9">
        <v>0</v>
      </c>
      <c r="K269" s="9">
        <v>185051.86</v>
      </c>
      <c r="L269" s="9">
        <v>2979.75</v>
      </c>
      <c r="M269" s="9">
        <v>0</v>
      </c>
      <c r="N269" s="9">
        <v>0</v>
      </c>
      <c r="O269" s="9">
        <v>0</v>
      </c>
      <c r="P269" s="9">
        <v>0</v>
      </c>
      <c r="Q269" s="9">
        <v>0</v>
      </c>
      <c r="R269" s="9">
        <v>0</v>
      </c>
      <c r="S269" s="9">
        <v>185051.86</v>
      </c>
      <c r="T269" s="9">
        <v>10481.52</v>
      </c>
      <c r="U269" s="9">
        <v>1655.38</v>
      </c>
      <c r="V269" s="9">
        <v>0</v>
      </c>
      <c r="W269" s="9">
        <v>0</v>
      </c>
      <c r="X269" s="9">
        <v>0</v>
      </c>
      <c r="Y269" s="9">
        <v>0</v>
      </c>
      <c r="Z269" s="9">
        <v>0</v>
      </c>
      <c r="AA269" s="9">
        <v>12136.9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9">
        <v>0</v>
      </c>
      <c r="AH269" s="9">
        <v>0</v>
      </c>
      <c r="AI269" s="9">
        <v>0</v>
      </c>
      <c r="AJ269" s="9">
        <v>0</v>
      </c>
      <c r="AK269" s="9">
        <v>0</v>
      </c>
      <c r="AL269" s="9">
        <v>0</v>
      </c>
      <c r="AM269" s="9">
        <v>0</v>
      </c>
      <c r="AN269" s="9">
        <v>0</v>
      </c>
      <c r="AO269" s="9">
        <v>0</v>
      </c>
      <c r="AP269" s="9">
        <v>0</v>
      </c>
      <c r="AQ269" s="9">
        <v>0</v>
      </c>
      <c r="AR269" s="9">
        <v>0</v>
      </c>
      <c r="AS269" s="9">
        <v>0</v>
      </c>
      <c r="AT269" s="9">
        <v>0</v>
      </c>
      <c r="AU269" s="9">
        <f t="shared" si="4"/>
        <v>0</v>
      </c>
      <c r="AV269" s="9">
        <v>20229.84</v>
      </c>
      <c r="AW269" s="9">
        <v>12136.9</v>
      </c>
      <c r="AX269" s="10">
        <v>44</v>
      </c>
      <c r="AY269" s="10">
        <v>60</v>
      </c>
      <c r="AZ269" s="9">
        <v>221122.52</v>
      </c>
      <c r="BA269" s="9">
        <v>209131.91</v>
      </c>
      <c r="BB269" s="11">
        <v>0.8</v>
      </c>
      <c r="BC269" s="11">
        <v>0.70788569759631603</v>
      </c>
      <c r="BD269" s="11">
        <v>14</v>
      </c>
      <c r="BE269" s="11"/>
      <c r="BF269" s="7"/>
      <c r="BG269" s="4"/>
      <c r="BH269" s="7" t="s">
        <v>400</v>
      </c>
      <c r="BI269" s="7" t="s">
        <v>909</v>
      </c>
      <c r="BJ269" s="7" t="s">
        <v>8</v>
      </c>
      <c r="BK269" s="7" t="s">
        <v>367</v>
      </c>
      <c r="BL269" s="5" t="s">
        <v>7</v>
      </c>
      <c r="BM269" s="11">
        <v>185051.86</v>
      </c>
      <c r="BN269" s="5" t="s">
        <v>261</v>
      </c>
      <c r="BO269" s="11"/>
      <c r="BP269" s="12">
        <v>44876</v>
      </c>
      <c r="BQ269" s="12">
        <v>46702</v>
      </c>
      <c r="BR269" s="11">
        <v>2232.84</v>
      </c>
      <c r="BS269" s="11">
        <v>0</v>
      </c>
      <c r="BT269" s="11">
        <v>230</v>
      </c>
    </row>
    <row r="270" spans="1:72" s="1" customFormat="1" ht="18.2" customHeight="1" x14ac:dyDescent="0.15">
      <c r="A270" s="13">
        <v>268</v>
      </c>
      <c r="B270" s="14" t="s">
        <v>360</v>
      </c>
      <c r="C270" s="14" t="s">
        <v>0</v>
      </c>
      <c r="D270" s="15">
        <v>45352</v>
      </c>
      <c r="E270" s="16" t="s">
        <v>910</v>
      </c>
      <c r="F270" s="17">
        <v>0</v>
      </c>
      <c r="G270" s="17">
        <v>0</v>
      </c>
      <c r="H270" s="18">
        <v>238788.74</v>
      </c>
      <c r="I270" s="18">
        <v>0</v>
      </c>
      <c r="J270" s="18">
        <v>0</v>
      </c>
      <c r="K270" s="18">
        <v>238788.74</v>
      </c>
      <c r="L270" s="18">
        <v>4252.79</v>
      </c>
      <c r="M270" s="18">
        <v>0</v>
      </c>
      <c r="N270" s="18">
        <v>0</v>
      </c>
      <c r="O270" s="18">
        <v>0</v>
      </c>
      <c r="P270" s="18">
        <v>4252.79</v>
      </c>
      <c r="Q270" s="18">
        <v>78.62</v>
      </c>
      <c r="R270" s="18">
        <v>0</v>
      </c>
      <c r="S270" s="18">
        <v>234457.33</v>
      </c>
      <c r="T270" s="18">
        <v>0</v>
      </c>
      <c r="U270" s="18">
        <v>2355.27</v>
      </c>
      <c r="V270" s="18">
        <v>0</v>
      </c>
      <c r="W270" s="18">
        <v>0</v>
      </c>
      <c r="X270" s="18">
        <v>2355.27</v>
      </c>
      <c r="Y270" s="18">
        <v>0</v>
      </c>
      <c r="Z270" s="18">
        <v>0</v>
      </c>
      <c r="AA270" s="18">
        <v>0</v>
      </c>
      <c r="AB270" s="18">
        <v>0</v>
      </c>
      <c r="AC270" s="18">
        <v>0</v>
      </c>
      <c r="AD270" s="18">
        <v>0</v>
      </c>
      <c r="AE270" s="18">
        <v>0</v>
      </c>
      <c r="AF270" s="18">
        <v>0</v>
      </c>
      <c r="AG270" s="18">
        <v>0</v>
      </c>
      <c r="AH270" s="18">
        <v>0</v>
      </c>
      <c r="AI270" s="18">
        <v>202.63</v>
      </c>
      <c r="AJ270" s="18">
        <v>0</v>
      </c>
      <c r="AK270" s="18">
        <v>0</v>
      </c>
      <c r="AL270" s="18">
        <v>0</v>
      </c>
      <c r="AM270" s="18">
        <v>0</v>
      </c>
      <c r="AN270" s="18">
        <v>0</v>
      </c>
      <c r="AO270" s="18">
        <v>0</v>
      </c>
      <c r="AP270" s="18">
        <v>0</v>
      </c>
      <c r="AQ270" s="18">
        <v>0</v>
      </c>
      <c r="AR270" s="18">
        <v>0</v>
      </c>
      <c r="AS270" s="18">
        <v>39.31</v>
      </c>
      <c r="AT270" s="18">
        <v>0</v>
      </c>
      <c r="AU270" s="18">
        <f t="shared" si="4"/>
        <v>6850</v>
      </c>
      <c r="AV270" s="18">
        <v>0</v>
      </c>
      <c r="AW270" s="18">
        <v>0</v>
      </c>
      <c r="AX270" s="19">
        <v>44</v>
      </c>
      <c r="AY270" s="19">
        <v>60</v>
      </c>
      <c r="AZ270" s="18">
        <v>310000</v>
      </c>
      <c r="BA270" s="18">
        <v>298147.94</v>
      </c>
      <c r="BB270" s="20">
        <v>0.82</v>
      </c>
      <c r="BC270" s="20">
        <v>0.64483092051549995</v>
      </c>
      <c r="BD270" s="20">
        <v>14</v>
      </c>
      <c r="BE270" s="20"/>
      <c r="BF270" s="16"/>
      <c r="BG270" s="13"/>
      <c r="BH270" s="16" t="s">
        <v>548</v>
      </c>
      <c r="BI270" s="16" t="s">
        <v>911</v>
      </c>
      <c r="BJ270" s="16" t="s">
        <v>8</v>
      </c>
      <c r="BK270" s="16" t="s">
        <v>1</v>
      </c>
      <c r="BL270" s="14" t="s">
        <v>7</v>
      </c>
      <c r="BM270" s="20">
        <v>234457.33</v>
      </c>
      <c r="BN270" s="14" t="s">
        <v>261</v>
      </c>
      <c r="BO270" s="20"/>
      <c r="BP270" s="21">
        <v>44876</v>
      </c>
      <c r="BQ270" s="21">
        <v>46702</v>
      </c>
      <c r="BR270" s="20">
        <v>0</v>
      </c>
      <c r="BS270" s="20">
        <v>0</v>
      </c>
      <c r="BT270" s="20">
        <v>0</v>
      </c>
    </row>
    <row r="271" spans="1:72" s="1" customFormat="1" ht="18.2" customHeight="1" x14ac:dyDescent="0.15">
      <c r="A271" s="4">
        <v>269</v>
      </c>
      <c r="B271" s="5" t="s">
        <v>360</v>
      </c>
      <c r="C271" s="5" t="s">
        <v>0</v>
      </c>
      <c r="D271" s="6">
        <v>45352</v>
      </c>
      <c r="E271" s="7" t="s">
        <v>912</v>
      </c>
      <c r="F271" s="8">
        <v>0</v>
      </c>
      <c r="G271" s="8">
        <v>0</v>
      </c>
      <c r="H271" s="9">
        <v>199697.73</v>
      </c>
      <c r="I271" s="9">
        <v>0</v>
      </c>
      <c r="J271" s="9">
        <v>0</v>
      </c>
      <c r="K271" s="9">
        <v>199697.73</v>
      </c>
      <c r="L271" s="9">
        <v>3603.57</v>
      </c>
      <c r="M271" s="9">
        <v>0</v>
      </c>
      <c r="N271" s="9">
        <v>0</v>
      </c>
      <c r="O271" s="9">
        <v>0</v>
      </c>
      <c r="P271" s="9">
        <v>3603.57</v>
      </c>
      <c r="Q271" s="9">
        <v>0</v>
      </c>
      <c r="R271" s="9">
        <v>0</v>
      </c>
      <c r="S271" s="9">
        <v>196094.16</v>
      </c>
      <c r="T271" s="9">
        <v>0</v>
      </c>
      <c r="U271" s="9">
        <v>1970.35</v>
      </c>
      <c r="V271" s="9">
        <v>0</v>
      </c>
      <c r="W271" s="9">
        <v>0</v>
      </c>
      <c r="X271" s="9">
        <v>1970.35</v>
      </c>
      <c r="Y271" s="9">
        <v>0</v>
      </c>
      <c r="Z271" s="9">
        <v>0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9">
        <v>0</v>
      </c>
      <c r="AH271" s="9">
        <v>0</v>
      </c>
      <c r="AI271" s="9">
        <v>170.92</v>
      </c>
      <c r="AJ271" s="9">
        <v>0</v>
      </c>
      <c r="AK271" s="9">
        <v>0</v>
      </c>
      <c r="AL271" s="9">
        <v>0</v>
      </c>
      <c r="AM271" s="9">
        <v>0</v>
      </c>
      <c r="AN271" s="9">
        <v>0</v>
      </c>
      <c r="AO271" s="9">
        <v>0</v>
      </c>
      <c r="AP271" s="9">
        <v>0</v>
      </c>
      <c r="AQ271" s="9">
        <v>0.16</v>
      </c>
      <c r="AR271" s="9">
        <v>0</v>
      </c>
      <c r="AS271" s="9">
        <v>0</v>
      </c>
      <c r="AT271" s="9">
        <v>0</v>
      </c>
      <c r="AU271" s="9">
        <f t="shared" si="4"/>
        <v>5745</v>
      </c>
      <c r="AV271" s="9">
        <v>0</v>
      </c>
      <c r="AW271" s="9">
        <v>0</v>
      </c>
      <c r="AX271" s="10">
        <v>44</v>
      </c>
      <c r="AY271" s="10">
        <v>60</v>
      </c>
      <c r="AZ271" s="9">
        <v>288101.48</v>
      </c>
      <c r="BA271" s="9">
        <v>251488.78</v>
      </c>
      <c r="BB271" s="11">
        <v>0.6</v>
      </c>
      <c r="BC271" s="11">
        <v>0.46783994101048998</v>
      </c>
      <c r="BD271" s="11">
        <v>14</v>
      </c>
      <c r="BE271" s="11"/>
      <c r="BF271" s="7"/>
      <c r="BG271" s="4"/>
      <c r="BH271" s="7" t="s">
        <v>376</v>
      </c>
      <c r="BI271" s="7" t="s">
        <v>913</v>
      </c>
      <c r="BJ271" s="7" t="s">
        <v>8</v>
      </c>
      <c r="BK271" s="7" t="s">
        <v>1</v>
      </c>
      <c r="BL271" s="5" t="s">
        <v>7</v>
      </c>
      <c r="BM271" s="11">
        <v>196094.16</v>
      </c>
      <c r="BN271" s="5" t="s">
        <v>261</v>
      </c>
      <c r="BO271" s="11"/>
      <c r="BP271" s="12">
        <v>44876</v>
      </c>
      <c r="BQ271" s="12">
        <v>46702</v>
      </c>
      <c r="BR271" s="11">
        <v>0</v>
      </c>
      <c r="BS271" s="11">
        <v>0</v>
      </c>
      <c r="BT271" s="11">
        <v>0</v>
      </c>
    </row>
    <row r="272" spans="1:72" s="1" customFormat="1" ht="18.2" customHeight="1" x14ac:dyDescent="0.15">
      <c r="A272" s="13">
        <v>270</v>
      </c>
      <c r="B272" s="14" t="s">
        <v>28</v>
      </c>
      <c r="C272" s="14" t="s">
        <v>0</v>
      </c>
      <c r="D272" s="15">
        <v>45352</v>
      </c>
      <c r="E272" s="16" t="s">
        <v>915</v>
      </c>
      <c r="F272" s="17">
        <v>0</v>
      </c>
      <c r="G272" s="17">
        <v>0</v>
      </c>
      <c r="H272" s="18">
        <v>201544.23</v>
      </c>
      <c r="I272" s="18">
        <v>0</v>
      </c>
      <c r="J272" s="18">
        <v>0</v>
      </c>
      <c r="K272" s="18">
        <v>201544.23</v>
      </c>
      <c r="L272" s="18">
        <v>3482.58</v>
      </c>
      <c r="M272" s="18">
        <v>0</v>
      </c>
      <c r="N272" s="18">
        <v>0</v>
      </c>
      <c r="O272" s="18">
        <v>0</v>
      </c>
      <c r="P272" s="18">
        <v>3482.58</v>
      </c>
      <c r="Q272" s="18">
        <v>0</v>
      </c>
      <c r="R272" s="18">
        <v>0</v>
      </c>
      <c r="S272" s="18">
        <v>198061.65</v>
      </c>
      <c r="T272" s="18">
        <v>0</v>
      </c>
      <c r="U272" s="18">
        <v>1990.25</v>
      </c>
      <c r="V272" s="18">
        <v>0</v>
      </c>
      <c r="W272" s="18">
        <v>0</v>
      </c>
      <c r="X272" s="18">
        <v>1990.25</v>
      </c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0</v>
      </c>
      <c r="AE272" s="18">
        <v>0</v>
      </c>
      <c r="AF272" s="18">
        <v>0</v>
      </c>
      <c r="AG272" s="18">
        <v>0</v>
      </c>
      <c r="AH272" s="18">
        <v>0</v>
      </c>
      <c r="AI272" s="18">
        <v>167.79</v>
      </c>
      <c r="AJ272" s="18">
        <v>0</v>
      </c>
      <c r="AK272" s="18">
        <v>0</v>
      </c>
      <c r="AL272" s="18">
        <v>0</v>
      </c>
      <c r="AM272" s="18">
        <v>0</v>
      </c>
      <c r="AN272" s="18">
        <v>0</v>
      </c>
      <c r="AO272" s="18">
        <v>0</v>
      </c>
      <c r="AP272" s="18">
        <v>0</v>
      </c>
      <c r="AQ272" s="18">
        <v>0.38</v>
      </c>
      <c r="AR272" s="18">
        <v>0</v>
      </c>
      <c r="AS272" s="18">
        <v>0</v>
      </c>
      <c r="AT272" s="18">
        <v>0</v>
      </c>
      <c r="AU272" s="18">
        <f t="shared" si="4"/>
        <v>5641</v>
      </c>
      <c r="AV272" s="18">
        <v>0</v>
      </c>
      <c r="AW272" s="18">
        <v>0</v>
      </c>
      <c r="AX272" s="19">
        <v>45</v>
      </c>
      <c r="AY272" s="19">
        <v>60</v>
      </c>
      <c r="AZ272" s="18">
        <v>289997.28000000003</v>
      </c>
      <c r="BA272" s="18">
        <v>246871.84</v>
      </c>
      <c r="BB272" s="20">
        <v>0.9</v>
      </c>
      <c r="BC272" s="20">
        <v>0.72205677650395494</v>
      </c>
      <c r="BD272" s="20">
        <v>11.85</v>
      </c>
      <c r="BE272" s="20"/>
      <c r="BF272" s="16"/>
      <c r="BG272" s="13"/>
      <c r="BH272" s="16" t="s">
        <v>396</v>
      </c>
      <c r="BI272" s="16" t="s">
        <v>917</v>
      </c>
      <c r="BJ272" s="16" t="s">
        <v>8</v>
      </c>
      <c r="BK272" s="16" t="s">
        <v>1</v>
      </c>
      <c r="BL272" s="14" t="s">
        <v>7</v>
      </c>
      <c r="BM272" s="20">
        <v>198061.65</v>
      </c>
      <c r="BN272" s="14" t="s">
        <v>261</v>
      </c>
      <c r="BO272" s="20"/>
      <c r="BP272" s="21">
        <v>44908</v>
      </c>
      <c r="BQ272" s="21">
        <v>46734</v>
      </c>
      <c r="BR272" s="20">
        <v>0</v>
      </c>
      <c r="BS272" s="20">
        <v>0</v>
      </c>
      <c r="BT272" s="20">
        <v>0</v>
      </c>
    </row>
    <row r="273" spans="1:72" s="1" customFormat="1" ht="18.2" customHeight="1" x14ac:dyDescent="0.15">
      <c r="A273" s="4">
        <v>271</v>
      </c>
      <c r="B273" s="5" t="s">
        <v>360</v>
      </c>
      <c r="C273" s="5" t="s">
        <v>0</v>
      </c>
      <c r="D273" s="6">
        <v>45352</v>
      </c>
      <c r="E273" s="7" t="s">
        <v>916</v>
      </c>
      <c r="F273" s="8">
        <v>0</v>
      </c>
      <c r="G273" s="8">
        <v>0</v>
      </c>
      <c r="H273" s="9">
        <v>295181.95</v>
      </c>
      <c r="I273" s="9">
        <v>0.64</v>
      </c>
      <c r="J273" s="9">
        <v>0.96</v>
      </c>
      <c r="K273" s="9">
        <v>295182.59000000003</v>
      </c>
      <c r="L273" s="9">
        <v>2675.12</v>
      </c>
      <c r="M273" s="9">
        <v>0</v>
      </c>
      <c r="N273" s="9">
        <v>0</v>
      </c>
      <c r="O273" s="9">
        <v>0.64</v>
      </c>
      <c r="P273" s="9">
        <v>2675.12</v>
      </c>
      <c r="Q273" s="9">
        <v>0</v>
      </c>
      <c r="R273" s="9">
        <v>0</v>
      </c>
      <c r="S273" s="9">
        <v>292506.83</v>
      </c>
      <c r="T273" s="9">
        <v>0</v>
      </c>
      <c r="U273" s="9">
        <v>2914.92</v>
      </c>
      <c r="V273" s="9">
        <v>0</v>
      </c>
      <c r="W273" s="9">
        <v>0</v>
      </c>
      <c r="X273" s="9">
        <v>2914.92</v>
      </c>
      <c r="Y273" s="9">
        <v>0</v>
      </c>
      <c r="Z273" s="9">
        <v>0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230</v>
      </c>
      <c r="AG273" s="9">
        <v>0</v>
      </c>
      <c r="AH273" s="9">
        <v>0</v>
      </c>
      <c r="AI273" s="9">
        <v>224.28</v>
      </c>
      <c r="AJ273" s="9">
        <v>0</v>
      </c>
      <c r="AK273" s="9">
        <v>0</v>
      </c>
      <c r="AL273" s="9">
        <v>0</v>
      </c>
      <c r="AM273" s="9">
        <v>0</v>
      </c>
      <c r="AN273" s="9">
        <v>0</v>
      </c>
      <c r="AO273" s="9">
        <v>0</v>
      </c>
      <c r="AP273" s="9">
        <v>0</v>
      </c>
      <c r="AQ273" s="9">
        <v>0</v>
      </c>
      <c r="AR273" s="9">
        <v>0</v>
      </c>
      <c r="AS273" s="9">
        <v>0</v>
      </c>
      <c r="AT273" s="9">
        <v>230</v>
      </c>
      <c r="AU273" s="9">
        <f t="shared" si="4"/>
        <v>5814</v>
      </c>
      <c r="AV273" s="9">
        <v>0</v>
      </c>
      <c r="AW273" s="9">
        <v>0</v>
      </c>
      <c r="AX273" s="10">
        <v>74</v>
      </c>
      <c r="AY273" s="10">
        <v>89</v>
      </c>
      <c r="AZ273" s="9">
        <v>479999.99</v>
      </c>
      <c r="BA273" s="9">
        <v>330000</v>
      </c>
      <c r="BB273" s="11">
        <v>0.9</v>
      </c>
      <c r="BC273" s="11">
        <v>0.79774590000000001</v>
      </c>
      <c r="BD273" s="11">
        <v>11.85</v>
      </c>
      <c r="BE273" s="11"/>
      <c r="BF273" s="7"/>
      <c r="BG273" s="4"/>
      <c r="BH273" s="7" t="s">
        <v>430</v>
      </c>
      <c r="BI273" s="7" t="s">
        <v>918</v>
      </c>
      <c r="BJ273" s="7" t="s">
        <v>8</v>
      </c>
      <c r="BK273" s="7" t="s">
        <v>1</v>
      </c>
      <c r="BL273" s="5" t="s">
        <v>7</v>
      </c>
      <c r="BM273" s="11">
        <v>292506.83</v>
      </c>
      <c r="BN273" s="5" t="s">
        <v>261</v>
      </c>
      <c r="BO273" s="11"/>
      <c r="BP273" s="12">
        <v>44918</v>
      </c>
      <c r="BQ273" s="12">
        <v>47626</v>
      </c>
      <c r="BR273" s="11">
        <v>0</v>
      </c>
      <c r="BS273" s="11">
        <v>0</v>
      </c>
      <c r="BT273" s="11">
        <v>0</v>
      </c>
    </row>
    <row r="274" spans="1:72" s="1" customFormat="1" ht="18.2" customHeight="1" x14ac:dyDescent="0.15">
      <c r="A274" s="13">
        <v>272</v>
      </c>
      <c r="B274" s="14" t="s">
        <v>360</v>
      </c>
      <c r="C274" s="14" t="s">
        <v>0</v>
      </c>
      <c r="D274" s="15">
        <v>45352</v>
      </c>
      <c r="E274" s="16" t="s">
        <v>919</v>
      </c>
      <c r="F274" s="17">
        <v>0</v>
      </c>
      <c r="G274" s="17">
        <v>0</v>
      </c>
      <c r="H274" s="18">
        <v>210830.89</v>
      </c>
      <c r="I274" s="18">
        <v>0</v>
      </c>
      <c r="J274" s="18">
        <v>0.01</v>
      </c>
      <c r="K274" s="18">
        <v>210830.89</v>
      </c>
      <c r="L274" s="18">
        <v>3561.45</v>
      </c>
      <c r="M274" s="18">
        <v>0</v>
      </c>
      <c r="N274" s="18">
        <v>0</v>
      </c>
      <c r="O274" s="18">
        <v>0</v>
      </c>
      <c r="P274" s="18">
        <v>3561.45</v>
      </c>
      <c r="Q274" s="18">
        <v>0</v>
      </c>
      <c r="R274" s="18">
        <v>0</v>
      </c>
      <c r="S274" s="18">
        <v>207269.44</v>
      </c>
      <c r="T274" s="18">
        <v>0</v>
      </c>
      <c r="U274" s="18">
        <v>2081.96</v>
      </c>
      <c r="V274" s="18">
        <v>0</v>
      </c>
      <c r="W274" s="18">
        <v>0</v>
      </c>
      <c r="X274" s="18">
        <v>2081.96</v>
      </c>
      <c r="Y274" s="18">
        <v>0</v>
      </c>
      <c r="Z274" s="18">
        <v>0</v>
      </c>
      <c r="AA274" s="18">
        <v>0</v>
      </c>
      <c r="AB274" s="18">
        <v>0</v>
      </c>
      <c r="AC274" s="18">
        <v>0</v>
      </c>
      <c r="AD274" s="18">
        <v>0</v>
      </c>
      <c r="AE274" s="18">
        <v>0</v>
      </c>
      <c r="AF274" s="18">
        <v>0</v>
      </c>
      <c r="AG274" s="18">
        <v>0</v>
      </c>
      <c r="AH274" s="18">
        <v>0</v>
      </c>
      <c r="AI274" s="18">
        <v>173.02</v>
      </c>
      <c r="AJ274" s="18">
        <v>0</v>
      </c>
      <c r="AK274" s="18">
        <v>0</v>
      </c>
      <c r="AL274" s="18">
        <v>0</v>
      </c>
      <c r="AM274" s="18">
        <v>0</v>
      </c>
      <c r="AN274" s="18">
        <v>0</v>
      </c>
      <c r="AO274" s="18">
        <v>0</v>
      </c>
      <c r="AP274" s="18">
        <v>0</v>
      </c>
      <c r="AQ274" s="18">
        <v>0</v>
      </c>
      <c r="AR274" s="18">
        <v>0</v>
      </c>
      <c r="AS274" s="18">
        <v>0.42</v>
      </c>
      <c r="AT274" s="18">
        <v>0</v>
      </c>
      <c r="AU274" s="18">
        <f t="shared" si="4"/>
        <v>5816</v>
      </c>
      <c r="AV274" s="18">
        <v>0</v>
      </c>
      <c r="AW274" s="18">
        <v>0</v>
      </c>
      <c r="AX274" s="19">
        <v>46</v>
      </c>
      <c r="AY274" s="19">
        <v>60</v>
      </c>
      <c r="AZ274" s="18">
        <v>233451.59</v>
      </c>
      <c r="BA274" s="18">
        <v>254566.43</v>
      </c>
      <c r="BB274" s="20">
        <v>1.0900000000000001</v>
      </c>
      <c r="BC274" s="20">
        <v>0.88748422013067496</v>
      </c>
      <c r="BD274" s="20">
        <v>11.85</v>
      </c>
      <c r="BE274" s="20"/>
      <c r="BF274" s="16"/>
      <c r="BG274" s="13"/>
      <c r="BH274" s="16" t="s">
        <v>479</v>
      </c>
      <c r="BI274" s="16" t="s">
        <v>480</v>
      </c>
      <c r="BJ274" s="16" t="s">
        <v>8</v>
      </c>
      <c r="BK274" s="16" t="s">
        <v>1</v>
      </c>
      <c r="BL274" s="14" t="s">
        <v>7</v>
      </c>
      <c r="BM274" s="20">
        <v>207269.44</v>
      </c>
      <c r="BN274" s="14" t="s">
        <v>261</v>
      </c>
      <c r="BO274" s="20"/>
      <c r="BP274" s="21">
        <v>44947</v>
      </c>
      <c r="BQ274" s="21">
        <v>46773</v>
      </c>
      <c r="BR274" s="20">
        <v>0</v>
      </c>
      <c r="BS274" s="20">
        <v>0</v>
      </c>
      <c r="BT274" s="20">
        <v>0</v>
      </c>
    </row>
    <row r="275" spans="1:72" s="1" customFormat="1" ht="18.2" customHeight="1" x14ac:dyDescent="0.15">
      <c r="A275" s="4">
        <v>273</v>
      </c>
      <c r="B275" s="5" t="s">
        <v>360</v>
      </c>
      <c r="C275" s="5" t="s">
        <v>0</v>
      </c>
      <c r="D275" s="6">
        <v>45352</v>
      </c>
      <c r="E275" s="7" t="s">
        <v>920</v>
      </c>
      <c r="F275" s="8">
        <v>0</v>
      </c>
      <c r="G275" s="8">
        <v>0</v>
      </c>
      <c r="H275" s="9">
        <v>241020.17</v>
      </c>
      <c r="I275" s="9">
        <v>0</v>
      </c>
      <c r="J275" s="9">
        <v>0.86</v>
      </c>
      <c r="K275" s="9">
        <v>241020.17</v>
      </c>
      <c r="L275" s="9">
        <v>3966.22</v>
      </c>
      <c r="M275" s="9">
        <v>0</v>
      </c>
      <c r="N275" s="9">
        <v>0</v>
      </c>
      <c r="O275" s="9">
        <v>0</v>
      </c>
      <c r="P275" s="9">
        <v>3966.22</v>
      </c>
      <c r="Q275" s="9">
        <v>0</v>
      </c>
      <c r="R275" s="9">
        <v>0</v>
      </c>
      <c r="S275" s="9">
        <v>237053.95</v>
      </c>
      <c r="T275" s="9">
        <v>0</v>
      </c>
      <c r="U275" s="9">
        <v>2380.0700000000002</v>
      </c>
      <c r="V275" s="9">
        <v>0</v>
      </c>
      <c r="W275" s="9">
        <v>0</v>
      </c>
      <c r="X275" s="9">
        <v>2380.0700000000002</v>
      </c>
      <c r="Y275" s="9">
        <v>0</v>
      </c>
      <c r="Z275" s="9">
        <v>0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9">
        <v>0</v>
      </c>
      <c r="AH275" s="9">
        <v>0</v>
      </c>
      <c r="AI275" s="9">
        <v>194.57</v>
      </c>
      <c r="AJ275" s="9">
        <v>0</v>
      </c>
      <c r="AK275" s="9">
        <v>0</v>
      </c>
      <c r="AL275" s="9">
        <v>0</v>
      </c>
      <c r="AM275" s="9">
        <v>0</v>
      </c>
      <c r="AN275" s="9">
        <v>0</v>
      </c>
      <c r="AO275" s="9">
        <v>0</v>
      </c>
      <c r="AP275" s="9">
        <v>0</v>
      </c>
      <c r="AQ275" s="9">
        <v>0</v>
      </c>
      <c r="AR275" s="9">
        <v>0</v>
      </c>
      <c r="AS275" s="9">
        <v>0</v>
      </c>
      <c r="AT275" s="9">
        <v>0</v>
      </c>
      <c r="AU275" s="9">
        <f t="shared" si="4"/>
        <v>6540.0000000000009</v>
      </c>
      <c r="AV275" s="9">
        <v>0</v>
      </c>
      <c r="AW275" s="9">
        <v>0</v>
      </c>
      <c r="AX275" s="10">
        <v>71</v>
      </c>
      <c r="AY275" s="10">
        <v>60</v>
      </c>
      <c r="AZ275" s="9">
        <v>213504.4296</v>
      </c>
      <c r="BA275" s="9">
        <v>286272.15999999997</v>
      </c>
      <c r="BB275" s="11">
        <v>0.9</v>
      </c>
      <c r="BC275" s="11">
        <v>0.74526476832396205</v>
      </c>
      <c r="BD275" s="11">
        <v>11.85</v>
      </c>
      <c r="BE275" s="11"/>
      <c r="BF275" s="7"/>
      <c r="BG275" s="4"/>
      <c r="BH275" s="7" t="s">
        <v>400</v>
      </c>
      <c r="BI275" s="7" t="s">
        <v>118</v>
      </c>
      <c r="BJ275" s="7" t="s">
        <v>8</v>
      </c>
      <c r="BK275" s="7" t="s">
        <v>1</v>
      </c>
      <c r="BL275" s="5" t="s">
        <v>7</v>
      </c>
      <c r="BM275" s="11">
        <v>237053.95</v>
      </c>
      <c r="BN275" s="5" t="s">
        <v>261</v>
      </c>
      <c r="BO275" s="11"/>
      <c r="BP275" s="12">
        <v>44970</v>
      </c>
      <c r="BQ275" s="12">
        <v>46796</v>
      </c>
      <c r="BR275" s="11">
        <v>0</v>
      </c>
      <c r="BS275" s="11">
        <v>0</v>
      </c>
      <c r="BT275" s="11">
        <v>0</v>
      </c>
    </row>
    <row r="276" spans="1:72" s="1" customFormat="1" ht="18.2" customHeight="1" x14ac:dyDescent="0.15">
      <c r="A276" s="13">
        <v>274</v>
      </c>
      <c r="B276" s="14" t="s">
        <v>96</v>
      </c>
      <c r="C276" s="14" t="s">
        <v>0</v>
      </c>
      <c r="D276" s="15">
        <v>45352</v>
      </c>
      <c r="E276" s="16" t="s">
        <v>922</v>
      </c>
      <c r="F276" s="17">
        <v>0</v>
      </c>
      <c r="G276" s="17">
        <v>0</v>
      </c>
      <c r="H276" s="18">
        <v>251116.37</v>
      </c>
      <c r="I276" s="18">
        <v>0</v>
      </c>
      <c r="J276" s="18">
        <v>0</v>
      </c>
      <c r="K276" s="18">
        <v>251116.37</v>
      </c>
      <c r="L276" s="18">
        <v>2114.84</v>
      </c>
      <c r="M276" s="18">
        <v>0</v>
      </c>
      <c r="N276" s="18">
        <v>0</v>
      </c>
      <c r="O276" s="18">
        <v>0</v>
      </c>
      <c r="P276" s="18">
        <v>2114.84</v>
      </c>
      <c r="Q276" s="18">
        <v>0</v>
      </c>
      <c r="R276" s="18">
        <v>0</v>
      </c>
      <c r="S276" s="18">
        <v>249001.53</v>
      </c>
      <c r="T276" s="18">
        <v>0</v>
      </c>
      <c r="U276" s="18">
        <v>2475.59</v>
      </c>
      <c r="V276" s="18">
        <v>0</v>
      </c>
      <c r="W276" s="18">
        <v>0</v>
      </c>
      <c r="X276" s="18">
        <v>2475.59</v>
      </c>
      <c r="Y276" s="18">
        <v>0</v>
      </c>
      <c r="Z276" s="18">
        <v>0</v>
      </c>
      <c r="AA276" s="18">
        <v>0</v>
      </c>
      <c r="AB276" s="18">
        <v>0</v>
      </c>
      <c r="AC276" s="18">
        <v>0</v>
      </c>
      <c r="AD276" s="18">
        <v>0</v>
      </c>
      <c r="AE276" s="18">
        <v>0</v>
      </c>
      <c r="AF276" s="18">
        <v>0</v>
      </c>
      <c r="AG276" s="18">
        <v>0</v>
      </c>
      <c r="AH276" s="18">
        <v>0</v>
      </c>
      <c r="AI276" s="18">
        <v>185.58</v>
      </c>
      <c r="AJ276" s="18">
        <v>0</v>
      </c>
      <c r="AK276" s="18">
        <v>0</v>
      </c>
      <c r="AL276" s="18">
        <v>0</v>
      </c>
      <c r="AM276" s="18">
        <v>0</v>
      </c>
      <c r="AN276" s="18">
        <v>0</v>
      </c>
      <c r="AO276" s="18">
        <v>0</v>
      </c>
      <c r="AP276" s="18">
        <v>0</v>
      </c>
      <c r="AQ276" s="18">
        <v>0</v>
      </c>
      <c r="AR276" s="18">
        <v>0</v>
      </c>
      <c r="AS276" s="18">
        <v>0.93</v>
      </c>
      <c r="AT276" s="18">
        <v>0</v>
      </c>
      <c r="AU276" s="18">
        <f t="shared" si="4"/>
        <v>4775.08</v>
      </c>
      <c r="AV276" s="18">
        <v>0</v>
      </c>
      <c r="AW276" s="18">
        <v>0</v>
      </c>
      <c r="AX276" s="19">
        <v>78</v>
      </c>
      <c r="AY276" s="19">
        <v>90</v>
      </c>
      <c r="AZ276" s="18">
        <v>201401</v>
      </c>
      <c r="BA276" s="18">
        <v>273060.42</v>
      </c>
      <c r="BB276" s="20">
        <v>0.9</v>
      </c>
      <c r="BC276" s="20">
        <v>0.82070252803390598</v>
      </c>
      <c r="BD276" s="20">
        <v>11.83</v>
      </c>
      <c r="BE276" s="20"/>
      <c r="BF276" s="16"/>
      <c r="BG276" s="13"/>
      <c r="BH276" s="16" t="s">
        <v>372</v>
      </c>
      <c r="BI276" s="16" t="s">
        <v>29</v>
      </c>
      <c r="BJ276" s="16" t="s">
        <v>8</v>
      </c>
      <c r="BK276" s="16" t="s">
        <v>1</v>
      </c>
      <c r="BL276" s="14" t="s">
        <v>7</v>
      </c>
      <c r="BM276" s="20">
        <v>249001.53</v>
      </c>
      <c r="BN276" s="14" t="s">
        <v>261</v>
      </c>
      <c r="BO276" s="20"/>
      <c r="BP276" s="21">
        <v>44998</v>
      </c>
      <c r="BQ276" s="21">
        <v>47739</v>
      </c>
      <c r="BR276" s="20">
        <v>0</v>
      </c>
      <c r="BS276" s="20">
        <v>0</v>
      </c>
      <c r="BT276" s="20">
        <v>0</v>
      </c>
    </row>
    <row r="277" spans="1:72" s="1" customFormat="1" ht="18.2" customHeight="1" x14ac:dyDescent="0.15">
      <c r="A277" s="4">
        <v>275</v>
      </c>
      <c r="B277" s="5" t="s">
        <v>360</v>
      </c>
      <c r="C277" s="5" t="s">
        <v>0</v>
      </c>
      <c r="D277" s="6">
        <v>45352</v>
      </c>
      <c r="E277" s="7" t="s">
        <v>925</v>
      </c>
      <c r="F277" s="8">
        <v>0</v>
      </c>
      <c r="G277" s="8">
        <v>0</v>
      </c>
      <c r="H277" s="9">
        <v>267937.84000000003</v>
      </c>
      <c r="I277" s="9">
        <v>0</v>
      </c>
      <c r="J277" s="9">
        <v>0</v>
      </c>
      <c r="K277" s="9">
        <v>267937.84000000003</v>
      </c>
      <c r="L277" s="9">
        <v>4287.33</v>
      </c>
      <c r="M277" s="9">
        <v>0</v>
      </c>
      <c r="N277" s="9">
        <v>0</v>
      </c>
      <c r="O277" s="9">
        <v>0</v>
      </c>
      <c r="P277" s="9">
        <v>4287.33</v>
      </c>
      <c r="Q277" s="9">
        <v>17.82</v>
      </c>
      <c r="R277" s="9">
        <v>0</v>
      </c>
      <c r="S277" s="9">
        <v>263632.69</v>
      </c>
      <c r="T277" s="9">
        <v>0</v>
      </c>
      <c r="U277" s="9">
        <v>2641.24</v>
      </c>
      <c r="V277" s="9">
        <v>0</v>
      </c>
      <c r="W277" s="9">
        <v>0</v>
      </c>
      <c r="X277" s="9">
        <v>2641.24</v>
      </c>
      <c r="Y277" s="9">
        <v>0</v>
      </c>
      <c r="Z277" s="9">
        <v>0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100</v>
      </c>
      <c r="AG277" s="9">
        <v>0</v>
      </c>
      <c r="AH277" s="9">
        <v>0</v>
      </c>
      <c r="AI277" s="9">
        <v>212.52</v>
      </c>
      <c r="AJ277" s="9">
        <v>0</v>
      </c>
      <c r="AK277" s="9">
        <v>0</v>
      </c>
      <c r="AL277" s="9">
        <v>0</v>
      </c>
      <c r="AM277" s="9">
        <v>0</v>
      </c>
      <c r="AN277" s="9">
        <v>0</v>
      </c>
      <c r="AO277" s="9">
        <v>0</v>
      </c>
      <c r="AP277" s="9">
        <v>0</v>
      </c>
      <c r="AQ277" s="9">
        <v>241.09</v>
      </c>
      <c r="AR277" s="9">
        <v>0</v>
      </c>
      <c r="AS277" s="9">
        <v>0</v>
      </c>
      <c r="AT277" s="9">
        <v>0</v>
      </c>
      <c r="AU277" s="9">
        <f t="shared" si="4"/>
        <v>7500</v>
      </c>
      <c r="AV277" s="9">
        <v>0</v>
      </c>
      <c r="AW277" s="9">
        <v>0</v>
      </c>
      <c r="AX277" s="10">
        <v>67</v>
      </c>
      <c r="AY277" s="10">
        <v>60</v>
      </c>
      <c r="AZ277" s="9">
        <v>301000</v>
      </c>
      <c r="BA277" s="9">
        <v>312680.5</v>
      </c>
      <c r="BB277" s="11">
        <v>0.9</v>
      </c>
      <c r="BC277" s="11">
        <v>0.75882385054392598</v>
      </c>
      <c r="BD277" s="11">
        <v>11.83</v>
      </c>
      <c r="BE277" s="11"/>
      <c r="BF277" s="7"/>
      <c r="BG277" s="4"/>
      <c r="BH277" s="7" t="s">
        <v>434</v>
      </c>
      <c r="BI277" s="7" t="s">
        <v>97</v>
      </c>
      <c r="BJ277" s="7" t="s">
        <v>8</v>
      </c>
      <c r="BK277" s="7" t="s">
        <v>1</v>
      </c>
      <c r="BL277" s="5" t="s">
        <v>7</v>
      </c>
      <c r="BM277" s="11">
        <v>263632.69</v>
      </c>
      <c r="BN277" s="5" t="s">
        <v>261</v>
      </c>
      <c r="BO277" s="11"/>
      <c r="BP277" s="12">
        <v>45008</v>
      </c>
      <c r="BQ277" s="12">
        <v>46835</v>
      </c>
      <c r="BR277" s="11">
        <v>0</v>
      </c>
      <c r="BS277" s="11">
        <v>0</v>
      </c>
      <c r="BT277" s="11">
        <v>100</v>
      </c>
    </row>
    <row r="278" spans="1:72" s="1" customFormat="1" ht="18.2" customHeight="1" x14ac:dyDescent="0.15">
      <c r="A278" s="13">
        <v>276</v>
      </c>
      <c r="B278" s="14" t="s">
        <v>360</v>
      </c>
      <c r="C278" s="14" t="s">
        <v>0</v>
      </c>
      <c r="D278" s="15">
        <v>45352</v>
      </c>
      <c r="E278" s="16" t="s">
        <v>923</v>
      </c>
      <c r="F278" s="17">
        <v>0</v>
      </c>
      <c r="G278" s="17">
        <v>0</v>
      </c>
      <c r="H278" s="18">
        <v>215614.75</v>
      </c>
      <c r="I278" s="18">
        <v>0</v>
      </c>
      <c r="J278" s="18">
        <v>0</v>
      </c>
      <c r="K278" s="18">
        <v>215614.75</v>
      </c>
      <c r="L278" s="18">
        <v>3443.98</v>
      </c>
      <c r="M278" s="18">
        <v>0</v>
      </c>
      <c r="N278" s="18">
        <v>0</v>
      </c>
      <c r="O278" s="18">
        <v>0</v>
      </c>
      <c r="P278" s="18">
        <v>3443.98</v>
      </c>
      <c r="Q278" s="18">
        <v>0</v>
      </c>
      <c r="R278" s="18">
        <v>0</v>
      </c>
      <c r="S278" s="18">
        <v>212170.77</v>
      </c>
      <c r="T278" s="18">
        <v>0</v>
      </c>
      <c r="U278" s="18">
        <v>2125.6</v>
      </c>
      <c r="V278" s="18">
        <v>0</v>
      </c>
      <c r="W278" s="18">
        <v>0</v>
      </c>
      <c r="X278" s="18">
        <v>2125.6</v>
      </c>
      <c r="Y278" s="18">
        <v>0</v>
      </c>
      <c r="Z278" s="18">
        <v>0</v>
      </c>
      <c r="AA278" s="18">
        <v>0</v>
      </c>
      <c r="AB278" s="18">
        <v>0</v>
      </c>
      <c r="AC278" s="18">
        <v>0</v>
      </c>
      <c r="AD278" s="18">
        <v>0</v>
      </c>
      <c r="AE278" s="18">
        <v>0</v>
      </c>
      <c r="AF278" s="18">
        <v>0</v>
      </c>
      <c r="AG278" s="18">
        <v>0</v>
      </c>
      <c r="AH278" s="18">
        <v>0</v>
      </c>
      <c r="AI278" s="18">
        <v>170.83</v>
      </c>
      <c r="AJ278" s="18">
        <v>0</v>
      </c>
      <c r="AK278" s="18">
        <v>0</v>
      </c>
      <c r="AL278" s="18">
        <v>0</v>
      </c>
      <c r="AM278" s="18">
        <v>0</v>
      </c>
      <c r="AN278" s="18">
        <v>0</v>
      </c>
      <c r="AO278" s="18">
        <v>0</v>
      </c>
      <c r="AP278" s="18">
        <v>0</v>
      </c>
      <c r="AQ278" s="18">
        <v>0.59</v>
      </c>
      <c r="AR278" s="18">
        <v>0</v>
      </c>
      <c r="AS278" s="18">
        <v>0</v>
      </c>
      <c r="AT278" s="18">
        <v>0</v>
      </c>
      <c r="AU278" s="18">
        <f t="shared" si="4"/>
        <v>5741</v>
      </c>
      <c r="AV278" s="18">
        <v>0</v>
      </c>
      <c r="AW278" s="18">
        <v>0</v>
      </c>
      <c r="AX278" s="19">
        <v>75</v>
      </c>
      <c r="AY278" s="19">
        <v>60</v>
      </c>
      <c r="AZ278" s="18">
        <v>243927.55</v>
      </c>
      <c r="BA278" s="18">
        <v>251350.21</v>
      </c>
      <c r="BB278" s="20">
        <v>0.9</v>
      </c>
      <c r="BC278" s="20">
        <v>0.75971169071233302</v>
      </c>
      <c r="BD278" s="20">
        <v>11.83</v>
      </c>
      <c r="BE278" s="20"/>
      <c r="BF278" s="16"/>
      <c r="BG278" s="13"/>
      <c r="BH278" s="16" t="s">
        <v>376</v>
      </c>
      <c r="BI278" s="16" t="s">
        <v>929</v>
      </c>
      <c r="BJ278" s="16" t="s">
        <v>8</v>
      </c>
      <c r="BK278" s="16" t="s">
        <v>1</v>
      </c>
      <c r="BL278" s="14" t="s">
        <v>7</v>
      </c>
      <c r="BM278" s="20">
        <v>212170.77</v>
      </c>
      <c r="BN278" s="14" t="s">
        <v>261</v>
      </c>
      <c r="BO278" s="20"/>
      <c r="BP278" s="21">
        <v>45008</v>
      </c>
      <c r="BQ278" s="21">
        <v>46835</v>
      </c>
      <c r="BR278" s="20">
        <v>0</v>
      </c>
      <c r="BS278" s="20">
        <v>0</v>
      </c>
      <c r="BT278" s="20">
        <v>0</v>
      </c>
    </row>
    <row r="279" spans="1:72" s="1" customFormat="1" ht="18.2" customHeight="1" x14ac:dyDescent="0.15">
      <c r="A279" s="4">
        <v>277</v>
      </c>
      <c r="B279" s="5" t="s">
        <v>28</v>
      </c>
      <c r="C279" s="5" t="s">
        <v>0</v>
      </c>
      <c r="D279" s="6">
        <v>45352</v>
      </c>
      <c r="E279" s="7" t="s">
        <v>924</v>
      </c>
      <c r="F279" s="8">
        <v>0</v>
      </c>
      <c r="G279" s="8">
        <v>0</v>
      </c>
      <c r="H279" s="9">
        <v>236361.87</v>
      </c>
      <c r="I279" s="9">
        <v>0</v>
      </c>
      <c r="J279" s="9">
        <v>0</v>
      </c>
      <c r="K279" s="9">
        <v>236361.87</v>
      </c>
      <c r="L279" s="9">
        <v>5502.46</v>
      </c>
      <c r="M279" s="9">
        <v>0</v>
      </c>
      <c r="N279" s="9">
        <v>0</v>
      </c>
      <c r="O279" s="9">
        <v>0</v>
      </c>
      <c r="P279" s="9">
        <v>5502.46</v>
      </c>
      <c r="Q279" s="9">
        <v>0</v>
      </c>
      <c r="R279" s="9">
        <v>0</v>
      </c>
      <c r="S279" s="9">
        <v>230859.41</v>
      </c>
      <c r="T279" s="9">
        <v>0</v>
      </c>
      <c r="U279" s="9">
        <v>2330.13</v>
      </c>
      <c r="V279" s="9">
        <v>0</v>
      </c>
      <c r="W279" s="9">
        <v>0</v>
      </c>
      <c r="X279" s="9">
        <v>2330.13</v>
      </c>
      <c r="Y279" s="9">
        <v>0</v>
      </c>
      <c r="Z279" s="9">
        <v>0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9">
        <v>0</v>
      </c>
      <c r="AH279" s="9">
        <v>0</v>
      </c>
      <c r="AI279" s="9">
        <v>199.48</v>
      </c>
      <c r="AJ279" s="9">
        <v>0</v>
      </c>
      <c r="AK279" s="9">
        <v>0</v>
      </c>
      <c r="AL279" s="9">
        <v>0</v>
      </c>
      <c r="AM279" s="9">
        <v>0</v>
      </c>
      <c r="AN279" s="9">
        <v>0</v>
      </c>
      <c r="AO279" s="9">
        <v>0</v>
      </c>
      <c r="AP279" s="9">
        <v>0</v>
      </c>
      <c r="AQ279" s="9">
        <v>2.93</v>
      </c>
      <c r="AR279" s="9">
        <v>0</v>
      </c>
      <c r="AS279" s="9">
        <v>0</v>
      </c>
      <c r="AT279" s="9">
        <v>0</v>
      </c>
      <c r="AU279" s="9">
        <f t="shared" si="4"/>
        <v>8035</v>
      </c>
      <c r="AV279" s="9">
        <v>0</v>
      </c>
      <c r="AW279" s="9">
        <v>0</v>
      </c>
      <c r="AX279" s="10">
        <v>65</v>
      </c>
      <c r="AY279" s="10">
        <v>47</v>
      </c>
      <c r="AZ279" s="9">
        <v>466999.67</v>
      </c>
      <c r="BA279" s="9">
        <v>293488.40000000002</v>
      </c>
      <c r="BB279" s="11">
        <v>0.88</v>
      </c>
      <c r="BC279" s="11">
        <v>0.69221230140612</v>
      </c>
      <c r="BD279" s="11">
        <v>11.83</v>
      </c>
      <c r="BE279" s="11"/>
      <c r="BF279" s="7"/>
      <c r="BG279" s="4"/>
      <c r="BH279" s="7" t="s">
        <v>362</v>
      </c>
      <c r="BI279" s="7" t="s">
        <v>876</v>
      </c>
      <c r="BJ279" s="7" t="s">
        <v>8</v>
      </c>
      <c r="BK279" s="7" t="s">
        <v>1</v>
      </c>
      <c r="BL279" s="5" t="s">
        <v>7</v>
      </c>
      <c r="BM279" s="11">
        <v>230859.41</v>
      </c>
      <c r="BN279" s="5" t="s">
        <v>261</v>
      </c>
      <c r="BO279" s="11"/>
      <c r="BP279" s="12">
        <v>45008</v>
      </c>
      <c r="BQ279" s="12">
        <v>46441</v>
      </c>
      <c r="BR279" s="11">
        <v>0</v>
      </c>
      <c r="BS279" s="11">
        <v>0</v>
      </c>
      <c r="BT279" s="11">
        <v>0</v>
      </c>
    </row>
    <row r="280" spans="1:72" s="1" customFormat="1" ht="18.2" customHeight="1" x14ac:dyDescent="0.15">
      <c r="A280" s="13">
        <v>278</v>
      </c>
      <c r="B280" s="14" t="s">
        <v>360</v>
      </c>
      <c r="C280" s="14" t="s">
        <v>0</v>
      </c>
      <c r="D280" s="15">
        <v>45352</v>
      </c>
      <c r="E280" s="16" t="s">
        <v>921</v>
      </c>
      <c r="F280" s="17">
        <v>0</v>
      </c>
      <c r="G280" s="17">
        <v>0</v>
      </c>
      <c r="H280" s="18">
        <v>324282.27</v>
      </c>
      <c r="I280" s="18">
        <v>0</v>
      </c>
      <c r="J280" s="18">
        <v>0</v>
      </c>
      <c r="K280" s="18">
        <v>324282.27</v>
      </c>
      <c r="L280" s="18">
        <v>2608.48</v>
      </c>
      <c r="M280" s="18">
        <v>0</v>
      </c>
      <c r="N280" s="18">
        <v>0</v>
      </c>
      <c r="O280" s="18">
        <v>0</v>
      </c>
      <c r="P280" s="18">
        <v>2608.48</v>
      </c>
      <c r="Q280" s="18">
        <v>0</v>
      </c>
      <c r="R280" s="18">
        <v>0</v>
      </c>
      <c r="S280" s="18">
        <v>321673.78999999998</v>
      </c>
      <c r="T280" s="18">
        <v>0</v>
      </c>
      <c r="U280" s="18">
        <v>3220.79</v>
      </c>
      <c r="V280" s="18">
        <v>0</v>
      </c>
      <c r="W280" s="18">
        <v>0</v>
      </c>
      <c r="X280" s="18">
        <v>3220.79</v>
      </c>
      <c r="Y280" s="18">
        <v>0</v>
      </c>
      <c r="Z280" s="18">
        <v>0</v>
      </c>
      <c r="AA280" s="18">
        <v>0</v>
      </c>
      <c r="AB280" s="18">
        <v>0</v>
      </c>
      <c r="AC280" s="18">
        <v>0</v>
      </c>
      <c r="AD280" s="18">
        <v>0</v>
      </c>
      <c r="AE280" s="18">
        <v>0</v>
      </c>
      <c r="AF280" s="18">
        <v>0</v>
      </c>
      <c r="AG280" s="18">
        <v>0</v>
      </c>
      <c r="AH280" s="18">
        <v>0</v>
      </c>
      <c r="AI280" s="18">
        <v>245.16</v>
      </c>
      <c r="AJ280" s="18">
        <v>0</v>
      </c>
      <c r="AK280" s="18">
        <v>0</v>
      </c>
      <c r="AL280" s="18">
        <v>0</v>
      </c>
      <c r="AM280" s="18">
        <v>245.16</v>
      </c>
      <c r="AN280" s="18">
        <v>0</v>
      </c>
      <c r="AO280" s="18">
        <v>0</v>
      </c>
      <c r="AP280" s="18">
        <v>0</v>
      </c>
      <c r="AQ280" s="18">
        <v>0.56999999999999995</v>
      </c>
      <c r="AR280" s="18">
        <v>0</v>
      </c>
      <c r="AS280" s="18">
        <v>0</v>
      </c>
      <c r="AT280" s="18">
        <v>245.16</v>
      </c>
      <c r="AU280" s="18">
        <f t="shared" si="4"/>
        <v>6075</v>
      </c>
      <c r="AV280" s="18">
        <v>0</v>
      </c>
      <c r="AW280" s="18">
        <v>0</v>
      </c>
      <c r="AX280" s="19">
        <v>93</v>
      </c>
      <c r="AY280" s="19">
        <v>96</v>
      </c>
      <c r="AZ280" s="18">
        <v>267677.7</v>
      </c>
      <c r="BA280" s="18">
        <v>360731.74</v>
      </c>
      <c r="BB280" s="20">
        <v>0.9</v>
      </c>
      <c r="BC280" s="20">
        <v>0.80255319645562695</v>
      </c>
      <c r="BD280" s="20">
        <v>11.83</v>
      </c>
      <c r="BE280" s="20"/>
      <c r="BF280" s="16"/>
      <c r="BG280" s="13"/>
      <c r="BH280" s="16" t="s">
        <v>376</v>
      </c>
      <c r="BI280" s="16" t="s">
        <v>929</v>
      </c>
      <c r="BJ280" s="16" t="s">
        <v>8</v>
      </c>
      <c r="BK280" s="16" t="s">
        <v>1</v>
      </c>
      <c r="BL280" s="14" t="s">
        <v>7</v>
      </c>
      <c r="BM280" s="20">
        <v>321673.78999999998</v>
      </c>
      <c r="BN280" s="14" t="s">
        <v>261</v>
      </c>
      <c r="BO280" s="20"/>
      <c r="BP280" s="21">
        <v>45008</v>
      </c>
      <c r="BQ280" s="21">
        <v>47930</v>
      </c>
      <c r="BR280" s="20">
        <v>0</v>
      </c>
      <c r="BS280" s="20">
        <v>0</v>
      </c>
      <c r="BT280" s="20">
        <v>0</v>
      </c>
    </row>
    <row r="281" spans="1:72" s="1" customFormat="1" ht="18.2" customHeight="1" x14ac:dyDescent="0.15">
      <c r="A281" s="4">
        <v>279</v>
      </c>
      <c r="B281" s="5" t="s">
        <v>360</v>
      </c>
      <c r="C281" s="5" t="s">
        <v>0</v>
      </c>
      <c r="D281" s="6">
        <v>45352</v>
      </c>
      <c r="E281" s="7" t="s">
        <v>926</v>
      </c>
      <c r="F281" s="8">
        <v>0</v>
      </c>
      <c r="G281" s="8">
        <v>0</v>
      </c>
      <c r="H281" s="9">
        <v>382567.53</v>
      </c>
      <c r="I281" s="9">
        <v>0</v>
      </c>
      <c r="J281" s="9">
        <v>0</v>
      </c>
      <c r="K281" s="9">
        <v>382567.53</v>
      </c>
      <c r="L281" s="9">
        <v>6113.14</v>
      </c>
      <c r="M281" s="9">
        <v>0</v>
      </c>
      <c r="N281" s="9">
        <v>0</v>
      </c>
      <c r="O281" s="9">
        <v>0</v>
      </c>
      <c r="P281" s="9">
        <v>6113.14</v>
      </c>
      <c r="Q281" s="9">
        <v>14.16</v>
      </c>
      <c r="R281" s="9">
        <v>0</v>
      </c>
      <c r="S281" s="9">
        <v>376440.23</v>
      </c>
      <c r="T281" s="9">
        <v>0</v>
      </c>
      <c r="U281" s="9">
        <v>3771.34</v>
      </c>
      <c r="V281" s="9">
        <v>0</v>
      </c>
      <c r="W281" s="9">
        <v>0</v>
      </c>
      <c r="X281" s="9">
        <v>3771.34</v>
      </c>
      <c r="Y281" s="9">
        <v>0</v>
      </c>
      <c r="Z281" s="9">
        <v>0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9">
        <v>0</v>
      </c>
      <c r="AH281" s="9">
        <v>0</v>
      </c>
      <c r="AI281" s="9">
        <v>303.16000000000003</v>
      </c>
      <c r="AJ281" s="9">
        <v>0</v>
      </c>
      <c r="AK281" s="9">
        <v>0</v>
      </c>
      <c r="AL281" s="9">
        <v>0</v>
      </c>
      <c r="AM281" s="9">
        <v>0</v>
      </c>
      <c r="AN281" s="9">
        <v>0</v>
      </c>
      <c r="AO281" s="9">
        <v>0</v>
      </c>
      <c r="AP281" s="9">
        <v>0</v>
      </c>
      <c r="AQ281" s="9">
        <v>0</v>
      </c>
      <c r="AR281" s="9">
        <v>0</v>
      </c>
      <c r="AS281" s="9">
        <v>13.8</v>
      </c>
      <c r="AT281" s="9">
        <v>0</v>
      </c>
      <c r="AU281" s="9">
        <f t="shared" si="4"/>
        <v>10188</v>
      </c>
      <c r="AV281" s="9">
        <v>0</v>
      </c>
      <c r="AW281" s="9">
        <v>0</v>
      </c>
      <c r="AX281" s="10">
        <v>73</v>
      </c>
      <c r="AY281" s="10">
        <v>60</v>
      </c>
      <c r="AZ281" s="9">
        <v>407999.98</v>
      </c>
      <c r="BA281" s="9">
        <v>446077.77</v>
      </c>
      <c r="BB281" s="11">
        <v>0.9</v>
      </c>
      <c r="BC281" s="11">
        <v>0.75950031538222595</v>
      </c>
      <c r="BD281" s="11">
        <v>11.83</v>
      </c>
      <c r="BE281" s="11"/>
      <c r="BF281" s="7"/>
      <c r="BG281" s="4"/>
      <c r="BH281" s="7" t="s">
        <v>410</v>
      </c>
      <c r="BI281" s="7" t="s">
        <v>30</v>
      </c>
      <c r="BJ281" s="7" t="s">
        <v>8</v>
      </c>
      <c r="BK281" s="7" t="s">
        <v>1</v>
      </c>
      <c r="BL281" s="5" t="s">
        <v>7</v>
      </c>
      <c r="BM281" s="11">
        <v>376440.23</v>
      </c>
      <c r="BN281" s="5" t="s">
        <v>261</v>
      </c>
      <c r="BO281" s="11"/>
      <c r="BP281" s="12">
        <v>45008</v>
      </c>
      <c r="BQ281" s="12">
        <v>46835</v>
      </c>
      <c r="BR281" s="11">
        <v>0</v>
      </c>
      <c r="BS281" s="11">
        <v>0</v>
      </c>
      <c r="BT281" s="11">
        <v>0</v>
      </c>
    </row>
    <row r="282" spans="1:72" s="1" customFormat="1" ht="18.2" customHeight="1" x14ac:dyDescent="0.15">
      <c r="A282" s="13">
        <v>280</v>
      </c>
      <c r="B282" s="14" t="s">
        <v>360</v>
      </c>
      <c r="C282" s="14" t="s">
        <v>0</v>
      </c>
      <c r="D282" s="15">
        <v>45352</v>
      </c>
      <c r="E282" s="16" t="s">
        <v>927</v>
      </c>
      <c r="F282" s="17">
        <v>0</v>
      </c>
      <c r="G282" s="17">
        <v>0</v>
      </c>
      <c r="H282" s="18">
        <v>270301.21999999997</v>
      </c>
      <c r="I282" s="18">
        <v>0</v>
      </c>
      <c r="J282" s="18">
        <v>0</v>
      </c>
      <c r="K282" s="18">
        <v>270301.21999999997</v>
      </c>
      <c r="L282" s="18">
        <v>1399.69</v>
      </c>
      <c r="M282" s="18">
        <v>0</v>
      </c>
      <c r="N282" s="18">
        <v>0</v>
      </c>
      <c r="O282" s="18">
        <v>0</v>
      </c>
      <c r="P282" s="18">
        <v>1399.69</v>
      </c>
      <c r="Q282" s="18">
        <v>85.18</v>
      </c>
      <c r="R282" s="18">
        <v>0</v>
      </c>
      <c r="S282" s="18">
        <v>268816.34999999998</v>
      </c>
      <c r="T282" s="18">
        <v>0</v>
      </c>
      <c r="U282" s="18">
        <v>2663.88</v>
      </c>
      <c r="V282" s="18">
        <v>0</v>
      </c>
      <c r="W282" s="18">
        <v>0</v>
      </c>
      <c r="X282" s="18">
        <v>2663.88</v>
      </c>
      <c r="Y282" s="18">
        <v>0</v>
      </c>
      <c r="Z282" s="18">
        <v>0</v>
      </c>
      <c r="AA282" s="18">
        <v>0</v>
      </c>
      <c r="AB282" s="18">
        <v>0</v>
      </c>
      <c r="AC282" s="18">
        <v>0</v>
      </c>
      <c r="AD282" s="18">
        <v>0</v>
      </c>
      <c r="AE282" s="18">
        <v>0</v>
      </c>
      <c r="AF282" s="18">
        <v>0</v>
      </c>
      <c r="AG282" s="18">
        <v>0</v>
      </c>
      <c r="AH282" s="18">
        <v>0</v>
      </c>
      <c r="AI282" s="18">
        <v>193.84</v>
      </c>
      <c r="AJ282" s="18">
        <v>0</v>
      </c>
      <c r="AK282" s="18">
        <v>0</v>
      </c>
      <c r="AL282" s="18">
        <v>0</v>
      </c>
      <c r="AM282" s="18">
        <v>0</v>
      </c>
      <c r="AN282" s="18">
        <v>0</v>
      </c>
      <c r="AO282" s="18">
        <v>0</v>
      </c>
      <c r="AP282" s="18">
        <v>0</v>
      </c>
      <c r="AQ282" s="18">
        <v>0</v>
      </c>
      <c r="AR282" s="18">
        <v>0</v>
      </c>
      <c r="AS282" s="18">
        <v>42.59</v>
      </c>
      <c r="AT282" s="18">
        <v>0</v>
      </c>
      <c r="AU282" s="18">
        <f t="shared" si="4"/>
        <v>4300</v>
      </c>
      <c r="AV282" s="18">
        <v>0</v>
      </c>
      <c r="AW282" s="18">
        <v>0</v>
      </c>
      <c r="AX282" s="19">
        <v>60</v>
      </c>
      <c r="AY282" s="19">
        <v>120</v>
      </c>
      <c r="AZ282" s="18">
        <v>249999.99</v>
      </c>
      <c r="BA282" s="18">
        <v>285183.28000000003</v>
      </c>
      <c r="BB282" s="20">
        <v>0.9</v>
      </c>
      <c r="BC282" s="20">
        <v>0.84834817454936295</v>
      </c>
      <c r="BD282" s="20">
        <v>11.83</v>
      </c>
      <c r="BE282" s="20"/>
      <c r="BF282" s="16"/>
      <c r="BG282" s="13"/>
      <c r="BH282" s="16" t="s">
        <v>434</v>
      </c>
      <c r="BI282" s="16" t="s">
        <v>97</v>
      </c>
      <c r="BJ282" s="16" t="s">
        <v>8</v>
      </c>
      <c r="BK282" s="16" t="s">
        <v>1</v>
      </c>
      <c r="BL282" s="14" t="s">
        <v>7</v>
      </c>
      <c r="BM282" s="20">
        <v>268816.34999999998</v>
      </c>
      <c r="BN282" s="14" t="s">
        <v>261</v>
      </c>
      <c r="BO282" s="20"/>
      <c r="BP282" s="21">
        <v>45008</v>
      </c>
      <c r="BQ282" s="21">
        <v>48661</v>
      </c>
      <c r="BR282" s="20">
        <v>0</v>
      </c>
      <c r="BS282" s="20">
        <v>0</v>
      </c>
      <c r="BT282" s="20">
        <v>0</v>
      </c>
    </row>
    <row r="283" spans="1:72" s="1" customFormat="1" ht="18.2" customHeight="1" x14ac:dyDescent="0.15">
      <c r="A283" s="4">
        <v>281</v>
      </c>
      <c r="B283" s="5" t="s">
        <v>96</v>
      </c>
      <c r="C283" s="5" t="s">
        <v>0</v>
      </c>
      <c r="D283" s="6">
        <v>45352</v>
      </c>
      <c r="E283" s="7" t="s">
        <v>930</v>
      </c>
      <c r="F283" s="8">
        <v>0</v>
      </c>
      <c r="G283" s="8">
        <v>0</v>
      </c>
      <c r="H283" s="9">
        <v>141972.79</v>
      </c>
      <c r="I283" s="9">
        <v>0</v>
      </c>
      <c r="J283" s="9">
        <v>0</v>
      </c>
      <c r="K283" s="9">
        <v>141972.79</v>
      </c>
      <c r="L283" s="9">
        <v>2237.69</v>
      </c>
      <c r="M283" s="9">
        <v>0</v>
      </c>
      <c r="N283" s="9">
        <v>0</v>
      </c>
      <c r="O283" s="9">
        <v>0</v>
      </c>
      <c r="P283" s="9">
        <v>2237.69</v>
      </c>
      <c r="Q283" s="9">
        <v>112.87</v>
      </c>
      <c r="R283" s="9">
        <v>0</v>
      </c>
      <c r="S283" s="9">
        <v>139622.23000000001</v>
      </c>
      <c r="T283" s="9">
        <v>0</v>
      </c>
      <c r="U283" s="9">
        <v>1400.87</v>
      </c>
      <c r="V283" s="9">
        <v>0</v>
      </c>
      <c r="W283" s="9">
        <v>0</v>
      </c>
      <c r="X283" s="9">
        <v>1400.87</v>
      </c>
      <c r="Y283" s="9">
        <v>0</v>
      </c>
      <c r="Z283" s="9">
        <v>0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9">
        <v>0</v>
      </c>
      <c r="AH283" s="9">
        <v>0</v>
      </c>
      <c r="AI283" s="9">
        <v>111.57</v>
      </c>
      <c r="AJ283" s="9">
        <v>0</v>
      </c>
      <c r="AK283" s="9">
        <v>0</v>
      </c>
      <c r="AL283" s="9">
        <v>0</v>
      </c>
      <c r="AM283" s="9">
        <v>0</v>
      </c>
      <c r="AN283" s="9">
        <v>0</v>
      </c>
      <c r="AO283" s="9">
        <v>0</v>
      </c>
      <c r="AP283" s="9">
        <v>0</v>
      </c>
      <c r="AQ283" s="9">
        <v>0</v>
      </c>
      <c r="AR283" s="9">
        <v>0</v>
      </c>
      <c r="AS283" s="9">
        <v>0.97</v>
      </c>
      <c r="AT283" s="9">
        <v>0</v>
      </c>
      <c r="AU283" s="9">
        <f t="shared" si="4"/>
        <v>3862.0299999999997</v>
      </c>
      <c r="AV283" s="9">
        <v>0</v>
      </c>
      <c r="AW283" s="9">
        <v>0</v>
      </c>
      <c r="AX283" s="10">
        <v>49</v>
      </c>
      <c r="AY283" s="10">
        <v>60</v>
      </c>
      <c r="AZ283" s="9">
        <v>251039.1</v>
      </c>
      <c r="BA283" s="9">
        <v>164130.54999999999</v>
      </c>
      <c r="BB283" s="11">
        <v>0.64890300000000001</v>
      </c>
      <c r="BC283" s="11">
        <v>0.55200743501858696</v>
      </c>
      <c r="BD283" s="11">
        <v>11.85</v>
      </c>
      <c r="BE283" s="11"/>
      <c r="BF283" s="7"/>
      <c r="BG283" s="4"/>
      <c r="BH283" s="7" t="s">
        <v>434</v>
      </c>
      <c r="BI283" s="7" t="s">
        <v>494</v>
      </c>
      <c r="BJ283" s="7" t="s">
        <v>8</v>
      </c>
      <c r="BK283" s="7" t="s">
        <v>1</v>
      </c>
      <c r="BL283" s="5" t="s">
        <v>7</v>
      </c>
      <c r="BM283" s="11">
        <v>139622.23000000001</v>
      </c>
      <c r="BN283" s="5" t="s">
        <v>261</v>
      </c>
      <c r="BO283" s="11"/>
      <c r="BP283" s="12">
        <v>45036</v>
      </c>
      <c r="BQ283" s="12">
        <v>46863</v>
      </c>
      <c r="BR283" s="11">
        <v>0</v>
      </c>
      <c r="BS283" s="11">
        <v>0</v>
      </c>
      <c r="BT283" s="11">
        <v>0</v>
      </c>
    </row>
    <row r="284" spans="1:72" s="1" customFormat="1" ht="18.2" customHeight="1" x14ac:dyDescent="0.15">
      <c r="A284" s="13">
        <v>282</v>
      </c>
      <c r="B284" s="14" t="s">
        <v>360</v>
      </c>
      <c r="C284" s="14" t="s">
        <v>0</v>
      </c>
      <c r="D284" s="15">
        <v>45352</v>
      </c>
      <c r="E284" s="16" t="s">
        <v>931</v>
      </c>
      <c r="F284" s="17">
        <v>0</v>
      </c>
      <c r="G284" s="17">
        <v>0</v>
      </c>
      <c r="H284" s="18">
        <v>232599.64</v>
      </c>
      <c r="I284" s="18">
        <v>0</v>
      </c>
      <c r="J284" s="18">
        <v>0</v>
      </c>
      <c r="K284" s="18">
        <v>232599.64</v>
      </c>
      <c r="L284" s="18">
        <v>2837.87</v>
      </c>
      <c r="M284" s="18">
        <v>0</v>
      </c>
      <c r="N284" s="18">
        <v>0</v>
      </c>
      <c r="O284" s="18">
        <v>0</v>
      </c>
      <c r="P284" s="18">
        <v>2837.87</v>
      </c>
      <c r="Q284" s="18">
        <v>0</v>
      </c>
      <c r="R284" s="18">
        <v>0</v>
      </c>
      <c r="S284" s="18">
        <v>229761.77</v>
      </c>
      <c r="T284" s="18">
        <v>0</v>
      </c>
      <c r="U284" s="18">
        <v>2323.5700000000002</v>
      </c>
      <c r="V284" s="18">
        <v>0</v>
      </c>
      <c r="W284" s="18">
        <v>0</v>
      </c>
      <c r="X284" s="18">
        <v>2323.5700000000002</v>
      </c>
      <c r="Y284" s="18">
        <v>0</v>
      </c>
      <c r="Z284" s="18">
        <v>0</v>
      </c>
      <c r="AA284" s="18">
        <v>0</v>
      </c>
      <c r="AB284" s="18">
        <v>0</v>
      </c>
      <c r="AC284" s="18">
        <v>0</v>
      </c>
      <c r="AD284" s="18">
        <v>0</v>
      </c>
      <c r="AE284" s="18">
        <v>0</v>
      </c>
      <c r="AF284" s="18">
        <v>0</v>
      </c>
      <c r="AG284" s="18">
        <v>0</v>
      </c>
      <c r="AH284" s="18">
        <v>0</v>
      </c>
      <c r="AI284" s="18">
        <v>178.41</v>
      </c>
      <c r="AJ284" s="18">
        <v>0</v>
      </c>
      <c r="AK284" s="18">
        <v>0</v>
      </c>
      <c r="AL284" s="18">
        <v>0</v>
      </c>
      <c r="AM284" s="18">
        <v>0</v>
      </c>
      <c r="AN284" s="18">
        <v>0</v>
      </c>
      <c r="AO284" s="18">
        <v>0</v>
      </c>
      <c r="AP284" s="18">
        <v>0</v>
      </c>
      <c r="AQ284" s="18">
        <v>143.15</v>
      </c>
      <c r="AR284" s="18">
        <v>0</v>
      </c>
      <c r="AS284" s="18">
        <v>0</v>
      </c>
      <c r="AT284" s="18">
        <v>0</v>
      </c>
      <c r="AU284" s="18">
        <f t="shared" si="4"/>
        <v>5483</v>
      </c>
      <c r="AV284" s="18">
        <v>0</v>
      </c>
      <c r="AW284" s="18">
        <v>0</v>
      </c>
      <c r="AX284" s="19">
        <v>60</v>
      </c>
      <c r="AY284" s="19">
        <v>71</v>
      </c>
      <c r="AZ284" s="18">
        <v>269000.01368199999</v>
      </c>
      <c r="BA284" s="18">
        <v>262522.21999999997</v>
      </c>
      <c r="BB284" s="20">
        <v>0.9</v>
      </c>
      <c r="BC284" s="20">
        <v>0.78768796408928798</v>
      </c>
      <c r="BD284" s="20">
        <v>11.85</v>
      </c>
      <c r="BE284" s="20"/>
      <c r="BF284" s="16"/>
      <c r="BG284" s="13"/>
      <c r="BH284" s="16" t="s">
        <v>430</v>
      </c>
      <c r="BI284" s="16" t="s">
        <v>431</v>
      </c>
      <c r="BJ284" s="16" t="s">
        <v>8</v>
      </c>
      <c r="BK284" s="16" t="s">
        <v>1</v>
      </c>
      <c r="BL284" s="14" t="s">
        <v>7</v>
      </c>
      <c r="BM284" s="20">
        <v>229761.77</v>
      </c>
      <c r="BN284" s="14" t="s">
        <v>261</v>
      </c>
      <c r="BO284" s="20"/>
      <c r="BP284" s="21">
        <v>45036</v>
      </c>
      <c r="BQ284" s="21">
        <v>47197</v>
      </c>
      <c r="BR284" s="20">
        <v>0</v>
      </c>
      <c r="BS284" s="20">
        <v>0</v>
      </c>
      <c r="BT284" s="20">
        <v>0</v>
      </c>
    </row>
    <row r="285" spans="1:72" s="1" customFormat="1" ht="18.2" customHeight="1" x14ac:dyDescent="0.15">
      <c r="A285" s="4">
        <v>283</v>
      </c>
      <c r="B285" s="5" t="s">
        <v>360</v>
      </c>
      <c r="C285" s="5" t="s">
        <v>0</v>
      </c>
      <c r="D285" s="6">
        <v>45352</v>
      </c>
      <c r="E285" s="7" t="s">
        <v>932</v>
      </c>
      <c r="F285" s="8">
        <v>1</v>
      </c>
      <c r="G285" s="8">
        <v>0</v>
      </c>
      <c r="H285" s="9">
        <v>243170.38</v>
      </c>
      <c r="I285" s="9">
        <v>228.3</v>
      </c>
      <c r="J285" s="9">
        <v>0</v>
      </c>
      <c r="K285" s="9">
        <v>243398.68</v>
      </c>
      <c r="L285" s="9">
        <v>3690.76</v>
      </c>
      <c r="M285" s="9">
        <v>0</v>
      </c>
      <c r="N285" s="9">
        <v>0</v>
      </c>
      <c r="O285" s="9">
        <v>0</v>
      </c>
      <c r="P285" s="9">
        <v>0</v>
      </c>
      <c r="Q285" s="9">
        <v>0</v>
      </c>
      <c r="R285" s="9">
        <v>0</v>
      </c>
      <c r="S285" s="9">
        <v>243398.68</v>
      </c>
      <c r="T285" s="9">
        <v>0</v>
      </c>
      <c r="U285" s="9">
        <v>2401.31</v>
      </c>
      <c r="V285" s="9">
        <v>0</v>
      </c>
      <c r="W285" s="9">
        <v>0</v>
      </c>
      <c r="X285" s="9">
        <v>0</v>
      </c>
      <c r="Y285" s="9">
        <v>0</v>
      </c>
      <c r="Z285" s="9">
        <v>0</v>
      </c>
      <c r="AA285" s="9">
        <v>2401.31</v>
      </c>
      <c r="AB285" s="9">
        <v>0</v>
      </c>
      <c r="AC285" s="9">
        <v>0</v>
      </c>
      <c r="AD285" s="9">
        <v>0</v>
      </c>
      <c r="AE285" s="9">
        <v>0</v>
      </c>
      <c r="AF285" s="9">
        <v>230</v>
      </c>
      <c r="AG285" s="9">
        <v>0</v>
      </c>
      <c r="AH285" s="9">
        <v>0</v>
      </c>
      <c r="AI285" s="9">
        <v>0</v>
      </c>
      <c r="AJ285" s="9">
        <v>0</v>
      </c>
      <c r="AK285" s="9">
        <v>0</v>
      </c>
      <c r="AL285" s="9">
        <v>0</v>
      </c>
      <c r="AM285" s="9">
        <v>0</v>
      </c>
      <c r="AN285" s="9">
        <v>0</v>
      </c>
      <c r="AO285" s="9">
        <v>0</v>
      </c>
      <c r="AP285" s="9">
        <v>0</v>
      </c>
      <c r="AQ285" s="9">
        <v>0</v>
      </c>
      <c r="AR285" s="9">
        <v>0</v>
      </c>
      <c r="AS285" s="9">
        <v>0</v>
      </c>
      <c r="AT285" s="9">
        <v>230</v>
      </c>
      <c r="AU285" s="9">
        <f t="shared" si="4"/>
        <v>0</v>
      </c>
      <c r="AV285" s="9">
        <v>3919.06</v>
      </c>
      <c r="AW285" s="9">
        <v>2401.31</v>
      </c>
      <c r="AX285" s="10">
        <v>50</v>
      </c>
      <c r="AY285" s="10">
        <v>60</v>
      </c>
      <c r="AZ285" s="9">
        <v>367038.41</v>
      </c>
      <c r="BA285" s="9">
        <v>274804.83</v>
      </c>
      <c r="BB285" s="11">
        <v>0.8</v>
      </c>
      <c r="BC285" s="11">
        <v>0.708571767097398</v>
      </c>
      <c r="BD285" s="11">
        <v>11.85</v>
      </c>
      <c r="BE285" s="11"/>
      <c r="BF285" s="7"/>
      <c r="BG285" s="4"/>
      <c r="BH285" s="7" t="s">
        <v>459</v>
      </c>
      <c r="BI285" s="7" t="s">
        <v>463</v>
      </c>
      <c r="BJ285" s="7" t="s">
        <v>8</v>
      </c>
      <c r="BK285" s="7" t="s">
        <v>367</v>
      </c>
      <c r="BL285" s="5" t="s">
        <v>7</v>
      </c>
      <c r="BM285" s="11">
        <v>243398.68</v>
      </c>
      <c r="BN285" s="5" t="s">
        <v>261</v>
      </c>
      <c r="BO285" s="11"/>
      <c r="BP285" s="12">
        <v>45058</v>
      </c>
      <c r="BQ285" s="12">
        <v>46885</v>
      </c>
      <c r="BR285" s="11">
        <v>186.77</v>
      </c>
      <c r="BS285" s="11">
        <v>0</v>
      </c>
      <c r="BT285" s="11">
        <v>230</v>
      </c>
    </row>
    <row r="286" spans="1:72" s="1" customFormat="1" ht="18.2" customHeight="1" x14ac:dyDescent="0.15">
      <c r="A286" s="13">
        <v>284</v>
      </c>
      <c r="B286" s="14" t="s">
        <v>91</v>
      </c>
      <c r="C286" s="14" t="s">
        <v>0</v>
      </c>
      <c r="D286" s="15">
        <v>45352</v>
      </c>
      <c r="E286" s="16" t="s">
        <v>933</v>
      </c>
      <c r="F286" s="17">
        <v>1</v>
      </c>
      <c r="G286" s="17">
        <v>1</v>
      </c>
      <c r="H286" s="18">
        <v>453604.89</v>
      </c>
      <c r="I286" s="18">
        <v>6900.99</v>
      </c>
      <c r="J286" s="18">
        <v>0</v>
      </c>
      <c r="K286" s="18">
        <v>460505.88</v>
      </c>
      <c r="L286" s="18">
        <v>3538.26</v>
      </c>
      <c r="M286" s="18">
        <v>0</v>
      </c>
      <c r="N286" s="18">
        <v>0</v>
      </c>
      <c r="O286" s="18">
        <v>3532.38</v>
      </c>
      <c r="P286" s="18">
        <v>0</v>
      </c>
      <c r="Q286" s="18">
        <v>0</v>
      </c>
      <c r="R286" s="18">
        <v>0</v>
      </c>
      <c r="S286" s="18">
        <v>456973.5</v>
      </c>
      <c r="T286" s="18">
        <v>9260.73</v>
      </c>
      <c r="U286" s="18">
        <v>4512.6099999999997</v>
      </c>
      <c r="V286" s="18">
        <v>0</v>
      </c>
      <c r="W286" s="18">
        <v>4547.21</v>
      </c>
      <c r="X286" s="18">
        <v>0</v>
      </c>
      <c r="Y286" s="18">
        <v>0</v>
      </c>
      <c r="Z286" s="18">
        <v>0</v>
      </c>
      <c r="AA286" s="18">
        <v>9226.1299999999992</v>
      </c>
      <c r="AB286" s="18">
        <v>0</v>
      </c>
      <c r="AC286" s="18">
        <v>0</v>
      </c>
      <c r="AD286" s="18">
        <v>0</v>
      </c>
      <c r="AE286" s="18">
        <v>0</v>
      </c>
      <c r="AF286" s="18">
        <v>172.16</v>
      </c>
      <c r="AG286" s="18">
        <v>0</v>
      </c>
      <c r="AH286" s="18">
        <v>0</v>
      </c>
      <c r="AI286" s="18">
        <v>0</v>
      </c>
      <c r="AJ286" s="18">
        <v>0</v>
      </c>
      <c r="AK286" s="18">
        <v>0</v>
      </c>
      <c r="AL286" s="18">
        <v>0</v>
      </c>
      <c r="AM286" s="18">
        <v>544.49</v>
      </c>
      <c r="AN286" s="18">
        <v>0</v>
      </c>
      <c r="AO286" s="18">
        <v>0</v>
      </c>
      <c r="AP286" s="18">
        <v>336.25</v>
      </c>
      <c r="AQ286" s="18">
        <v>0</v>
      </c>
      <c r="AR286" s="18">
        <v>0</v>
      </c>
      <c r="AS286" s="18">
        <v>0</v>
      </c>
      <c r="AT286" s="18">
        <v>544.49</v>
      </c>
      <c r="AU286" s="18">
        <f t="shared" si="4"/>
        <v>8588</v>
      </c>
      <c r="AV286" s="18">
        <v>6906.87</v>
      </c>
      <c r="AW286" s="18">
        <v>9226.1299999999992</v>
      </c>
      <c r="AX286" s="19">
        <v>85</v>
      </c>
      <c r="AY286" s="19">
        <v>95</v>
      </c>
      <c r="AZ286" s="18">
        <v>623000</v>
      </c>
      <c r="BA286" s="18">
        <v>494738.22</v>
      </c>
      <c r="BB286" s="20">
        <v>0.64</v>
      </c>
      <c r="BC286" s="20">
        <v>0.59114705146491398</v>
      </c>
      <c r="BD286" s="20">
        <v>11.85</v>
      </c>
      <c r="BE286" s="20"/>
      <c r="BF286" s="16"/>
      <c r="BG286" s="13"/>
      <c r="BH286" s="16" t="s">
        <v>372</v>
      </c>
      <c r="BI286" s="16" t="s">
        <v>934</v>
      </c>
      <c r="BJ286" s="16" t="s">
        <v>8</v>
      </c>
      <c r="BK286" s="16" t="s">
        <v>367</v>
      </c>
      <c r="BL286" s="14" t="s">
        <v>7</v>
      </c>
      <c r="BM286" s="20">
        <v>456973.5</v>
      </c>
      <c r="BN286" s="14" t="s">
        <v>261</v>
      </c>
      <c r="BO286" s="20"/>
      <c r="BP286" s="21">
        <v>45069</v>
      </c>
      <c r="BQ286" s="21">
        <v>47961</v>
      </c>
      <c r="BR286" s="20">
        <v>394.09</v>
      </c>
      <c r="BS286" s="20">
        <v>0</v>
      </c>
      <c r="BT286" s="20">
        <v>230</v>
      </c>
    </row>
    <row r="287" spans="1:72" s="1" customFormat="1" ht="18.2" customHeight="1" x14ac:dyDescent="0.15">
      <c r="A287" s="4">
        <v>285</v>
      </c>
      <c r="B287" s="5" t="s">
        <v>28</v>
      </c>
      <c r="C287" s="5" t="s">
        <v>0</v>
      </c>
      <c r="D287" s="6">
        <v>45352</v>
      </c>
      <c r="E287" s="7" t="s">
        <v>935</v>
      </c>
      <c r="F287" s="8">
        <v>0</v>
      </c>
      <c r="G287" s="8">
        <v>0</v>
      </c>
      <c r="H287" s="9">
        <v>303212.90000000002</v>
      </c>
      <c r="I287" s="9">
        <v>0</v>
      </c>
      <c r="J287" s="9">
        <v>0</v>
      </c>
      <c r="K287" s="9">
        <v>303212.90000000002</v>
      </c>
      <c r="L287" s="9">
        <v>4584.49</v>
      </c>
      <c r="M287" s="9">
        <v>0</v>
      </c>
      <c r="N287" s="9">
        <v>0</v>
      </c>
      <c r="O287" s="9">
        <v>0</v>
      </c>
      <c r="P287" s="9">
        <v>4584.49</v>
      </c>
      <c r="Q287" s="9">
        <v>0</v>
      </c>
      <c r="R287" s="9">
        <v>0</v>
      </c>
      <c r="S287" s="9">
        <v>298628.40999999997</v>
      </c>
      <c r="T287" s="9">
        <v>0</v>
      </c>
      <c r="U287" s="9">
        <v>2981.59</v>
      </c>
      <c r="V287" s="9">
        <v>0</v>
      </c>
      <c r="W287" s="9">
        <v>0</v>
      </c>
      <c r="X287" s="9">
        <v>2981.59</v>
      </c>
      <c r="Y287" s="9">
        <v>0</v>
      </c>
      <c r="Z287" s="9">
        <v>0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9">
        <v>0</v>
      </c>
      <c r="AH287" s="9">
        <v>0</v>
      </c>
      <c r="AI287" s="9">
        <v>232.22</v>
      </c>
      <c r="AJ287" s="9">
        <v>0</v>
      </c>
      <c r="AK287" s="9">
        <v>0</v>
      </c>
      <c r="AL287" s="9">
        <v>0</v>
      </c>
      <c r="AM287" s="9">
        <v>0</v>
      </c>
      <c r="AN287" s="9">
        <v>0</v>
      </c>
      <c r="AO287" s="9">
        <v>0</v>
      </c>
      <c r="AP287" s="9">
        <v>0</v>
      </c>
      <c r="AQ287" s="9">
        <v>1270.3699999999999</v>
      </c>
      <c r="AR287" s="9">
        <v>0</v>
      </c>
      <c r="AS287" s="9">
        <v>0</v>
      </c>
      <c r="AT287" s="9">
        <v>0</v>
      </c>
      <c r="AU287" s="9">
        <f t="shared" si="4"/>
        <v>9068.67</v>
      </c>
      <c r="AV287" s="9">
        <v>0</v>
      </c>
      <c r="AW287" s="9">
        <v>0</v>
      </c>
      <c r="AX287" s="10">
        <v>51</v>
      </c>
      <c r="AY287" s="10">
        <v>60</v>
      </c>
      <c r="AZ287" s="9">
        <v>654999.32999999996</v>
      </c>
      <c r="BA287" s="9">
        <v>341683.86</v>
      </c>
      <c r="BB287" s="11">
        <v>0.67</v>
      </c>
      <c r="BC287" s="11">
        <v>0.58557356118606296</v>
      </c>
      <c r="BD287" s="11">
        <v>11.8</v>
      </c>
      <c r="BE287" s="11"/>
      <c r="BF287" s="7"/>
      <c r="BG287" s="4"/>
      <c r="BH287" s="7" t="s">
        <v>406</v>
      </c>
      <c r="BI287" s="7" t="s">
        <v>407</v>
      </c>
      <c r="BJ287" s="7" t="s">
        <v>8</v>
      </c>
      <c r="BK287" s="7" t="s">
        <v>1</v>
      </c>
      <c r="BL287" s="5" t="s">
        <v>7</v>
      </c>
      <c r="BM287" s="11">
        <v>298628.40999999997</v>
      </c>
      <c r="BN287" s="5" t="s">
        <v>261</v>
      </c>
      <c r="BO287" s="11"/>
      <c r="BP287" s="12">
        <v>45089</v>
      </c>
      <c r="BQ287" s="12">
        <v>46916</v>
      </c>
      <c r="BR287" s="11">
        <v>0</v>
      </c>
      <c r="BS287" s="11">
        <v>0</v>
      </c>
      <c r="BT287" s="11">
        <v>0</v>
      </c>
    </row>
    <row r="288" spans="1:72" s="1" customFormat="1" ht="18.2" customHeight="1" x14ac:dyDescent="0.15">
      <c r="A288" s="13">
        <v>286</v>
      </c>
      <c r="B288" s="14" t="s">
        <v>28</v>
      </c>
      <c r="C288" s="14" t="s">
        <v>0</v>
      </c>
      <c r="D288" s="15">
        <v>45352</v>
      </c>
      <c r="E288" s="16" t="s">
        <v>940</v>
      </c>
      <c r="F288" s="17">
        <v>0</v>
      </c>
      <c r="G288" s="17">
        <v>0</v>
      </c>
      <c r="H288" s="18">
        <v>184573.84</v>
      </c>
      <c r="I288" s="18">
        <v>1617.04</v>
      </c>
      <c r="J288" s="18">
        <v>0</v>
      </c>
      <c r="K288" s="18">
        <v>186190.88</v>
      </c>
      <c r="L288" s="18">
        <v>2736.06</v>
      </c>
      <c r="M288" s="18">
        <v>0</v>
      </c>
      <c r="N288" s="18">
        <v>0</v>
      </c>
      <c r="O288" s="18">
        <v>1617.04</v>
      </c>
      <c r="P288" s="18">
        <v>789.3</v>
      </c>
      <c r="Q288" s="18">
        <v>0</v>
      </c>
      <c r="R288" s="18">
        <v>0</v>
      </c>
      <c r="S288" s="18">
        <v>183784.54</v>
      </c>
      <c r="T288" s="18">
        <v>0</v>
      </c>
      <c r="U288" s="18">
        <v>1814.98</v>
      </c>
      <c r="V288" s="18">
        <v>0</v>
      </c>
      <c r="W288" s="18">
        <v>0</v>
      </c>
      <c r="X288" s="18">
        <v>1814.98</v>
      </c>
      <c r="Y288" s="18">
        <v>0</v>
      </c>
      <c r="Z288" s="18">
        <v>0</v>
      </c>
      <c r="AA288" s="18">
        <v>0</v>
      </c>
      <c r="AB288" s="18">
        <v>0</v>
      </c>
      <c r="AC288" s="18">
        <v>0</v>
      </c>
      <c r="AD288" s="18">
        <v>0</v>
      </c>
      <c r="AE288" s="18">
        <v>0</v>
      </c>
      <c r="AF288" s="18">
        <v>330</v>
      </c>
      <c r="AG288" s="18">
        <v>0</v>
      </c>
      <c r="AH288" s="18">
        <v>0</v>
      </c>
      <c r="AI288" s="18">
        <v>139.68</v>
      </c>
      <c r="AJ288" s="18">
        <v>0</v>
      </c>
      <c r="AK288" s="18">
        <v>0</v>
      </c>
      <c r="AL288" s="18">
        <v>0</v>
      </c>
      <c r="AM288" s="18">
        <v>0</v>
      </c>
      <c r="AN288" s="18">
        <v>0</v>
      </c>
      <c r="AO288" s="18">
        <v>0</v>
      </c>
      <c r="AP288" s="18">
        <v>0</v>
      </c>
      <c r="AQ288" s="18">
        <v>0</v>
      </c>
      <c r="AR288" s="18">
        <v>0</v>
      </c>
      <c r="AS288" s="18">
        <v>0</v>
      </c>
      <c r="AT288" s="18">
        <v>0</v>
      </c>
      <c r="AU288" s="18">
        <f t="shared" si="4"/>
        <v>4691</v>
      </c>
      <c r="AV288" s="18">
        <v>1946.76</v>
      </c>
      <c r="AW288" s="18">
        <v>0</v>
      </c>
      <c r="AX288" s="19">
        <v>51</v>
      </c>
      <c r="AY288" s="19">
        <v>60</v>
      </c>
      <c r="AZ288" s="18">
        <v>230995.81</v>
      </c>
      <c r="BA288" s="18">
        <v>205524.7</v>
      </c>
      <c r="BB288" s="20">
        <v>0.9</v>
      </c>
      <c r="BC288" s="20">
        <v>0.80479906308098204</v>
      </c>
      <c r="BD288" s="20">
        <v>11.8</v>
      </c>
      <c r="BE288" s="20"/>
      <c r="BF288" s="16"/>
      <c r="BG288" s="13"/>
      <c r="BH288" s="16" t="s">
        <v>362</v>
      </c>
      <c r="BI288" s="16" t="s">
        <v>363</v>
      </c>
      <c r="BJ288" s="16" t="s">
        <v>8</v>
      </c>
      <c r="BK288" s="16" t="s">
        <v>1</v>
      </c>
      <c r="BL288" s="14" t="s">
        <v>7</v>
      </c>
      <c r="BM288" s="20">
        <v>183784.54</v>
      </c>
      <c r="BN288" s="14" t="s">
        <v>261</v>
      </c>
      <c r="BO288" s="20"/>
      <c r="BP288" s="21">
        <v>45090</v>
      </c>
      <c r="BQ288" s="21">
        <v>46917</v>
      </c>
      <c r="BR288" s="20">
        <v>0</v>
      </c>
      <c r="BS288" s="20">
        <v>0</v>
      </c>
      <c r="BT288" s="20">
        <v>330</v>
      </c>
    </row>
    <row r="289" spans="1:72" s="1" customFormat="1" ht="18.2" customHeight="1" x14ac:dyDescent="0.15">
      <c r="A289" s="4">
        <v>287</v>
      </c>
      <c r="B289" s="5" t="s">
        <v>360</v>
      </c>
      <c r="C289" s="5" t="s">
        <v>0</v>
      </c>
      <c r="D289" s="6">
        <v>45352</v>
      </c>
      <c r="E289" s="7" t="s">
        <v>939</v>
      </c>
      <c r="F289" s="8">
        <v>0</v>
      </c>
      <c r="G289" s="8">
        <v>0</v>
      </c>
      <c r="H289" s="9">
        <v>192147.7</v>
      </c>
      <c r="I289" s="9">
        <v>0</v>
      </c>
      <c r="J289" s="9">
        <v>0</v>
      </c>
      <c r="K289" s="9">
        <v>192147.7</v>
      </c>
      <c r="L289" s="9">
        <v>2606.7800000000002</v>
      </c>
      <c r="M289" s="9">
        <v>0</v>
      </c>
      <c r="N289" s="9">
        <v>0</v>
      </c>
      <c r="O289" s="9">
        <v>0</v>
      </c>
      <c r="P289" s="9">
        <v>2606.7800000000002</v>
      </c>
      <c r="Q289" s="9">
        <v>12.08</v>
      </c>
      <c r="R289" s="9">
        <v>0</v>
      </c>
      <c r="S289" s="9">
        <v>189528.84</v>
      </c>
      <c r="T289" s="9">
        <v>0</v>
      </c>
      <c r="U289" s="9">
        <v>1889.33</v>
      </c>
      <c r="V289" s="9">
        <v>0</v>
      </c>
      <c r="W289" s="9">
        <v>0</v>
      </c>
      <c r="X289" s="9">
        <v>1889.33</v>
      </c>
      <c r="Y289" s="9">
        <v>0</v>
      </c>
      <c r="Z289" s="9">
        <v>0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9">
        <v>0</v>
      </c>
      <c r="AH289" s="9">
        <v>0</v>
      </c>
      <c r="AI289" s="9">
        <v>147.85</v>
      </c>
      <c r="AJ289" s="9">
        <v>0</v>
      </c>
      <c r="AK289" s="9">
        <v>0</v>
      </c>
      <c r="AL289" s="9">
        <v>0</v>
      </c>
      <c r="AM289" s="9">
        <v>0</v>
      </c>
      <c r="AN289" s="9">
        <v>0</v>
      </c>
      <c r="AO289" s="9">
        <v>0</v>
      </c>
      <c r="AP289" s="9">
        <v>0</v>
      </c>
      <c r="AQ289" s="9">
        <v>55843.96</v>
      </c>
      <c r="AR289" s="9">
        <v>0</v>
      </c>
      <c r="AS289" s="9">
        <v>0</v>
      </c>
      <c r="AT289" s="9">
        <v>0</v>
      </c>
      <c r="AU289" s="9">
        <f t="shared" si="4"/>
        <v>60500</v>
      </c>
      <c r="AV289" s="9">
        <v>0</v>
      </c>
      <c r="AW289" s="9">
        <v>0</v>
      </c>
      <c r="AX289" s="10">
        <v>57</v>
      </c>
      <c r="AY289" s="10">
        <v>66</v>
      </c>
      <c r="AZ289" s="9">
        <v>210648.01</v>
      </c>
      <c r="BA289" s="9">
        <v>217538.28</v>
      </c>
      <c r="BB289" s="11">
        <v>0.9</v>
      </c>
      <c r="BC289" s="11">
        <v>0.78411926397505805</v>
      </c>
      <c r="BD289" s="11">
        <v>11.8</v>
      </c>
      <c r="BE289" s="11"/>
      <c r="BF289" s="7"/>
      <c r="BG289" s="4"/>
      <c r="BH289" s="7" t="s">
        <v>362</v>
      </c>
      <c r="BI289" s="7" t="s">
        <v>493</v>
      </c>
      <c r="BJ289" s="7" t="s">
        <v>8</v>
      </c>
      <c r="BK289" s="7" t="s">
        <v>1</v>
      </c>
      <c r="BL289" s="5" t="s">
        <v>7</v>
      </c>
      <c r="BM289" s="11">
        <v>189528.84</v>
      </c>
      <c r="BN289" s="5" t="s">
        <v>261</v>
      </c>
      <c r="BO289" s="11"/>
      <c r="BP289" s="12">
        <v>45090</v>
      </c>
      <c r="BQ289" s="12">
        <v>47100</v>
      </c>
      <c r="BR289" s="11">
        <v>0</v>
      </c>
      <c r="BS289" s="11">
        <v>0</v>
      </c>
      <c r="BT289" s="11">
        <v>0</v>
      </c>
    </row>
    <row r="290" spans="1:72" s="1" customFormat="1" ht="18.2" customHeight="1" x14ac:dyDescent="0.15">
      <c r="A290" s="13">
        <v>288</v>
      </c>
      <c r="B290" s="14" t="s">
        <v>28</v>
      </c>
      <c r="C290" s="14" t="s">
        <v>0</v>
      </c>
      <c r="D290" s="15">
        <v>45352</v>
      </c>
      <c r="E290" s="16" t="s">
        <v>941</v>
      </c>
      <c r="F290" s="17">
        <v>0</v>
      </c>
      <c r="G290" s="17">
        <v>0</v>
      </c>
      <c r="H290" s="18">
        <v>301487.73</v>
      </c>
      <c r="I290" s="18">
        <v>0</v>
      </c>
      <c r="J290" s="18">
        <v>0</v>
      </c>
      <c r="K290" s="18">
        <v>301487.73</v>
      </c>
      <c r="L290" s="18">
        <v>2366.38</v>
      </c>
      <c r="M290" s="18">
        <v>0</v>
      </c>
      <c r="N290" s="18">
        <v>0</v>
      </c>
      <c r="O290" s="18">
        <v>0</v>
      </c>
      <c r="P290" s="18">
        <v>2366.38</v>
      </c>
      <c r="Q290" s="18">
        <v>0</v>
      </c>
      <c r="R290" s="18">
        <v>0</v>
      </c>
      <c r="S290" s="18">
        <v>299121.34999999998</v>
      </c>
      <c r="T290" s="18">
        <v>0</v>
      </c>
      <c r="U290" s="18">
        <v>2964.63</v>
      </c>
      <c r="V290" s="18">
        <v>0</v>
      </c>
      <c r="W290" s="18">
        <v>0</v>
      </c>
      <c r="X290" s="18">
        <v>2964.63</v>
      </c>
      <c r="Y290" s="18">
        <v>0</v>
      </c>
      <c r="Z290" s="18">
        <v>0</v>
      </c>
      <c r="AA290" s="18">
        <v>0</v>
      </c>
      <c r="AB290" s="18">
        <v>0</v>
      </c>
      <c r="AC290" s="18">
        <v>0</v>
      </c>
      <c r="AD290" s="18">
        <v>0</v>
      </c>
      <c r="AE290" s="18">
        <v>0</v>
      </c>
      <c r="AF290" s="18">
        <v>0</v>
      </c>
      <c r="AG290" s="18">
        <v>0</v>
      </c>
      <c r="AH290" s="18">
        <v>0</v>
      </c>
      <c r="AI290" s="18">
        <v>217.22</v>
      </c>
      <c r="AJ290" s="18">
        <v>0</v>
      </c>
      <c r="AK290" s="18">
        <v>0</v>
      </c>
      <c r="AL290" s="18">
        <v>0</v>
      </c>
      <c r="AM290" s="18">
        <v>0</v>
      </c>
      <c r="AN290" s="18">
        <v>0</v>
      </c>
      <c r="AO290" s="18">
        <v>0</v>
      </c>
      <c r="AP290" s="18">
        <v>0</v>
      </c>
      <c r="AQ290" s="18">
        <v>0.77</v>
      </c>
      <c r="AR290" s="18">
        <v>0</v>
      </c>
      <c r="AS290" s="18">
        <v>0</v>
      </c>
      <c r="AT290" s="18">
        <v>0</v>
      </c>
      <c r="AU290" s="18">
        <f t="shared" si="4"/>
        <v>5549</v>
      </c>
      <c r="AV290" s="18">
        <v>0</v>
      </c>
      <c r="AW290" s="18">
        <v>0</v>
      </c>
      <c r="AX290" s="19">
        <v>82</v>
      </c>
      <c r="AY290" s="19">
        <v>91</v>
      </c>
      <c r="AZ290" s="18">
        <v>310003.24</v>
      </c>
      <c r="BA290" s="18">
        <v>319607.82</v>
      </c>
      <c r="BB290" s="20">
        <v>0.82</v>
      </c>
      <c r="BC290" s="20">
        <v>0.76743900383914299</v>
      </c>
      <c r="BD290" s="20">
        <v>11.8</v>
      </c>
      <c r="BE290" s="20"/>
      <c r="BF290" s="16"/>
      <c r="BG290" s="13"/>
      <c r="BH290" s="16" t="s">
        <v>362</v>
      </c>
      <c r="BI290" s="16" t="s">
        <v>363</v>
      </c>
      <c r="BJ290" s="16" t="s">
        <v>8</v>
      </c>
      <c r="BK290" s="16" t="s">
        <v>1</v>
      </c>
      <c r="BL290" s="14" t="s">
        <v>7</v>
      </c>
      <c r="BM290" s="20">
        <v>299121.34999999998</v>
      </c>
      <c r="BN290" s="14" t="s">
        <v>261</v>
      </c>
      <c r="BO290" s="20"/>
      <c r="BP290" s="21">
        <v>45098</v>
      </c>
      <c r="BQ290" s="21">
        <v>47869</v>
      </c>
      <c r="BR290" s="20">
        <v>0</v>
      </c>
      <c r="BS290" s="20">
        <v>0</v>
      </c>
      <c r="BT290" s="20">
        <v>0</v>
      </c>
    </row>
    <row r="291" spans="1:72" s="1" customFormat="1" ht="18.2" customHeight="1" x14ac:dyDescent="0.15">
      <c r="A291" s="4">
        <v>289</v>
      </c>
      <c r="B291" s="5" t="s">
        <v>360</v>
      </c>
      <c r="C291" s="5" t="s">
        <v>0</v>
      </c>
      <c r="D291" s="6">
        <v>45352</v>
      </c>
      <c r="E291" s="7" t="s">
        <v>936</v>
      </c>
      <c r="F291" s="8">
        <v>0</v>
      </c>
      <c r="G291" s="8">
        <v>0</v>
      </c>
      <c r="H291" s="9">
        <v>246095.18</v>
      </c>
      <c r="I291" s="9">
        <v>0</v>
      </c>
      <c r="J291" s="9">
        <v>0</v>
      </c>
      <c r="K291" s="9">
        <v>246095.18</v>
      </c>
      <c r="L291" s="9">
        <v>3663.18</v>
      </c>
      <c r="M291" s="9">
        <v>0</v>
      </c>
      <c r="N291" s="9">
        <v>0</v>
      </c>
      <c r="O291" s="9">
        <v>0</v>
      </c>
      <c r="P291" s="9">
        <v>3663.18</v>
      </c>
      <c r="Q291" s="9">
        <v>0</v>
      </c>
      <c r="R291" s="9">
        <v>0</v>
      </c>
      <c r="S291" s="9">
        <v>242432</v>
      </c>
      <c r="T291" s="9">
        <v>0</v>
      </c>
      <c r="U291" s="9">
        <v>2419.94</v>
      </c>
      <c r="V291" s="9">
        <v>0</v>
      </c>
      <c r="W291" s="9">
        <v>0</v>
      </c>
      <c r="X291" s="9">
        <v>2419.94</v>
      </c>
      <c r="Y291" s="9">
        <v>0</v>
      </c>
      <c r="Z291" s="9">
        <v>0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9">
        <v>0</v>
      </c>
      <c r="AH291" s="9">
        <v>0</v>
      </c>
      <c r="AI291" s="9">
        <v>186.72</v>
      </c>
      <c r="AJ291" s="9">
        <v>0</v>
      </c>
      <c r="AK291" s="9">
        <v>0</v>
      </c>
      <c r="AL291" s="9">
        <v>0</v>
      </c>
      <c r="AM291" s="9">
        <v>0</v>
      </c>
      <c r="AN291" s="9">
        <v>0</v>
      </c>
      <c r="AO291" s="9">
        <v>0</v>
      </c>
      <c r="AP291" s="9">
        <v>0</v>
      </c>
      <c r="AQ291" s="9">
        <v>0.16</v>
      </c>
      <c r="AR291" s="9">
        <v>0</v>
      </c>
      <c r="AS291" s="9">
        <v>0</v>
      </c>
      <c r="AT291" s="9">
        <v>0</v>
      </c>
      <c r="AU291" s="9">
        <f t="shared" si="4"/>
        <v>6270</v>
      </c>
      <c r="AV291" s="9">
        <v>0</v>
      </c>
      <c r="AW291" s="9">
        <v>0</v>
      </c>
      <c r="AX291" s="10">
        <v>51</v>
      </c>
      <c r="AY291" s="10">
        <v>60</v>
      </c>
      <c r="AZ291" s="9">
        <v>216357.77</v>
      </c>
      <c r="BA291" s="9">
        <v>274713.52</v>
      </c>
      <c r="BB291" s="11">
        <v>0.9</v>
      </c>
      <c r="BC291" s="11">
        <v>0.79424121535772996</v>
      </c>
      <c r="BD291" s="11">
        <v>11.8</v>
      </c>
      <c r="BE291" s="11"/>
      <c r="BF291" s="7"/>
      <c r="BG291" s="4"/>
      <c r="BH291" s="7" t="s">
        <v>400</v>
      </c>
      <c r="BI291" s="7" t="s">
        <v>118</v>
      </c>
      <c r="BJ291" s="7" t="s">
        <v>8</v>
      </c>
      <c r="BK291" s="7" t="s">
        <v>1</v>
      </c>
      <c r="BL291" s="5" t="s">
        <v>7</v>
      </c>
      <c r="BM291" s="11">
        <v>242432</v>
      </c>
      <c r="BN291" s="5" t="s">
        <v>261</v>
      </c>
      <c r="BO291" s="11"/>
      <c r="BP291" s="12">
        <v>45098</v>
      </c>
      <c r="BQ291" s="12">
        <v>46925</v>
      </c>
      <c r="BR291" s="11">
        <v>0</v>
      </c>
      <c r="BS291" s="11">
        <v>0</v>
      </c>
      <c r="BT291" s="11">
        <v>0</v>
      </c>
    </row>
    <row r="292" spans="1:72" s="1" customFormat="1" ht="18.2" customHeight="1" x14ac:dyDescent="0.15">
      <c r="A292" s="13">
        <v>290</v>
      </c>
      <c r="B292" s="14" t="s">
        <v>360</v>
      </c>
      <c r="C292" s="14" t="s">
        <v>0</v>
      </c>
      <c r="D292" s="15">
        <v>45352</v>
      </c>
      <c r="E292" s="16" t="s">
        <v>937</v>
      </c>
      <c r="F292" s="17">
        <v>0</v>
      </c>
      <c r="G292" s="17">
        <v>0</v>
      </c>
      <c r="H292" s="18">
        <v>188180.59</v>
      </c>
      <c r="I292" s="18">
        <v>223.67</v>
      </c>
      <c r="J292" s="18">
        <v>0</v>
      </c>
      <c r="K292" s="18">
        <v>188404.26</v>
      </c>
      <c r="L292" s="18">
        <v>2789.53</v>
      </c>
      <c r="M292" s="18">
        <v>0</v>
      </c>
      <c r="N292" s="18">
        <v>0</v>
      </c>
      <c r="O292" s="18">
        <v>223.67</v>
      </c>
      <c r="P292" s="18">
        <v>2789.53</v>
      </c>
      <c r="Q292" s="18">
        <v>0</v>
      </c>
      <c r="R292" s="18">
        <v>0</v>
      </c>
      <c r="S292" s="18">
        <v>185391.06</v>
      </c>
      <c r="T292" s="18">
        <v>0</v>
      </c>
      <c r="U292" s="18">
        <v>1850.44</v>
      </c>
      <c r="V292" s="18">
        <v>0</v>
      </c>
      <c r="W292" s="18">
        <v>0</v>
      </c>
      <c r="X292" s="18">
        <v>1850.44</v>
      </c>
      <c r="Y292" s="18">
        <v>0</v>
      </c>
      <c r="Z292" s="18">
        <v>0</v>
      </c>
      <c r="AA292" s="18">
        <v>0</v>
      </c>
      <c r="AB292" s="18">
        <v>0</v>
      </c>
      <c r="AC292" s="18">
        <v>0</v>
      </c>
      <c r="AD292" s="18">
        <v>0</v>
      </c>
      <c r="AE292" s="18">
        <v>0</v>
      </c>
      <c r="AF292" s="18">
        <v>230</v>
      </c>
      <c r="AG292" s="18">
        <v>0</v>
      </c>
      <c r="AH292" s="18">
        <v>0</v>
      </c>
      <c r="AI292" s="18">
        <v>142.41</v>
      </c>
      <c r="AJ292" s="18">
        <v>0</v>
      </c>
      <c r="AK292" s="18">
        <v>0</v>
      </c>
      <c r="AL292" s="18">
        <v>0</v>
      </c>
      <c r="AM292" s="18">
        <v>0</v>
      </c>
      <c r="AN292" s="18">
        <v>0</v>
      </c>
      <c r="AO292" s="18">
        <v>0</v>
      </c>
      <c r="AP292" s="18">
        <v>0</v>
      </c>
      <c r="AQ292" s="18">
        <v>4559.95</v>
      </c>
      <c r="AR292" s="18">
        <v>0</v>
      </c>
      <c r="AS292" s="18">
        <v>0</v>
      </c>
      <c r="AT292" s="18">
        <v>230</v>
      </c>
      <c r="AU292" s="18">
        <f t="shared" si="4"/>
        <v>9566</v>
      </c>
      <c r="AV292" s="18">
        <v>0</v>
      </c>
      <c r="AW292" s="18">
        <v>0</v>
      </c>
      <c r="AX292" s="19">
        <v>51</v>
      </c>
      <c r="AY292" s="19">
        <v>60</v>
      </c>
      <c r="AZ292" s="18">
        <v>210157.45</v>
      </c>
      <c r="BA292" s="18">
        <v>209540.83</v>
      </c>
      <c r="BB292" s="20">
        <v>0.9</v>
      </c>
      <c r="BC292" s="20">
        <v>0.796274186753961</v>
      </c>
      <c r="BD292" s="20">
        <v>11.8</v>
      </c>
      <c r="BE292" s="20"/>
      <c r="BF292" s="16"/>
      <c r="BG292" s="13"/>
      <c r="BH292" s="16" t="s">
        <v>362</v>
      </c>
      <c r="BI292" s="16" t="s">
        <v>493</v>
      </c>
      <c r="BJ292" s="16" t="s">
        <v>8</v>
      </c>
      <c r="BK292" s="16" t="s">
        <v>1</v>
      </c>
      <c r="BL292" s="14" t="s">
        <v>7</v>
      </c>
      <c r="BM292" s="20">
        <v>185391.06</v>
      </c>
      <c r="BN292" s="14" t="s">
        <v>261</v>
      </c>
      <c r="BO292" s="20"/>
      <c r="BP292" s="21">
        <v>45098</v>
      </c>
      <c r="BQ292" s="21">
        <v>46925</v>
      </c>
      <c r="BR292" s="20">
        <v>0</v>
      </c>
      <c r="BS292" s="20">
        <v>0</v>
      </c>
      <c r="BT292" s="20">
        <v>0</v>
      </c>
    </row>
    <row r="293" spans="1:72" s="1" customFormat="1" ht="18.2" customHeight="1" x14ac:dyDescent="0.15">
      <c r="A293" s="4">
        <v>291</v>
      </c>
      <c r="B293" s="5" t="s">
        <v>28</v>
      </c>
      <c r="C293" s="5" t="s">
        <v>0</v>
      </c>
      <c r="D293" s="6">
        <v>45352</v>
      </c>
      <c r="E293" s="7" t="s">
        <v>938</v>
      </c>
      <c r="F293" s="8">
        <v>0</v>
      </c>
      <c r="G293" s="8">
        <v>0</v>
      </c>
      <c r="H293" s="9">
        <v>813567.26</v>
      </c>
      <c r="I293" s="9">
        <v>0</v>
      </c>
      <c r="J293" s="9">
        <v>0</v>
      </c>
      <c r="K293" s="9">
        <v>813567.26</v>
      </c>
      <c r="L293" s="9">
        <v>4016.03</v>
      </c>
      <c r="M293" s="9">
        <v>0</v>
      </c>
      <c r="N293" s="9">
        <v>0</v>
      </c>
      <c r="O293" s="9">
        <v>0</v>
      </c>
      <c r="P293" s="9">
        <v>4016.03</v>
      </c>
      <c r="Q293" s="9">
        <v>0</v>
      </c>
      <c r="R293" s="9">
        <v>0</v>
      </c>
      <c r="S293" s="9">
        <v>809551.23</v>
      </c>
      <c r="T293" s="9">
        <v>0</v>
      </c>
      <c r="U293" s="9">
        <v>8000.08</v>
      </c>
      <c r="V293" s="9">
        <v>0</v>
      </c>
      <c r="W293" s="9">
        <v>0</v>
      </c>
      <c r="X293" s="9">
        <v>8000.08</v>
      </c>
      <c r="Y293" s="9">
        <v>0</v>
      </c>
      <c r="Z293" s="9">
        <v>0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9">
        <v>0</v>
      </c>
      <c r="AH293" s="9">
        <v>0</v>
      </c>
      <c r="AI293" s="9">
        <v>573.83000000000004</v>
      </c>
      <c r="AJ293" s="9">
        <v>0</v>
      </c>
      <c r="AK293" s="9">
        <v>0</v>
      </c>
      <c r="AL293" s="9">
        <v>0</v>
      </c>
      <c r="AM293" s="9">
        <v>0</v>
      </c>
      <c r="AN293" s="9">
        <v>0</v>
      </c>
      <c r="AO293" s="9">
        <v>0</v>
      </c>
      <c r="AP293" s="9">
        <v>0</v>
      </c>
      <c r="AQ293" s="9">
        <v>10.06</v>
      </c>
      <c r="AR293" s="9">
        <v>0</v>
      </c>
      <c r="AS293" s="9">
        <v>0</v>
      </c>
      <c r="AT293" s="9">
        <v>0</v>
      </c>
      <c r="AU293" s="9">
        <f t="shared" si="4"/>
        <v>12600</v>
      </c>
      <c r="AV293" s="9">
        <v>0</v>
      </c>
      <c r="AW293" s="9">
        <v>0</v>
      </c>
      <c r="AX293" s="10">
        <v>111</v>
      </c>
      <c r="AY293" s="10">
        <v>120</v>
      </c>
      <c r="AZ293" s="9">
        <v>671499.19</v>
      </c>
      <c r="BA293" s="9">
        <v>844319.22</v>
      </c>
      <c r="BB293" s="11">
        <v>1.06</v>
      </c>
      <c r="BC293" s="11">
        <v>1.01635055021014</v>
      </c>
      <c r="BD293" s="11">
        <v>11.8</v>
      </c>
      <c r="BE293" s="11"/>
      <c r="BF293" s="7"/>
      <c r="BG293" s="4"/>
      <c r="BH293" s="7" t="s">
        <v>434</v>
      </c>
      <c r="BI293" s="7" t="s">
        <v>436</v>
      </c>
      <c r="BJ293" s="7" t="s">
        <v>8</v>
      </c>
      <c r="BK293" s="7" t="s">
        <v>1</v>
      </c>
      <c r="BL293" s="5" t="s">
        <v>7</v>
      </c>
      <c r="BM293" s="11">
        <v>809551.23</v>
      </c>
      <c r="BN293" s="5" t="s">
        <v>261</v>
      </c>
      <c r="BO293" s="11"/>
      <c r="BP293" s="12">
        <v>45098</v>
      </c>
      <c r="BQ293" s="12">
        <v>48751</v>
      </c>
      <c r="BR293" s="11">
        <v>0</v>
      </c>
      <c r="BS293" s="11">
        <v>0</v>
      </c>
      <c r="BT293" s="11">
        <v>0</v>
      </c>
    </row>
    <row r="294" spans="1:72" s="1" customFormat="1" ht="18.2" customHeight="1" x14ac:dyDescent="0.15">
      <c r="A294" s="13">
        <v>292</v>
      </c>
      <c r="B294" s="14" t="s">
        <v>360</v>
      </c>
      <c r="C294" s="14" t="s">
        <v>0</v>
      </c>
      <c r="D294" s="15">
        <v>45352</v>
      </c>
      <c r="E294" s="16" t="s">
        <v>943</v>
      </c>
      <c r="F294" s="17">
        <v>0</v>
      </c>
      <c r="G294" s="17">
        <v>0</v>
      </c>
      <c r="H294" s="18">
        <v>224158.7</v>
      </c>
      <c r="I294" s="18">
        <v>1076.81</v>
      </c>
      <c r="J294" s="18">
        <v>0</v>
      </c>
      <c r="K294" s="18">
        <v>225235.51</v>
      </c>
      <c r="L294" s="18">
        <v>1087.44</v>
      </c>
      <c r="M294" s="18">
        <v>0</v>
      </c>
      <c r="N294" s="18">
        <v>0</v>
      </c>
      <c r="O294" s="18">
        <v>1076.81</v>
      </c>
      <c r="P294" s="18">
        <v>0</v>
      </c>
      <c r="Q294" s="18">
        <v>0</v>
      </c>
      <c r="R294" s="18">
        <v>0</v>
      </c>
      <c r="S294" s="18">
        <v>224158.7</v>
      </c>
      <c r="T294" s="18">
        <v>2224.1999999999998</v>
      </c>
      <c r="U294" s="18">
        <v>2213.5700000000002</v>
      </c>
      <c r="V294" s="18">
        <v>0</v>
      </c>
      <c r="W294" s="18">
        <v>2224.1999999999998</v>
      </c>
      <c r="X294" s="18">
        <v>0</v>
      </c>
      <c r="Y294" s="18">
        <v>0</v>
      </c>
      <c r="Z294" s="18">
        <v>0</v>
      </c>
      <c r="AA294" s="18">
        <v>2213.5700000000002</v>
      </c>
      <c r="AB294" s="18">
        <v>0</v>
      </c>
      <c r="AC294" s="18">
        <v>0</v>
      </c>
      <c r="AD294" s="18">
        <v>0</v>
      </c>
      <c r="AE294" s="18">
        <v>0</v>
      </c>
      <c r="AF294" s="18">
        <v>4.87</v>
      </c>
      <c r="AG294" s="18">
        <v>0</v>
      </c>
      <c r="AH294" s="18">
        <v>0</v>
      </c>
      <c r="AI294" s="18">
        <v>0</v>
      </c>
      <c r="AJ294" s="18">
        <v>0</v>
      </c>
      <c r="AK294" s="18">
        <v>0</v>
      </c>
      <c r="AL294" s="18">
        <v>0</v>
      </c>
      <c r="AM294" s="18">
        <v>0</v>
      </c>
      <c r="AN294" s="18">
        <v>0</v>
      </c>
      <c r="AO294" s="18">
        <v>0</v>
      </c>
      <c r="AP294" s="18">
        <v>153.12</v>
      </c>
      <c r="AQ294" s="18">
        <v>0</v>
      </c>
      <c r="AR294" s="18">
        <v>0</v>
      </c>
      <c r="AS294" s="18">
        <v>0</v>
      </c>
      <c r="AT294" s="18">
        <v>0</v>
      </c>
      <c r="AU294" s="18">
        <f t="shared" si="4"/>
        <v>3458.9999999999995</v>
      </c>
      <c r="AV294" s="18">
        <v>1087.44</v>
      </c>
      <c r="AW294" s="18">
        <v>2213.5700000000002</v>
      </c>
      <c r="AX294" s="19">
        <v>112</v>
      </c>
      <c r="AY294" s="19">
        <v>120</v>
      </c>
      <c r="AZ294" s="18">
        <v>221137.49</v>
      </c>
      <c r="BA294" s="18">
        <v>231478.82</v>
      </c>
      <c r="BB294" s="20">
        <v>0.9</v>
      </c>
      <c r="BC294" s="20">
        <v>0.87153904620733802</v>
      </c>
      <c r="BD294" s="20">
        <v>11.85</v>
      </c>
      <c r="BE294" s="20"/>
      <c r="BF294" s="16"/>
      <c r="BG294" s="13"/>
      <c r="BH294" s="16" t="s">
        <v>362</v>
      </c>
      <c r="BI294" s="16" t="s">
        <v>493</v>
      </c>
      <c r="BJ294" s="16" t="s">
        <v>8</v>
      </c>
      <c r="BK294" s="16" t="s">
        <v>1</v>
      </c>
      <c r="BL294" s="14" t="s">
        <v>7</v>
      </c>
      <c r="BM294" s="20">
        <v>224158.7</v>
      </c>
      <c r="BN294" s="14" t="s">
        <v>261</v>
      </c>
      <c r="BO294" s="20"/>
      <c r="BP294" s="21">
        <v>45119</v>
      </c>
      <c r="BQ294" s="21">
        <v>48772</v>
      </c>
      <c r="BR294" s="20">
        <v>382.45</v>
      </c>
      <c r="BS294" s="20">
        <v>0</v>
      </c>
      <c r="BT294" s="20">
        <v>230</v>
      </c>
    </row>
    <row r="295" spans="1:72" s="1" customFormat="1" ht="18.2" customHeight="1" x14ac:dyDescent="0.15">
      <c r="A295" s="4">
        <v>293</v>
      </c>
      <c r="B295" s="5" t="s">
        <v>360</v>
      </c>
      <c r="C295" s="5" t="s">
        <v>0</v>
      </c>
      <c r="D295" s="6">
        <v>45352</v>
      </c>
      <c r="E295" s="7" t="s">
        <v>942</v>
      </c>
      <c r="F295" s="8">
        <v>0</v>
      </c>
      <c r="G295" s="8">
        <v>0</v>
      </c>
      <c r="H295" s="9">
        <v>239378.72</v>
      </c>
      <c r="I295" s="9">
        <v>0</v>
      </c>
      <c r="J295" s="9">
        <v>0</v>
      </c>
      <c r="K295" s="9">
        <v>239378.72</v>
      </c>
      <c r="L295" s="9">
        <v>3656.5</v>
      </c>
      <c r="M295" s="9">
        <v>0</v>
      </c>
      <c r="N295" s="9">
        <v>0</v>
      </c>
      <c r="O295" s="9">
        <v>0</v>
      </c>
      <c r="P295" s="9">
        <v>3656.5</v>
      </c>
      <c r="Q295" s="9">
        <v>0</v>
      </c>
      <c r="R295" s="9">
        <v>0</v>
      </c>
      <c r="S295" s="9">
        <v>235722.22</v>
      </c>
      <c r="T295" s="9">
        <v>0</v>
      </c>
      <c r="U295" s="9">
        <v>2398.2399999999998</v>
      </c>
      <c r="V295" s="9">
        <v>0</v>
      </c>
      <c r="W295" s="9">
        <v>0</v>
      </c>
      <c r="X295" s="9">
        <v>2398.2399999999998</v>
      </c>
      <c r="Y295" s="9">
        <v>0</v>
      </c>
      <c r="Z295" s="9">
        <v>0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9">
        <v>0</v>
      </c>
      <c r="AH295" s="9">
        <v>0</v>
      </c>
      <c r="AI295" s="9">
        <v>185.62</v>
      </c>
      <c r="AJ295" s="9">
        <v>0</v>
      </c>
      <c r="AK295" s="9">
        <v>0</v>
      </c>
      <c r="AL295" s="9">
        <v>0</v>
      </c>
      <c r="AM295" s="9">
        <v>185.62</v>
      </c>
      <c r="AN295" s="9">
        <v>0</v>
      </c>
      <c r="AO295" s="9">
        <v>0</v>
      </c>
      <c r="AP295" s="9">
        <v>0</v>
      </c>
      <c r="AQ295" s="9">
        <v>0.01</v>
      </c>
      <c r="AR295" s="9">
        <v>0</v>
      </c>
      <c r="AS295" s="9">
        <v>0</v>
      </c>
      <c r="AT295" s="9">
        <v>185.62</v>
      </c>
      <c r="AU295" s="9">
        <f t="shared" si="4"/>
        <v>6240.37</v>
      </c>
      <c r="AV295" s="9">
        <v>0</v>
      </c>
      <c r="AW295" s="9">
        <v>0</v>
      </c>
      <c r="AX295" s="10">
        <v>52</v>
      </c>
      <c r="AY295" s="10">
        <v>60</v>
      </c>
      <c r="AZ295" s="9">
        <v>211754.19</v>
      </c>
      <c r="BA295" s="9">
        <v>273120.98</v>
      </c>
      <c r="BB295" s="11">
        <v>0.9</v>
      </c>
      <c r="BC295" s="11">
        <v>0.77676199755873798</v>
      </c>
      <c r="BD295" s="11">
        <v>11.85</v>
      </c>
      <c r="BE295" s="11"/>
      <c r="BF295" s="7"/>
      <c r="BG295" s="4"/>
      <c r="BH295" s="7" t="s">
        <v>362</v>
      </c>
      <c r="BI295" s="7" t="s">
        <v>493</v>
      </c>
      <c r="BJ295" s="7" t="s">
        <v>8</v>
      </c>
      <c r="BK295" s="7" t="s">
        <v>1</v>
      </c>
      <c r="BL295" s="5" t="s">
        <v>7</v>
      </c>
      <c r="BM295" s="11">
        <v>235722.22</v>
      </c>
      <c r="BN295" s="5" t="s">
        <v>261</v>
      </c>
      <c r="BO295" s="11"/>
      <c r="BP295" s="12">
        <v>45128</v>
      </c>
      <c r="BQ295" s="12">
        <v>46955</v>
      </c>
      <c r="BR295" s="11">
        <v>0</v>
      </c>
      <c r="BS295" s="11">
        <v>0</v>
      </c>
      <c r="BT295" s="11">
        <v>0</v>
      </c>
    </row>
    <row r="296" spans="1:72" s="1" customFormat="1" ht="18.2" customHeight="1" x14ac:dyDescent="0.15">
      <c r="A296" s="13">
        <v>294</v>
      </c>
      <c r="B296" s="14" t="s">
        <v>360</v>
      </c>
      <c r="C296" s="14" t="s">
        <v>0</v>
      </c>
      <c r="D296" s="15">
        <v>45352</v>
      </c>
      <c r="E296" s="16" t="s">
        <v>948</v>
      </c>
      <c r="F296" s="17">
        <v>0</v>
      </c>
      <c r="G296" s="17">
        <v>0</v>
      </c>
      <c r="H296" s="18">
        <v>339296.64</v>
      </c>
      <c r="I296" s="18">
        <v>0</v>
      </c>
      <c r="J296" s="18">
        <v>0</v>
      </c>
      <c r="K296" s="18">
        <v>339296.64</v>
      </c>
      <c r="L296" s="18">
        <v>2533.0300000000002</v>
      </c>
      <c r="M296" s="18">
        <v>0</v>
      </c>
      <c r="N296" s="18">
        <v>0</v>
      </c>
      <c r="O296" s="18">
        <v>0</v>
      </c>
      <c r="P296" s="18">
        <v>2533.0300000000002</v>
      </c>
      <c r="Q296" s="18">
        <v>0</v>
      </c>
      <c r="R296" s="18">
        <v>0</v>
      </c>
      <c r="S296" s="18">
        <v>336763.61</v>
      </c>
      <c r="T296" s="18">
        <v>0</v>
      </c>
      <c r="U296" s="18">
        <v>3322.28</v>
      </c>
      <c r="V296" s="18">
        <v>0</v>
      </c>
      <c r="W296" s="18">
        <v>0</v>
      </c>
      <c r="X296" s="18">
        <v>3322.28</v>
      </c>
      <c r="Y296" s="18">
        <v>0</v>
      </c>
      <c r="Z296" s="18">
        <v>0</v>
      </c>
      <c r="AA296" s="18">
        <v>0</v>
      </c>
      <c r="AB296" s="18">
        <v>0</v>
      </c>
      <c r="AC296" s="18">
        <v>0</v>
      </c>
      <c r="AD296" s="18">
        <v>0</v>
      </c>
      <c r="AE296" s="18">
        <v>0</v>
      </c>
      <c r="AF296" s="18">
        <v>0</v>
      </c>
      <c r="AG296" s="18">
        <v>0</v>
      </c>
      <c r="AH296" s="18">
        <v>0</v>
      </c>
      <c r="AI296" s="18">
        <v>240.6</v>
      </c>
      <c r="AJ296" s="18">
        <v>0</v>
      </c>
      <c r="AK296" s="18">
        <v>0</v>
      </c>
      <c r="AL296" s="18">
        <v>0</v>
      </c>
      <c r="AM296" s="18">
        <v>0</v>
      </c>
      <c r="AN296" s="18">
        <v>0</v>
      </c>
      <c r="AO296" s="18">
        <v>0</v>
      </c>
      <c r="AP296" s="18">
        <v>0</v>
      </c>
      <c r="AQ296" s="18">
        <v>4.09</v>
      </c>
      <c r="AR296" s="18">
        <v>0</v>
      </c>
      <c r="AS296" s="18">
        <v>0</v>
      </c>
      <c r="AT296" s="18">
        <v>0</v>
      </c>
      <c r="AU296" s="18">
        <f t="shared" si="4"/>
        <v>6100</v>
      </c>
      <c r="AV296" s="18">
        <v>0</v>
      </c>
      <c r="AW296" s="18">
        <v>0</v>
      </c>
      <c r="AX296" s="19">
        <v>85</v>
      </c>
      <c r="AY296" s="19">
        <v>92</v>
      </c>
      <c r="AZ296" s="18">
        <v>260891.58</v>
      </c>
      <c r="BA296" s="18">
        <v>354000.59</v>
      </c>
      <c r="BB296" s="20">
        <v>0.9</v>
      </c>
      <c r="BC296" s="20">
        <v>0.85617724252945504</v>
      </c>
      <c r="BD296" s="20">
        <v>11.75</v>
      </c>
      <c r="BE296" s="20"/>
      <c r="BF296" s="16"/>
      <c r="BG296" s="13"/>
      <c r="BH296" s="16" t="s">
        <v>396</v>
      </c>
      <c r="BI296" s="16" t="s">
        <v>397</v>
      </c>
      <c r="BJ296" s="16" t="s">
        <v>8</v>
      </c>
      <c r="BK296" s="16" t="s">
        <v>1</v>
      </c>
      <c r="BL296" s="14" t="s">
        <v>7</v>
      </c>
      <c r="BM296" s="20">
        <v>336763.61</v>
      </c>
      <c r="BN296" s="14" t="s">
        <v>261</v>
      </c>
      <c r="BO296" s="20"/>
      <c r="BP296" s="21">
        <v>45161</v>
      </c>
      <c r="BQ296" s="21">
        <v>47961</v>
      </c>
      <c r="BR296" s="20">
        <v>0</v>
      </c>
      <c r="BS296" s="20">
        <v>0</v>
      </c>
      <c r="BT296" s="20">
        <v>0</v>
      </c>
    </row>
    <row r="297" spans="1:72" s="1" customFormat="1" ht="18.2" customHeight="1" x14ac:dyDescent="0.15">
      <c r="A297" s="4">
        <v>295</v>
      </c>
      <c r="B297" s="5" t="s">
        <v>360</v>
      </c>
      <c r="C297" s="5" t="s">
        <v>0</v>
      </c>
      <c r="D297" s="6">
        <v>45352</v>
      </c>
      <c r="E297" s="7" t="s">
        <v>949</v>
      </c>
      <c r="F297" s="8">
        <v>0</v>
      </c>
      <c r="G297" s="8">
        <v>0</v>
      </c>
      <c r="H297" s="9">
        <v>247518.02</v>
      </c>
      <c r="I297" s="9">
        <v>0</v>
      </c>
      <c r="J297" s="9">
        <v>0</v>
      </c>
      <c r="K297" s="9">
        <v>247518.02</v>
      </c>
      <c r="L297" s="9">
        <v>3455.26</v>
      </c>
      <c r="M297" s="9">
        <v>0</v>
      </c>
      <c r="N297" s="9">
        <v>0</v>
      </c>
      <c r="O297" s="9">
        <v>0</v>
      </c>
      <c r="P297" s="9">
        <v>3455.26</v>
      </c>
      <c r="Q297" s="9">
        <v>0</v>
      </c>
      <c r="R297" s="9">
        <v>0</v>
      </c>
      <c r="S297" s="9">
        <v>244062.76</v>
      </c>
      <c r="T297" s="9">
        <v>0</v>
      </c>
      <c r="U297" s="9">
        <v>2476.73</v>
      </c>
      <c r="V297" s="9">
        <v>0</v>
      </c>
      <c r="W297" s="9">
        <v>0</v>
      </c>
      <c r="X297" s="9">
        <v>2476.73</v>
      </c>
      <c r="Y297" s="9">
        <v>0</v>
      </c>
      <c r="Z297" s="9">
        <v>0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9">
        <v>0</v>
      </c>
      <c r="AH297" s="9">
        <v>0</v>
      </c>
      <c r="AI297" s="9">
        <v>181.86</v>
      </c>
      <c r="AJ297" s="9">
        <v>0</v>
      </c>
      <c r="AK297" s="9">
        <v>0</v>
      </c>
      <c r="AL297" s="9">
        <v>0</v>
      </c>
      <c r="AM297" s="9">
        <v>0</v>
      </c>
      <c r="AN297" s="9">
        <v>0</v>
      </c>
      <c r="AO297" s="9">
        <v>0</v>
      </c>
      <c r="AP297" s="9">
        <v>0</v>
      </c>
      <c r="AQ297" s="9">
        <v>0.15</v>
      </c>
      <c r="AR297" s="9">
        <v>0</v>
      </c>
      <c r="AS297" s="9">
        <v>0</v>
      </c>
      <c r="AT297" s="9">
        <v>0</v>
      </c>
      <c r="AU297" s="9">
        <f t="shared" si="4"/>
        <v>6114</v>
      </c>
      <c r="AV297" s="9">
        <v>0</v>
      </c>
      <c r="AW297" s="9">
        <v>0</v>
      </c>
      <c r="AX297" s="10">
        <v>54</v>
      </c>
      <c r="AY297" s="10">
        <v>60</v>
      </c>
      <c r="AZ297" s="9">
        <v>210492.14</v>
      </c>
      <c r="BA297" s="9">
        <v>267583.7</v>
      </c>
      <c r="BB297" s="11">
        <v>0.9</v>
      </c>
      <c r="BC297" s="11">
        <v>0.82088888075021005</v>
      </c>
      <c r="BD297" s="11">
        <v>11.85</v>
      </c>
      <c r="BE297" s="11"/>
      <c r="BF297" s="7"/>
      <c r="BG297" s="4"/>
      <c r="BH297" s="7" t="s">
        <v>362</v>
      </c>
      <c r="BI297" s="7" t="s">
        <v>363</v>
      </c>
      <c r="BJ297" s="7" t="s">
        <v>8</v>
      </c>
      <c r="BK297" s="7" t="s">
        <v>1</v>
      </c>
      <c r="BL297" s="5" t="s">
        <v>7</v>
      </c>
      <c r="BM297" s="11">
        <v>244062.76</v>
      </c>
      <c r="BN297" s="5" t="s">
        <v>261</v>
      </c>
      <c r="BO297" s="11"/>
      <c r="BP297" s="12">
        <v>45181</v>
      </c>
      <c r="BQ297" s="12">
        <v>47008</v>
      </c>
      <c r="BR297" s="11">
        <v>0</v>
      </c>
      <c r="BS297" s="11">
        <v>0</v>
      </c>
      <c r="BT297" s="11">
        <v>0</v>
      </c>
    </row>
    <row r="298" spans="1:72" s="1" customFormat="1" ht="18.2" customHeight="1" x14ac:dyDescent="0.15">
      <c r="A298" s="13">
        <v>296</v>
      </c>
      <c r="B298" s="14" t="s">
        <v>28</v>
      </c>
      <c r="C298" s="14" t="s">
        <v>0</v>
      </c>
      <c r="D298" s="15">
        <v>45352</v>
      </c>
      <c r="E298" s="16" t="s">
        <v>961</v>
      </c>
      <c r="F298" s="17">
        <v>0</v>
      </c>
      <c r="G298" s="17">
        <v>0</v>
      </c>
      <c r="H298" s="18">
        <v>238579.53</v>
      </c>
      <c r="I298" s="18">
        <v>0</v>
      </c>
      <c r="J298" s="18">
        <v>0</v>
      </c>
      <c r="K298" s="18">
        <v>238579.53</v>
      </c>
      <c r="L298" s="18">
        <v>3202.38</v>
      </c>
      <c r="M298" s="18">
        <v>0</v>
      </c>
      <c r="N298" s="18">
        <v>0</v>
      </c>
      <c r="O298" s="18">
        <v>0</v>
      </c>
      <c r="P298" s="18">
        <v>3202.38</v>
      </c>
      <c r="Q298" s="18">
        <v>0</v>
      </c>
      <c r="R298" s="18">
        <v>0</v>
      </c>
      <c r="S298" s="18">
        <v>235377.15</v>
      </c>
      <c r="T298" s="18">
        <v>0</v>
      </c>
      <c r="U298" s="18">
        <v>2295.46</v>
      </c>
      <c r="V298" s="18">
        <v>0</v>
      </c>
      <c r="W298" s="18">
        <v>0</v>
      </c>
      <c r="X298" s="18">
        <v>2295.46</v>
      </c>
      <c r="Y298" s="18">
        <v>0</v>
      </c>
      <c r="Z298" s="18">
        <v>0</v>
      </c>
      <c r="AA298" s="18">
        <v>0</v>
      </c>
      <c r="AB298" s="18">
        <v>0</v>
      </c>
      <c r="AC298" s="18">
        <v>0</v>
      </c>
      <c r="AD298" s="18">
        <v>0</v>
      </c>
      <c r="AE298" s="18">
        <v>0</v>
      </c>
      <c r="AF298" s="18">
        <v>0</v>
      </c>
      <c r="AG298" s="18">
        <v>0</v>
      </c>
      <c r="AH298" s="18">
        <v>0</v>
      </c>
      <c r="AI298" s="18">
        <v>168.56</v>
      </c>
      <c r="AJ298" s="18">
        <v>0</v>
      </c>
      <c r="AK298" s="18">
        <v>0</v>
      </c>
      <c r="AL298" s="18">
        <v>0</v>
      </c>
      <c r="AM298" s="18">
        <v>0</v>
      </c>
      <c r="AN298" s="18">
        <v>0</v>
      </c>
      <c r="AO298" s="18">
        <v>0</v>
      </c>
      <c r="AP298" s="18">
        <v>0</v>
      </c>
      <c r="AQ298" s="18">
        <v>0.6</v>
      </c>
      <c r="AR298" s="18">
        <v>0</v>
      </c>
      <c r="AS298" s="18">
        <v>0</v>
      </c>
      <c r="AT298" s="18">
        <v>0</v>
      </c>
      <c r="AU298" s="18">
        <f t="shared" si="4"/>
        <v>5667</v>
      </c>
      <c r="AV298" s="18">
        <v>0</v>
      </c>
      <c r="AW298" s="18">
        <v>0</v>
      </c>
      <c r="AX298" s="19">
        <v>56</v>
      </c>
      <c r="AY298" s="19">
        <v>60</v>
      </c>
      <c r="AZ298" s="18">
        <v>353699.99</v>
      </c>
      <c r="BA298" s="18">
        <v>248000</v>
      </c>
      <c r="BB298" s="20">
        <v>0.9</v>
      </c>
      <c r="BC298" s="20">
        <v>0.85419127016129004</v>
      </c>
      <c r="BD298" s="20">
        <v>11.85</v>
      </c>
      <c r="BE298" s="20"/>
      <c r="BF298" s="16"/>
      <c r="BG298" s="13"/>
      <c r="BH298" s="16" t="s">
        <v>396</v>
      </c>
      <c r="BI298" s="16" t="s">
        <v>962</v>
      </c>
      <c r="BJ298" s="16" t="s">
        <v>8</v>
      </c>
      <c r="BK298" s="16" t="s">
        <v>1</v>
      </c>
      <c r="BL298" s="14" t="s">
        <v>7</v>
      </c>
      <c r="BM298" s="20">
        <v>235377.15</v>
      </c>
      <c r="BN298" s="14" t="s">
        <v>261</v>
      </c>
      <c r="BO298" s="20"/>
      <c r="BP298" s="21">
        <v>45188</v>
      </c>
      <c r="BQ298" s="21">
        <v>47015</v>
      </c>
      <c r="BR298" s="20">
        <v>0</v>
      </c>
      <c r="BS298" s="20">
        <v>0</v>
      </c>
      <c r="BT298" s="20">
        <v>0</v>
      </c>
    </row>
    <row r="299" spans="1:72" s="1" customFormat="1" ht="18.2" customHeight="1" x14ac:dyDescent="0.15">
      <c r="A299" s="4">
        <v>297</v>
      </c>
      <c r="B299" s="5" t="s">
        <v>360</v>
      </c>
      <c r="C299" s="5" t="s">
        <v>0</v>
      </c>
      <c r="D299" s="6">
        <v>45352</v>
      </c>
      <c r="E299" s="7" t="s">
        <v>953</v>
      </c>
      <c r="F299" s="8">
        <v>0</v>
      </c>
      <c r="G299" s="8">
        <v>0</v>
      </c>
      <c r="H299" s="9">
        <v>202968.91</v>
      </c>
      <c r="I299" s="9">
        <v>0</v>
      </c>
      <c r="J299" s="9">
        <v>0</v>
      </c>
      <c r="K299" s="9">
        <v>202968.91</v>
      </c>
      <c r="L299" s="9">
        <v>2736.35</v>
      </c>
      <c r="M299" s="9">
        <v>0</v>
      </c>
      <c r="N299" s="9">
        <v>0</v>
      </c>
      <c r="O299" s="9">
        <v>0</v>
      </c>
      <c r="P299" s="9">
        <v>2736.35</v>
      </c>
      <c r="Q299" s="9">
        <v>0</v>
      </c>
      <c r="R299" s="9">
        <v>0</v>
      </c>
      <c r="S299" s="9">
        <v>200232.56</v>
      </c>
      <c r="T299" s="9">
        <v>0</v>
      </c>
      <c r="U299" s="9">
        <v>1992.48</v>
      </c>
      <c r="V299" s="9">
        <v>0</v>
      </c>
      <c r="W299" s="9">
        <v>0</v>
      </c>
      <c r="X299" s="9">
        <v>1992.48</v>
      </c>
      <c r="Y299" s="9">
        <v>0</v>
      </c>
      <c r="Z299" s="9">
        <v>0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9">
        <v>0</v>
      </c>
      <c r="AH299" s="9">
        <v>0</v>
      </c>
      <c r="AI299" s="9">
        <v>145.19999999999999</v>
      </c>
      <c r="AJ299" s="9">
        <v>0</v>
      </c>
      <c r="AK299" s="9">
        <v>0</v>
      </c>
      <c r="AL299" s="9">
        <v>0</v>
      </c>
      <c r="AM299" s="9">
        <v>0</v>
      </c>
      <c r="AN299" s="9">
        <v>0</v>
      </c>
      <c r="AO299" s="9">
        <v>0</v>
      </c>
      <c r="AP299" s="9">
        <v>0</v>
      </c>
      <c r="AQ299" s="9">
        <v>0</v>
      </c>
      <c r="AR299" s="9">
        <v>0</v>
      </c>
      <c r="AS299" s="9">
        <v>0</v>
      </c>
      <c r="AT299" s="9">
        <v>0</v>
      </c>
      <c r="AU299" s="9">
        <f t="shared" si="4"/>
        <v>4874.03</v>
      </c>
      <c r="AV299" s="9">
        <v>0</v>
      </c>
      <c r="AW299" s="9">
        <v>0</v>
      </c>
      <c r="AX299" s="10">
        <v>55</v>
      </c>
      <c r="AY299" s="10">
        <v>60</v>
      </c>
      <c r="AZ299" s="9">
        <v>213269.7</v>
      </c>
      <c r="BA299" s="9">
        <v>213650.88</v>
      </c>
      <c r="BB299" s="11">
        <v>0.9</v>
      </c>
      <c r="BC299" s="11">
        <v>0.84347559907078296</v>
      </c>
      <c r="BD299" s="11">
        <v>11.78</v>
      </c>
      <c r="BE299" s="11"/>
      <c r="BF299" s="7"/>
      <c r="BG299" s="4"/>
      <c r="BH299" s="7" t="s">
        <v>390</v>
      </c>
      <c r="BI299" s="7" t="s">
        <v>391</v>
      </c>
      <c r="BJ299" s="7" t="s">
        <v>8</v>
      </c>
      <c r="BK299" s="7" t="s">
        <v>1</v>
      </c>
      <c r="BL299" s="5" t="s">
        <v>7</v>
      </c>
      <c r="BM299" s="11">
        <v>200232.56</v>
      </c>
      <c r="BN299" s="5" t="s">
        <v>261</v>
      </c>
      <c r="BO299" s="11"/>
      <c r="BP299" s="12">
        <v>45218</v>
      </c>
      <c r="BQ299" s="12">
        <v>47045</v>
      </c>
      <c r="BR299" s="11">
        <v>0</v>
      </c>
      <c r="BS299" s="11">
        <v>0</v>
      </c>
      <c r="BT299" s="11">
        <v>0</v>
      </c>
    </row>
    <row r="300" spans="1:72" s="1" customFormat="1" ht="18.2" customHeight="1" x14ac:dyDescent="0.15">
      <c r="A300" s="13">
        <v>298</v>
      </c>
      <c r="B300" s="14" t="s">
        <v>28</v>
      </c>
      <c r="C300" s="14" t="s">
        <v>0</v>
      </c>
      <c r="D300" s="15">
        <v>45352</v>
      </c>
      <c r="E300" s="16" t="s">
        <v>954</v>
      </c>
      <c r="F300" s="14" t="s">
        <v>368</v>
      </c>
      <c r="G300" s="17">
        <v>0</v>
      </c>
      <c r="H300" s="18">
        <v>97991.67</v>
      </c>
      <c r="I300" s="18">
        <v>0</v>
      </c>
      <c r="J300" s="18">
        <v>0</v>
      </c>
      <c r="K300" s="18">
        <v>97991.67</v>
      </c>
      <c r="L300" s="18">
        <v>1944.3</v>
      </c>
      <c r="M300" s="18">
        <v>0</v>
      </c>
      <c r="N300" s="18">
        <v>0</v>
      </c>
      <c r="O300" s="18">
        <v>0</v>
      </c>
      <c r="P300" s="18">
        <v>1944.3</v>
      </c>
      <c r="Q300" s="18">
        <v>96047.37</v>
      </c>
      <c r="R300" s="18">
        <v>0</v>
      </c>
      <c r="S300" s="18">
        <v>0</v>
      </c>
      <c r="T300" s="18">
        <v>0</v>
      </c>
      <c r="U300" s="18">
        <v>886.54</v>
      </c>
      <c r="V300" s="18">
        <v>0</v>
      </c>
      <c r="W300" s="18">
        <v>0</v>
      </c>
      <c r="X300" s="18">
        <v>886.54</v>
      </c>
      <c r="Y300" s="18">
        <v>0</v>
      </c>
      <c r="Z300" s="18">
        <v>0</v>
      </c>
      <c r="AA300" s="18">
        <v>0</v>
      </c>
      <c r="AB300" s="18">
        <v>0</v>
      </c>
      <c r="AC300" s="18">
        <v>0</v>
      </c>
      <c r="AD300" s="18">
        <v>0</v>
      </c>
      <c r="AE300" s="18">
        <v>0</v>
      </c>
      <c r="AF300" s="18">
        <v>0</v>
      </c>
      <c r="AG300" s="18">
        <v>0</v>
      </c>
      <c r="AH300" s="18">
        <v>0</v>
      </c>
      <c r="AI300" s="18">
        <v>86.93</v>
      </c>
      <c r="AJ300" s="18">
        <v>0</v>
      </c>
      <c r="AK300" s="18">
        <v>0</v>
      </c>
      <c r="AL300" s="18">
        <v>0</v>
      </c>
      <c r="AM300" s="18">
        <v>0</v>
      </c>
      <c r="AN300" s="18">
        <v>0</v>
      </c>
      <c r="AO300" s="18">
        <v>0</v>
      </c>
      <c r="AP300" s="18">
        <v>0</v>
      </c>
      <c r="AQ300" s="18">
        <v>0</v>
      </c>
      <c r="AR300" s="18">
        <v>0</v>
      </c>
      <c r="AS300" s="18">
        <v>7682.14</v>
      </c>
      <c r="AT300" s="18">
        <v>0</v>
      </c>
      <c r="AU300" s="18">
        <f t="shared" si="4"/>
        <v>91283</v>
      </c>
      <c r="AV300" s="18">
        <v>0</v>
      </c>
      <c r="AW300" s="18">
        <v>0</v>
      </c>
      <c r="AX300" s="19">
        <v>55</v>
      </c>
      <c r="AY300" s="19">
        <v>60</v>
      </c>
      <c r="AZ300" s="18">
        <v>709001.77</v>
      </c>
      <c r="BA300" s="18">
        <v>127898.84</v>
      </c>
      <c r="BB300" s="20">
        <v>0.61</v>
      </c>
      <c r="BC300" s="20">
        <v>0</v>
      </c>
      <c r="BD300" s="20">
        <v>11.78</v>
      </c>
      <c r="BE300" s="20"/>
      <c r="BF300" s="16"/>
      <c r="BG300" s="13"/>
      <c r="BH300" s="16" t="s">
        <v>362</v>
      </c>
      <c r="BI300" s="16" t="s">
        <v>616</v>
      </c>
      <c r="BJ300" s="16" t="s">
        <v>8</v>
      </c>
      <c r="BK300" s="16" t="s">
        <v>1</v>
      </c>
      <c r="BL300" s="14" t="s">
        <v>7</v>
      </c>
      <c r="BM300" s="20">
        <v>0</v>
      </c>
      <c r="BN300" s="14" t="s">
        <v>261</v>
      </c>
      <c r="BO300" s="20"/>
      <c r="BP300" s="21">
        <v>45187</v>
      </c>
      <c r="BQ300" s="21">
        <v>47014</v>
      </c>
      <c r="BR300" s="20">
        <v>0</v>
      </c>
      <c r="BS300" s="20">
        <v>0</v>
      </c>
      <c r="BT300" s="20">
        <v>0</v>
      </c>
    </row>
    <row r="301" spans="1:72" s="1" customFormat="1" ht="18.2" customHeight="1" x14ac:dyDescent="0.15">
      <c r="A301" s="4">
        <v>299</v>
      </c>
      <c r="B301" s="5" t="s">
        <v>28</v>
      </c>
      <c r="C301" s="5" t="s">
        <v>0</v>
      </c>
      <c r="D301" s="6">
        <v>45352</v>
      </c>
      <c r="E301" s="7" t="s">
        <v>966</v>
      </c>
      <c r="F301" s="8">
        <v>0</v>
      </c>
      <c r="G301" s="8">
        <v>0</v>
      </c>
      <c r="H301" s="9">
        <v>204037.36</v>
      </c>
      <c r="I301" s="9">
        <v>0</v>
      </c>
      <c r="J301" s="9">
        <v>0</v>
      </c>
      <c r="K301" s="9">
        <v>204037.36</v>
      </c>
      <c r="L301" s="9">
        <v>2715.21</v>
      </c>
      <c r="M301" s="9">
        <v>0</v>
      </c>
      <c r="N301" s="9">
        <v>0</v>
      </c>
      <c r="O301" s="9">
        <v>0</v>
      </c>
      <c r="P301" s="9">
        <v>2715.21</v>
      </c>
      <c r="Q301" s="9">
        <v>0</v>
      </c>
      <c r="R301" s="9">
        <v>0</v>
      </c>
      <c r="S301" s="9">
        <v>201322.15</v>
      </c>
      <c r="T301" s="9">
        <v>0</v>
      </c>
      <c r="U301" s="9">
        <v>1977.08</v>
      </c>
      <c r="V301" s="9">
        <v>0</v>
      </c>
      <c r="W301" s="9">
        <v>0</v>
      </c>
      <c r="X301" s="9">
        <v>1977.08</v>
      </c>
      <c r="Y301" s="9">
        <v>0</v>
      </c>
      <c r="Z301" s="9">
        <v>0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9">
        <v>0</v>
      </c>
      <c r="AH301" s="9">
        <v>0</v>
      </c>
      <c r="AI301" s="9">
        <v>144.08000000000001</v>
      </c>
      <c r="AJ301" s="9">
        <v>0</v>
      </c>
      <c r="AK301" s="9">
        <v>0</v>
      </c>
      <c r="AL301" s="9">
        <v>0</v>
      </c>
      <c r="AM301" s="9">
        <v>230</v>
      </c>
      <c r="AN301" s="9">
        <v>0</v>
      </c>
      <c r="AO301" s="9">
        <v>0</v>
      </c>
      <c r="AP301" s="9">
        <v>0</v>
      </c>
      <c r="AQ301" s="9">
        <v>3.63</v>
      </c>
      <c r="AR301" s="9">
        <v>0</v>
      </c>
      <c r="AS301" s="9">
        <v>0</v>
      </c>
      <c r="AT301" s="9">
        <v>230</v>
      </c>
      <c r="AU301" s="9">
        <f t="shared" si="4"/>
        <v>4840</v>
      </c>
      <c r="AV301" s="9">
        <v>0</v>
      </c>
      <c r="AW301" s="9">
        <v>0</v>
      </c>
      <c r="AX301" s="10">
        <v>57</v>
      </c>
      <c r="AY301" s="10">
        <v>60</v>
      </c>
      <c r="AZ301" s="9">
        <v>222891.04</v>
      </c>
      <c r="BA301" s="9">
        <v>212000</v>
      </c>
      <c r="BB301" s="11">
        <v>0.9</v>
      </c>
      <c r="BC301" s="11">
        <v>0.854669504716981</v>
      </c>
      <c r="BD301" s="11">
        <v>13.94</v>
      </c>
      <c r="BE301" s="11"/>
      <c r="BF301" s="7"/>
      <c r="BG301" s="4"/>
      <c r="BH301" s="7" t="s">
        <v>376</v>
      </c>
      <c r="BI301" s="7" t="s">
        <v>818</v>
      </c>
      <c r="BJ301" s="7" t="s">
        <v>8</v>
      </c>
      <c r="BK301" s="7" t="s">
        <v>1</v>
      </c>
      <c r="BL301" s="5" t="s">
        <v>7</v>
      </c>
      <c r="BM301" s="11">
        <v>201322.15</v>
      </c>
      <c r="BN301" s="5" t="s">
        <v>261</v>
      </c>
      <c r="BO301" s="11"/>
      <c r="BP301" s="12">
        <v>45218</v>
      </c>
      <c r="BQ301" s="12">
        <v>47045</v>
      </c>
      <c r="BR301" s="11">
        <v>0</v>
      </c>
      <c r="BS301" s="11">
        <v>0</v>
      </c>
      <c r="BT301" s="11">
        <v>0</v>
      </c>
    </row>
    <row r="302" spans="1:72" s="1" customFormat="1" ht="18.2" customHeight="1" x14ac:dyDescent="0.15">
      <c r="A302" s="13">
        <v>300</v>
      </c>
      <c r="B302" s="14" t="s">
        <v>96</v>
      </c>
      <c r="C302" s="14" t="s">
        <v>0</v>
      </c>
      <c r="D302" s="15">
        <v>45352</v>
      </c>
      <c r="E302" s="16" t="s">
        <v>955</v>
      </c>
      <c r="F302" s="17">
        <v>0</v>
      </c>
      <c r="G302" s="17">
        <v>0</v>
      </c>
      <c r="H302" s="18">
        <v>429108.7</v>
      </c>
      <c r="I302" s="18">
        <v>0</v>
      </c>
      <c r="J302" s="18">
        <v>0</v>
      </c>
      <c r="K302" s="18">
        <v>429108.7</v>
      </c>
      <c r="L302" s="18">
        <v>5785.08</v>
      </c>
      <c r="M302" s="18">
        <v>0</v>
      </c>
      <c r="N302" s="18">
        <v>0</v>
      </c>
      <c r="O302" s="18">
        <v>0</v>
      </c>
      <c r="P302" s="18">
        <v>5785.08</v>
      </c>
      <c r="Q302" s="18">
        <v>0</v>
      </c>
      <c r="R302" s="18">
        <v>0</v>
      </c>
      <c r="S302" s="18">
        <v>423323.62</v>
      </c>
      <c r="T302" s="18">
        <v>0</v>
      </c>
      <c r="U302" s="18">
        <v>4212.42</v>
      </c>
      <c r="V302" s="18">
        <v>0</v>
      </c>
      <c r="W302" s="18">
        <v>0</v>
      </c>
      <c r="X302" s="18">
        <v>4212.42</v>
      </c>
      <c r="Y302" s="18">
        <v>0</v>
      </c>
      <c r="Z302" s="18">
        <v>0</v>
      </c>
      <c r="AA302" s="18">
        <v>0</v>
      </c>
      <c r="AB302" s="18">
        <v>0</v>
      </c>
      <c r="AC302" s="18">
        <v>0</v>
      </c>
      <c r="AD302" s="18">
        <v>0</v>
      </c>
      <c r="AE302" s="18">
        <v>0</v>
      </c>
      <c r="AF302" s="18">
        <v>0</v>
      </c>
      <c r="AG302" s="18">
        <v>0</v>
      </c>
      <c r="AH302" s="18">
        <v>0</v>
      </c>
      <c r="AI302" s="18">
        <v>306.99</v>
      </c>
      <c r="AJ302" s="18">
        <v>0</v>
      </c>
      <c r="AK302" s="18">
        <v>0</v>
      </c>
      <c r="AL302" s="18">
        <v>0</v>
      </c>
      <c r="AM302" s="18">
        <v>0</v>
      </c>
      <c r="AN302" s="18">
        <v>0</v>
      </c>
      <c r="AO302" s="18">
        <v>0</v>
      </c>
      <c r="AP302" s="18">
        <v>0</v>
      </c>
      <c r="AQ302" s="18">
        <v>0.51</v>
      </c>
      <c r="AR302" s="18">
        <v>0</v>
      </c>
      <c r="AS302" s="18">
        <v>0</v>
      </c>
      <c r="AT302" s="18">
        <v>0</v>
      </c>
      <c r="AU302" s="18">
        <f t="shared" si="4"/>
        <v>10305</v>
      </c>
      <c r="AV302" s="18">
        <v>0</v>
      </c>
      <c r="AW302" s="18">
        <v>0</v>
      </c>
      <c r="AX302" s="19">
        <v>55</v>
      </c>
      <c r="AY302" s="19">
        <v>60</v>
      </c>
      <c r="AZ302" s="18">
        <v>488282</v>
      </c>
      <c r="BA302" s="18">
        <v>451692.08</v>
      </c>
      <c r="BB302" s="20">
        <v>0.69</v>
      </c>
      <c r="BC302" s="20">
        <v>0.64666464331187701</v>
      </c>
      <c r="BD302" s="20">
        <v>11.78</v>
      </c>
      <c r="BE302" s="20"/>
      <c r="BF302" s="16"/>
      <c r="BG302" s="13"/>
      <c r="BH302" s="16" t="s">
        <v>371</v>
      </c>
      <c r="BI302" s="16" t="s">
        <v>492</v>
      </c>
      <c r="BJ302" s="16" t="s">
        <v>8</v>
      </c>
      <c r="BK302" s="16" t="s">
        <v>1</v>
      </c>
      <c r="BL302" s="14" t="s">
        <v>7</v>
      </c>
      <c r="BM302" s="20">
        <v>423323.62</v>
      </c>
      <c r="BN302" s="14" t="s">
        <v>261</v>
      </c>
      <c r="BO302" s="20"/>
      <c r="BP302" s="21">
        <v>45205</v>
      </c>
      <c r="BQ302" s="21">
        <v>47032</v>
      </c>
      <c r="BR302" s="20">
        <v>0</v>
      </c>
      <c r="BS302" s="20">
        <v>0</v>
      </c>
      <c r="BT302" s="20">
        <v>0</v>
      </c>
    </row>
    <row r="303" spans="1:72" s="1" customFormat="1" ht="18.2" customHeight="1" x14ac:dyDescent="0.15">
      <c r="A303" s="4">
        <v>301</v>
      </c>
      <c r="B303" s="5" t="s">
        <v>360</v>
      </c>
      <c r="C303" s="5" t="s">
        <v>0</v>
      </c>
      <c r="D303" s="6">
        <v>45352</v>
      </c>
      <c r="E303" s="7" t="s">
        <v>956</v>
      </c>
      <c r="F303" s="8">
        <v>0</v>
      </c>
      <c r="G303" s="8">
        <v>0</v>
      </c>
      <c r="H303" s="9">
        <v>174290.11</v>
      </c>
      <c r="I303" s="9">
        <v>0</v>
      </c>
      <c r="J303" s="9">
        <v>0</v>
      </c>
      <c r="K303" s="9">
        <v>174290.11</v>
      </c>
      <c r="L303" s="9">
        <v>2445.96</v>
      </c>
      <c r="M303" s="9">
        <v>0</v>
      </c>
      <c r="N303" s="9">
        <v>0</v>
      </c>
      <c r="O303" s="9">
        <v>0</v>
      </c>
      <c r="P303" s="9">
        <v>2445.96</v>
      </c>
      <c r="Q303" s="9">
        <v>0</v>
      </c>
      <c r="R303" s="9">
        <v>0</v>
      </c>
      <c r="S303" s="9">
        <v>171844.15</v>
      </c>
      <c r="T303" s="9">
        <v>0</v>
      </c>
      <c r="U303" s="9">
        <v>1710.95</v>
      </c>
      <c r="V303" s="9">
        <v>0</v>
      </c>
      <c r="W303" s="9">
        <v>0</v>
      </c>
      <c r="X303" s="9">
        <v>1710.95</v>
      </c>
      <c r="Y303" s="9">
        <v>0</v>
      </c>
      <c r="Z303" s="9">
        <v>0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9">
        <v>0</v>
      </c>
      <c r="AH303" s="9">
        <v>0</v>
      </c>
      <c r="AI303" s="9">
        <v>127.63</v>
      </c>
      <c r="AJ303" s="9">
        <v>0</v>
      </c>
      <c r="AK303" s="9">
        <v>0</v>
      </c>
      <c r="AL303" s="9">
        <v>0</v>
      </c>
      <c r="AM303" s="9">
        <v>0</v>
      </c>
      <c r="AN303" s="9">
        <v>0</v>
      </c>
      <c r="AO303" s="9">
        <v>0</v>
      </c>
      <c r="AP303" s="9">
        <v>0</v>
      </c>
      <c r="AQ303" s="9">
        <v>0.46</v>
      </c>
      <c r="AR303" s="9">
        <v>0</v>
      </c>
      <c r="AS303" s="9">
        <v>0</v>
      </c>
      <c r="AT303" s="9">
        <v>0</v>
      </c>
      <c r="AU303" s="9">
        <f t="shared" si="4"/>
        <v>4285</v>
      </c>
      <c r="AV303" s="9">
        <v>0</v>
      </c>
      <c r="AW303" s="9">
        <v>0</v>
      </c>
      <c r="AX303" s="10">
        <v>55</v>
      </c>
      <c r="AY303" s="10">
        <v>60</v>
      </c>
      <c r="AZ303" s="9">
        <v>229291.99</v>
      </c>
      <c r="BA303" s="9">
        <v>187811.15</v>
      </c>
      <c r="BB303" s="11">
        <v>0.76</v>
      </c>
      <c r="BC303" s="11">
        <v>0.69538764870988801</v>
      </c>
      <c r="BD303" s="11">
        <v>11.78</v>
      </c>
      <c r="BE303" s="11"/>
      <c r="BF303" s="7"/>
      <c r="BG303" s="4"/>
      <c r="BH303" s="7" t="s">
        <v>459</v>
      </c>
      <c r="BI303" s="7" t="s">
        <v>460</v>
      </c>
      <c r="BJ303" s="7" t="s">
        <v>8</v>
      </c>
      <c r="BK303" s="7" t="s">
        <v>1</v>
      </c>
      <c r="BL303" s="5" t="s">
        <v>7</v>
      </c>
      <c r="BM303" s="11">
        <v>171844.15</v>
      </c>
      <c r="BN303" s="5" t="s">
        <v>261</v>
      </c>
      <c r="BO303" s="11"/>
      <c r="BP303" s="12">
        <v>45215</v>
      </c>
      <c r="BQ303" s="12">
        <v>47042</v>
      </c>
      <c r="BR303" s="11">
        <v>0</v>
      </c>
      <c r="BS303" s="11">
        <v>0</v>
      </c>
      <c r="BT303" s="11">
        <v>0</v>
      </c>
    </row>
    <row r="304" spans="1:72" s="1" customFormat="1" ht="18.2" customHeight="1" x14ac:dyDescent="0.15">
      <c r="A304" s="13">
        <v>302</v>
      </c>
      <c r="B304" s="14" t="s">
        <v>96</v>
      </c>
      <c r="C304" s="14" t="s">
        <v>0</v>
      </c>
      <c r="D304" s="15">
        <v>45352</v>
      </c>
      <c r="E304" s="16" t="s">
        <v>960</v>
      </c>
      <c r="F304" s="17">
        <v>0</v>
      </c>
      <c r="G304" s="17">
        <v>0</v>
      </c>
      <c r="H304" s="18">
        <v>223252.74</v>
      </c>
      <c r="I304" s="18">
        <v>0</v>
      </c>
      <c r="J304" s="18">
        <v>0</v>
      </c>
      <c r="K304" s="18">
        <v>223252.74</v>
      </c>
      <c r="L304" s="18">
        <v>2937.21</v>
      </c>
      <c r="M304" s="18">
        <v>0</v>
      </c>
      <c r="N304" s="18">
        <v>0</v>
      </c>
      <c r="O304" s="18">
        <v>0</v>
      </c>
      <c r="P304" s="18">
        <v>2937.21</v>
      </c>
      <c r="Q304" s="18">
        <v>0</v>
      </c>
      <c r="R304" s="18">
        <v>0</v>
      </c>
      <c r="S304" s="18">
        <v>220315.53</v>
      </c>
      <c r="T304" s="18">
        <v>0</v>
      </c>
      <c r="U304" s="18">
        <v>2204.62</v>
      </c>
      <c r="V304" s="18">
        <v>0</v>
      </c>
      <c r="W304" s="18">
        <v>0</v>
      </c>
      <c r="X304" s="18">
        <v>2204.62</v>
      </c>
      <c r="Y304" s="18">
        <v>0</v>
      </c>
      <c r="Z304" s="18">
        <v>0</v>
      </c>
      <c r="AA304" s="18">
        <v>0</v>
      </c>
      <c r="AB304" s="18">
        <v>0</v>
      </c>
      <c r="AC304" s="18">
        <v>0</v>
      </c>
      <c r="AD304" s="18">
        <v>0</v>
      </c>
      <c r="AE304" s="18">
        <v>0</v>
      </c>
      <c r="AF304" s="18">
        <v>0</v>
      </c>
      <c r="AG304" s="18">
        <v>0</v>
      </c>
      <c r="AH304" s="18">
        <v>0</v>
      </c>
      <c r="AI304" s="18">
        <v>157.63999999999999</v>
      </c>
      <c r="AJ304" s="18">
        <v>0</v>
      </c>
      <c r="AK304" s="18">
        <v>0</v>
      </c>
      <c r="AL304" s="18">
        <v>0</v>
      </c>
      <c r="AM304" s="18">
        <v>0</v>
      </c>
      <c r="AN304" s="18">
        <v>0</v>
      </c>
      <c r="AO304" s="18">
        <v>0</v>
      </c>
      <c r="AP304" s="18">
        <v>0</v>
      </c>
      <c r="AQ304" s="18">
        <v>0.53</v>
      </c>
      <c r="AR304" s="18">
        <v>0</v>
      </c>
      <c r="AS304" s="18">
        <v>0</v>
      </c>
      <c r="AT304" s="18">
        <v>0</v>
      </c>
      <c r="AU304" s="18">
        <f t="shared" si="4"/>
        <v>5300</v>
      </c>
      <c r="AV304" s="18">
        <v>0</v>
      </c>
      <c r="AW304" s="18">
        <v>0</v>
      </c>
      <c r="AX304" s="19">
        <v>56</v>
      </c>
      <c r="AY304" s="19">
        <v>60</v>
      </c>
      <c r="AZ304" s="18">
        <v>215084.02</v>
      </c>
      <c r="BA304" s="18">
        <v>231940.75</v>
      </c>
      <c r="BB304" s="20">
        <v>0.9</v>
      </c>
      <c r="BC304" s="20">
        <v>0.85489064340785303</v>
      </c>
      <c r="BD304" s="20">
        <v>11.85</v>
      </c>
      <c r="BE304" s="20"/>
      <c r="BF304" s="16"/>
      <c r="BG304" s="13"/>
      <c r="BH304" s="16" t="s">
        <v>372</v>
      </c>
      <c r="BI304" s="16" t="s">
        <v>636</v>
      </c>
      <c r="BJ304" s="16" t="s">
        <v>8</v>
      </c>
      <c r="BK304" s="16" t="s">
        <v>1</v>
      </c>
      <c r="BL304" s="14" t="s">
        <v>7</v>
      </c>
      <c r="BM304" s="20">
        <v>220315.53</v>
      </c>
      <c r="BN304" s="14" t="s">
        <v>261</v>
      </c>
      <c r="BO304" s="20"/>
      <c r="BP304" s="21">
        <v>45243</v>
      </c>
      <c r="BQ304" s="21">
        <v>47070</v>
      </c>
      <c r="BR304" s="20">
        <v>0</v>
      </c>
      <c r="BS304" s="20">
        <v>0</v>
      </c>
      <c r="BT304" s="20">
        <v>0</v>
      </c>
    </row>
    <row r="305" spans="1:72" s="1" customFormat="1" ht="18.2" customHeight="1" x14ac:dyDescent="0.15">
      <c r="A305" s="4">
        <v>303</v>
      </c>
      <c r="B305" s="5" t="s">
        <v>360</v>
      </c>
      <c r="C305" s="5" t="s">
        <v>0</v>
      </c>
      <c r="D305" s="6">
        <v>45352</v>
      </c>
      <c r="E305" s="7" t="s">
        <v>964</v>
      </c>
      <c r="F305" s="8">
        <v>0</v>
      </c>
      <c r="G305" s="8">
        <v>0</v>
      </c>
      <c r="H305" s="9">
        <v>279825.44</v>
      </c>
      <c r="I305" s="9">
        <v>0</v>
      </c>
      <c r="J305" s="9">
        <v>0</v>
      </c>
      <c r="K305" s="9">
        <v>279825.44</v>
      </c>
      <c r="L305" s="9">
        <v>3603.62</v>
      </c>
      <c r="M305" s="9">
        <v>0</v>
      </c>
      <c r="N305" s="9">
        <v>0</v>
      </c>
      <c r="O305" s="9">
        <v>0</v>
      </c>
      <c r="P305" s="9">
        <v>3603.62</v>
      </c>
      <c r="Q305" s="9">
        <v>644.48</v>
      </c>
      <c r="R305" s="9">
        <v>0</v>
      </c>
      <c r="S305" s="9">
        <v>275577.34000000003</v>
      </c>
      <c r="T305" s="9">
        <v>0</v>
      </c>
      <c r="U305" s="9">
        <v>2756.91</v>
      </c>
      <c r="V305" s="9">
        <v>0</v>
      </c>
      <c r="W305" s="9">
        <v>0</v>
      </c>
      <c r="X305" s="9">
        <v>2756.91</v>
      </c>
      <c r="Y305" s="9">
        <v>0</v>
      </c>
      <c r="Z305" s="9">
        <v>0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9">
        <v>0</v>
      </c>
      <c r="AH305" s="9">
        <v>0</v>
      </c>
      <c r="AI305" s="9">
        <v>195</v>
      </c>
      <c r="AJ305" s="9">
        <v>0</v>
      </c>
      <c r="AK305" s="9">
        <v>0</v>
      </c>
      <c r="AL305" s="9">
        <v>0</v>
      </c>
      <c r="AM305" s="9">
        <v>0</v>
      </c>
      <c r="AN305" s="9">
        <v>0</v>
      </c>
      <c r="AO305" s="9">
        <v>0</v>
      </c>
      <c r="AP305" s="9">
        <v>0</v>
      </c>
      <c r="AQ305" s="9">
        <v>0</v>
      </c>
      <c r="AR305" s="9">
        <v>0</v>
      </c>
      <c r="AS305" s="9">
        <v>644.48</v>
      </c>
      <c r="AT305" s="9">
        <v>0</v>
      </c>
      <c r="AU305" s="9">
        <f t="shared" si="4"/>
        <v>6555.53</v>
      </c>
      <c r="AV305" s="9">
        <v>0</v>
      </c>
      <c r="AW305" s="9">
        <v>0</v>
      </c>
      <c r="AX305" s="10">
        <v>57</v>
      </c>
      <c r="AY305" s="10">
        <v>60</v>
      </c>
      <c r="AZ305" s="9">
        <v>220891.57</v>
      </c>
      <c r="BA305" s="9">
        <v>286914.77</v>
      </c>
      <c r="BB305" s="11">
        <v>0.9</v>
      </c>
      <c r="BC305" s="11">
        <v>0.86443652238607305</v>
      </c>
      <c r="BD305" s="11">
        <v>14.01</v>
      </c>
      <c r="BE305" s="11"/>
      <c r="BF305" s="7"/>
      <c r="BG305" s="4"/>
      <c r="BH305" s="7" t="s">
        <v>396</v>
      </c>
      <c r="BI305" s="7" t="s">
        <v>397</v>
      </c>
      <c r="BJ305" s="7" t="s">
        <v>8</v>
      </c>
      <c r="BK305" s="7" t="s">
        <v>1</v>
      </c>
      <c r="BL305" s="5" t="s">
        <v>7</v>
      </c>
      <c r="BM305" s="11">
        <v>275577.34000000003</v>
      </c>
      <c r="BN305" s="5" t="s">
        <v>261</v>
      </c>
      <c r="BO305" s="11"/>
      <c r="BP305" s="12">
        <v>45280</v>
      </c>
      <c r="BQ305" s="12">
        <v>47107</v>
      </c>
      <c r="BR305" s="11">
        <v>0</v>
      </c>
      <c r="BS305" s="11">
        <v>0</v>
      </c>
      <c r="BT305" s="11">
        <v>0</v>
      </c>
    </row>
    <row r="306" spans="1:72" s="1" customFormat="1" ht="18.2" customHeight="1" x14ac:dyDescent="0.15">
      <c r="A306" s="13">
        <v>304</v>
      </c>
      <c r="B306" s="14" t="s">
        <v>360</v>
      </c>
      <c r="C306" s="14" t="s">
        <v>0</v>
      </c>
      <c r="D306" s="15">
        <v>45352</v>
      </c>
      <c r="E306" s="16" t="s">
        <v>963</v>
      </c>
      <c r="F306" s="17">
        <v>0</v>
      </c>
      <c r="G306" s="17">
        <v>0</v>
      </c>
      <c r="H306" s="18">
        <v>250525.61</v>
      </c>
      <c r="I306" s="18">
        <v>0</v>
      </c>
      <c r="J306" s="18">
        <v>0</v>
      </c>
      <c r="K306" s="18">
        <v>250525.61</v>
      </c>
      <c r="L306" s="18">
        <v>3220.72</v>
      </c>
      <c r="M306" s="18">
        <v>0</v>
      </c>
      <c r="N306" s="18">
        <v>0</v>
      </c>
      <c r="O306" s="18">
        <v>0</v>
      </c>
      <c r="P306" s="18">
        <v>3220.72</v>
      </c>
      <c r="Q306" s="18">
        <v>11.84</v>
      </c>
      <c r="R306" s="18">
        <v>0</v>
      </c>
      <c r="S306" s="18">
        <v>247293.05</v>
      </c>
      <c r="T306" s="18">
        <v>0</v>
      </c>
      <c r="U306" s="18">
        <v>2473.8200000000002</v>
      </c>
      <c r="V306" s="18">
        <v>0</v>
      </c>
      <c r="W306" s="18">
        <v>0</v>
      </c>
      <c r="X306" s="18">
        <v>2473.8200000000002</v>
      </c>
      <c r="Y306" s="18">
        <v>0</v>
      </c>
      <c r="Z306" s="18">
        <v>0</v>
      </c>
      <c r="AA306" s="18">
        <v>0</v>
      </c>
      <c r="AB306" s="18">
        <v>0</v>
      </c>
      <c r="AC306" s="18">
        <v>0</v>
      </c>
      <c r="AD306" s="18">
        <v>0</v>
      </c>
      <c r="AE306" s="18">
        <v>0</v>
      </c>
      <c r="AF306" s="18">
        <v>0</v>
      </c>
      <c r="AG306" s="18">
        <v>0</v>
      </c>
      <c r="AH306" s="18">
        <v>0</v>
      </c>
      <c r="AI306" s="18">
        <v>174.59</v>
      </c>
      <c r="AJ306" s="18">
        <v>0</v>
      </c>
      <c r="AK306" s="18">
        <v>0</v>
      </c>
      <c r="AL306" s="18">
        <v>0</v>
      </c>
      <c r="AM306" s="18">
        <v>230</v>
      </c>
      <c r="AN306" s="18">
        <v>0</v>
      </c>
      <c r="AO306" s="18">
        <v>0</v>
      </c>
      <c r="AP306" s="18">
        <v>0</v>
      </c>
      <c r="AQ306" s="18">
        <v>0</v>
      </c>
      <c r="AR306" s="18">
        <v>0</v>
      </c>
      <c r="AS306" s="18">
        <v>10.97</v>
      </c>
      <c r="AT306" s="18">
        <v>230</v>
      </c>
      <c r="AU306" s="18">
        <f t="shared" si="4"/>
        <v>5870</v>
      </c>
      <c r="AV306" s="18">
        <v>0</v>
      </c>
      <c r="AW306" s="18">
        <v>0</v>
      </c>
      <c r="AX306" s="19">
        <v>57</v>
      </c>
      <c r="AY306" s="19">
        <v>60</v>
      </c>
      <c r="AZ306" s="18">
        <v>184542.29</v>
      </c>
      <c r="BA306" s="18">
        <v>256872.64</v>
      </c>
      <c r="BB306" s="20">
        <v>0.9</v>
      </c>
      <c r="BC306" s="20">
        <v>0.86643616463006701</v>
      </c>
      <c r="BD306" s="20">
        <v>14.01</v>
      </c>
      <c r="BE306" s="20"/>
      <c r="BF306" s="16"/>
      <c r="BG306" s="13"/>
      <c r="BH306" s="16" t="s">
        <v>362</v>
      </c>
      <c r="BI306" s="16" t="s">
        <v>363</v>
      </c>
      <c r="BJ306" s="16" t="s">
        <v>8</v>
      </c>
      <c r="BK306" s="16" t="s">
        <v>1</v>
      </c>
      <c r="BL306" s="14" t="s">
        <v>7</v>
      </c>
      <c r="BM306" s="20">
        <v>247293.05</v>
      </c>
      <c r="BN306" s="14" t="s">
        <v>261</v>
      </c>
      <c r="BO306" s="20"/>
      <c r="BP306" s="21">
        <v>45280</v>
      </c>
      <c r="BQ306" s="21">
        <v>47107</v>
      </c>
      <c r="BR306" s="20">
        <v>0</v>
      </c>
      <c r="BS306" s="20">
        <v>0</v>
      </c>
      <c r="BT306" s="20">
        <v>0</v>
      </c>
    </row>
    <row r="307" spans="1:72" s="1" customFormat="1" ht="18.2" customHeight="1" x14ac:dyDescent="0.15">
      <c r="A307" s="4">
        <v>305</v>
      </c>
      <c r="B307" s="5" t="s">
        <v>96</v>
      </c>
      <c r="C307" s="5" t="s">
        <v>0</v>
      </c>
      <c r="D307" s="6">
        <v>45352</v>
      </c>
      <c r="E307" s="7" t="s">
        <v>967</v>
      </c>
      <c r="F307" s="8">
        <v>0</v>
      </c>
      <c r="G307" s="8">
        <v>0</v>
      </c>
      <c r="H307" s="9">
        <v>480274.02</v>
      </c>
      <c r="I307" s="9">
        <v>0</v>
      </c>
      <c r="J307" s="9">
        <v>0</v>
      </c>
      <c r="K307" s="9">
        <v>480274.02</v>
      </c>
      <c r="L307" s="9">
        <v>6096.49</v>
      </c>
      <c r="M307" s="9">
        <v>0</v>
      </c>
      <c r="N307" s="9">
        <v>0</v>
      </c>
      <c r="O307" s="9">
        <v>0</v>
      </c>
      <c r="P307" s="9">
        <v>6096.49</v>
      </c>
      <c r="Q307" s="9">
        <v>0</v>
      </c>
      <c r="R307" s="9">
        <v>0</v>
      </c>
      <c r="S307" s="9">
        <v>474177.53</v>
      </c>
      <c r="T307" s="9">
        <v>0</v>
      </c>
      <c r="U307" s="9">
        <v>4683.09</v>
      </c>
      <c r="V307" s="9">
        <v>0</v>
      </c>
      <c r="W307" s="9">
        <v>0</v>
      </c>
      <c r="X307" s="9">
        <v>4683.09</v>
      </c>
      <c r="Y307" s="9">
        <v>0</v>
      </c>
      <c r="Z307" s="9">
        <v>0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9">
        <v>0</v>
      </c>
      <c r="AH307" s="9">
        <v>0</v>
      </c>
      <c r="AI307" s="9">
        <v>330.48</v>
      </c>
      <c r="AJ307" s="9">
        <v>0</v>
      </c>
      <c r="AK307" s="9">
        <v>0</v>
      </c>
      <c r="AL307" s="9">
        <v>0</v>
      </c>
      <c r="AM307" s="9">
        <v>0</v>
      </c>
      <c r="AN307" s="9">
        <v>0</v>
      </c>
      <c r="AO307" s="9">
        <v>0</v>
      </c>
      <c r="AP307" s="9">
        <v>0</v>
      </c>
      <c r="AQ307" s="9">
        <v>0</v>
      </c>
      <c r="AR307" s="9">
        <v>0</v>
      </c>
      <c r="AS307" s="9">
        <v>0.06</v>
      </c>
      <c r="AT307" s="9">
        <v>0</v>
      </c>
      <c r="AU307" s="9">
        <f t="shared" si="4"/>
        <v>11110</v>
      </c>
      <c r="AV307" s="9">
        <v>0</v>
      </c>
      <c r="AW307" s="9">
        <v>0</v>
      </c>
      <c r="AX307" s="10">
        <v>58</v>
      </c>
      <c r="AY307" s="10">
        <v>60</v>
      </c>
      <c r="AZ307" s="9">
        <v>595400</v>
      </c>
      <c r="BA307" s="9">
        <v>486251.86</v>
      </c>
      <c r="BB307" s="11">
        <v>0.57999999999999996</v>
      </c>
      <c r="BC307" s="11">
        <v>0.56559776943578199</v>
      </c>
      <c r="BD307" s="11">
        <v>14.01</v>
      </c>
      <c r="BE307" s="11"/>
      <c r="BF307" s="7"/>
      <c r="BG307" s="4"/>
      <c r="BH307" s="7" t="s">
        <v>362</v>
      </c>
      <c r="BI307" s="7" t="s">
        <v>968</v>
      </c>
      <c r="BJ307" s="7" t="s">
        <v>8</v>
      </c>
      <c r="BK307" s="7" t="s">
        <v>1</v>
      </c>
      <c r="BL307" s="5" t="s">
        <v>7</v>
      </c>
      <c r="BM307" s="11">
        <v>474177.53</v>
      </c>
      <c r="BN307" s="5" t="s">
        <v>261</v>
      </c>
      <c r="BO307" s="11"/>
      <c r="BP307" s="12">
        <v>45274</v>
      </c>
      <c r="BQ307" s="12">
        <v>47101</v>
      </c>
      <c r="BR307" s="11">
        <v>0</v>
      </c>
      <c r="BS307" s="11">
        <v>0</v>
      </c>
      <c r="BT307" s="11">
        <v>0</v>
      </c>
    </row>
    <row r="308" spans="1:72" s="1" customFormat="1" ht="18.2" customHeight="1" x14ac:dyDescent="0.15">
      <c r="A308" s="13">
        <v>306</v>
      </c>
      <c r="B308" s="14" t="s">
        <v>360</v>
      </c>
      <c r="C308" s="14" t="s">
        <v>0</v>
      </c>
      <c r="D308" s="15">
        <v>45352</v>
      </c>
      <c r="E308" s="16" t="s">
        <v>965</v>
      </c>
      <c r="F308" s="17">
        <v>0</v>
      </c>
      <c r="G308" s="17">
        <v>0</v>
      </c>
      <c r="H308" s="18">
        <v>575610.61</v>
      </c>
      <c r="I308" s="18">
        <v>0</v>
      </c>
      <c r="J308" s="18">
        <v>0</v>
      </c>
      <c r="K308" s="18">
        <v>575610.61</v>
      </c>
      <c r="L308" s="18">
        <v>7399.69</v>
      </c>
      <c r="M308" s="18">
        <v>0</v>
      </c>
      <c r="N308" s="18">
        <v>0</v>
      </c>
      <c r="O308" s="18">
        <v>0</v>
      </c>
      <c r="P308" s="18">
        <v>7399.69</v>
      </c>
      <c r="Q308" s="18">
        <v>0</v>
      </c>
      <c r="R308" s="18">
        <v>0</v>
      </c>
      <c r="S308" s="18">
        <v>568210.92000000004</v>
      </c>
      <c r="T308" s="18">
        <v>0</v>
      </c>
      <c r="U308" s="18">
        <v>5684.15</v>
      </c>
      <c r="V308" s="18">
        <v>0</v>
      </c>
      <c r="W308" s="18">
        <v>0</v>
      </c>
      <c r="X308" s="18">
        <v>5684.15</v>
      </c>
      <c r="Y308" s="18">
        <v>0</v>
      </c>
      <c r="Z308" s="18">
        <v>0</v>
      </c>
      <c r="AA308" s="18">
        <v>0</v>
      </c>
      <c r="AB308" s="18">
        <v>0</v>
      </c>
      <c r="AC308" s="18">
        <v>0</v>
      </c>
      <c r="AD308" s="18">
        <v>0</v>
      </c>
      <c r="AE308" s="18">
        <v>0</v>
      </c>
      <c r="AF308" s="18">
        <v>0</v>
      </c>
      <c r="AG308" s="18">
        <v>0</v>
      </c>
      <c r="AH308" s="18">
        <v>0</v>
      </c>
      <c r="AI308" s="18">
        <v>401.12</v>
      </c>
      <c r="AJ308" s="18">
        <v>0</v>
      </c>
      <c r="AK308" s="18">
        <v>0</v>
      </c>
      <c r="AL308" s="18">
        <v>0</v>
      </c>
      <c r="AM308" s="18">
        <v>0</v>
      </c>
      <c r="AN308" s="18">
        <v>0</v>
      </c>
      <c r="AO308" s="18">
        <v>0</v>
      </c>
      <c r="AP308" s="18">
        <v>0</v>
      </c>
      <c r="AQ308" s="18">
        <v>0.04</v>
      </c>
      <c r="AR308" s="18">
        <v>0</v>
      </c>
      <c r="AS308" s="18">
        <v>0</v>
      </c>
      <c r="AT308" s="18">
        <v>0</v>
      </c>
      <c r="AU308" s="18">
        <f t="shared" si="4"/>
        <v>13485</v>
      </c>
      <c r="AV308" s="18">
        <v>0</v>
      </c>
      <c r="AW308" s="18">
        <v>0</v>
      </c>
      <c r="AX308" s="19">
        <v>57</v>
      </c>
      <c r="AY308" s="19">
        <v>60</v>
      </c>
      <c r="AZ308" s="18">
        <v>599809.51</v>
      </c>
      <c r="BA308" s="18">
        <v>590193.62</v>
      </c>
      <c r="BB308" s="20">
        <v>0.9</v>
      </c>
      <c r="BC308" s="20">
        <v>0.86647806867176902</v>
      </c>
      <c r="BD308" s="20">
        <v>14.01</v>
      </c>
      <c r="BE308" s="20"/>
      <c r="BF308" s="16"/>
      <c r="BG308" s="13"/>
      <c r="BH308" s="16" t="s">
        <v>406</v>
      </c>
      <c r="BI308" s="16" t="s">
        <v>407</v>
      </c>
      <c r="BJ308" s="16" t="s">
        <v>8</v>
      </c>
      <c r="BK308" s="16" t="s">
        <v>1</v>
      </c>
      <c r="BL308" s="14" t="s">
        <v>7</v>
      </c>
      <c r="BM308" s="20">
        <v>568210.92000000004</v>
      </c>
      <c r="BN308" s="14" t="s">
        <v>261</v>
      </c>
      <c r="BO308" s="20"/>
      <c r="BP308" s="21">
        <v>45280</v>
      </c>
      <c r="BQ308" s="21">
        <v>47107</v>
      </c>
      <c r="BR308" s="20">
        <v>0</v>
      </c>
      <c r="BS308" s="20">
        <v>0</v>
      </c>
      <c r="BT308" s="20">
        <v>0</v>
      </c>
    </row>
    <row r="309" spans="1:72" s="1" customFormat="1" ht="18.2" customHeight="1" x14ac:dyDescent="0.15">
      <c r="A309" s="4">
        <v>307</v>
      </c>
      <c r="B309" s="5" t="s">
        <v>360</v>
      </c>
      <c r="C309" s="5" t="s">
        <v>0</v>
      </c>
      <c r="D309" s="6">
        <v>45352</v>
      </c>
      <c r="E309" s="7" t="s">
        <v>970</v>
      </c>
      <c r="F309" s="8">
        <v>0</v>
      </c>
      <c r="G309" s="8"/>
      <c r="H309" s="9">
        <v>174795.66</v>
      </c>
      <c r="I309" s="9"/>
      <c r="J309" s="9">
        <v>0</v>
      </c>
      <c r="K309" s="9">
        <v>174795.66</v>
      </c>
      <c r="L309" s="9"/>
      <c r="M309" s="9">
        <v>0</v>
      </c>
      <c r="N309" s="9">
        <v>0</v>
      </c>
      <c r="O309" s="9">
        <v>0</v>
      </c>
      <c r="P309" s="9">
        <v>2864.07</v>
      </c>
      <c r="Q309" s="9">
        <v>0</v>
      </c>
      <c r="R309" s="9">
        <v>0</v>
      </c>
      <c r="S309" s="9">
        <v>171931.59</v>
      </c>
      <c r="T309" s="9"/>
      <c r="U309" s="9"/>
      <c r="V309" s="9">
        <v>0</v>
      </c>
      <c r="W309" s="9">
        <v>0</v>
      </c>
      <c r="X309" s="9">
        <v>1726.11</v>
      </c>
      <c r="Y309" s="9">
        <v>0</v>
      </c>
      <c r="Z309" s="9">
        <v>0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9">
        <v>0</v>
      </c>
      <c r="AH309" s="9">
        <v>0</v>
      </c>
      <c r="AI309" s="9">
        <v>118.81</v>
      </c>
      <c r="AJ309" s="9">
        <v>0</v>
      </c>
      <c r="AK309" s="9">
        <v>0</v>
      </c>
      <c r="AL309" s="9">
        <v>0</v>
      </c>
      <c r="AM309" s="9">
        <v>0</v>
      </c>
      <c r="AN309" s="9">
        <v>0</v>
      </c>
      <c r="AO309" s="9">
        <v>0</v>
      </c>
      <c r="AP309" s="9">
        <v>0</v>
      </c>
      <c r="AQ309" s="9">
        <v>0.01</v>
      </c>
      <c r="AR309" s="9">
        <v>0</v>
      </c>
      <c r="AS309" s="9">
        <v>0</v>
      </c>
      <c r="AT309" s="9">
        <v>0</v>
      </c>
      <c r="AU309" s="9">
        <f t="shared" si="4"/>
        <v>4709</v>
      </c>
      <c r="AV309" s="9">
        <v>0</v>
      </c>
      <c r="AW309" s="9">
        <v>0</v>
      </c>
      <c r="AX309" s="10">
        <v>47</v>
      </c>
      <c r="AY309" s="10">
        <v>48</v>
      </c>
      <c r="AZ309" s="9">
        <v>191602.05</v>
      </c>
      <c r="BA309" s="9">
        <v>174795.66</v>
      </c>
      <c r="BB309" s="11">
        <v>0.9</v>
      </c>
      <c r="BC309" s="11">
        <v>0.885253278027612</v>
      </c>
      <c r="BD309" s="11">
        <v>11.85</v>
      </c>
      <c r="BE309" s="11"/>
      <c r="BF309" s="7"/>
      <c r="BG309" s="4"/>
      <c r="BH309" s="7" t="s">
        <v>396</v>
      </c>
      <c r="BI309" s="7" t="s">
        <v>397</v>
      </c>
      <c r="BJ309" s="7" t="s">
        <v>8</v>
      </c>
      <c r="BK309" s="7" t="s">
        <v>1</v>
      </c>
      <c r="BL309" s="5" t="s">
        <v>7</v>
      </c>
      <c r="BM309" s="11">
        <v>171931.59</v>
      </c>
      <c r="BN309" s="5" t="s">
        <v>261</v>
      </c>
      <c r="BO309" s="11"/>
      <c r="BP309" s="12">
        <v>45342</v>
      </c>
      <c r="BQ309" s="12">
        <v>46803</v>
      </c>
      <c r="BR309" s="11">
        <v>0</v>
      </c>
      <c r="BS309" s="11">
        <v>0</v>
      </c>
      <c r="BT309" s="11">
        <v>0</v>
      </c>
    </row>
    <row r="310" spans="1:72" s="1" customFormat="1" ht="18.2" customHeight="1" x14ac:dyDescent="0.15">
      <c r="A310" s="13">
        <v>308</v>
      </c>
      <c r="B310" s="14" t="s">
        <v>28</v>
      </c>
      <c r="C310" s="14" t="s">
        <v>0</v>
      </c>
      <c r="D310" s="15">
        <v>45352</v>
      </c>
      <c r="E310" s="16" t="s">
        <v>31</v>
      </c>
      <c r="F310" s="17">
        <v>18</v>
      </c>
      <c r="G310" s="17">
        <v>17</v>
      </c>
      <c r="H310" s="18">
        <v>38693.24</v>
      </c>
      <c r="I310" s="18">
        <v>5846.78</v>
      </c>
      <c r="J310" s="18">
        <v>0</v>
      </c>
      <c r="K310" s="18">
        <v>44540.02</v>
      </c>
      <c r="L310" s="18">
        <v>353.08</v>
      </c>
      <c r="M310" s="18">
        <v>0</v>
      </c>
      <c r="N310" s="18">
        <v>0</v>
      </c>
      <c r="O310" s="18">
        <v>0</v>
      </c>
      <c r="P310" s="18">
        <v>0</v>
      </c>
      <c r="Q310" s="18">
        <v>0</v>
      </c>
      <c r="R310" s="18">
        <v>0</v>
      </c>
      <c r="S310" s="18">
        <v>44540.02</v>
      </c>
      <c r="T310" s="18">
        <v>6447.26</v>
      </c>
      <c r="U310" s="18">
        <v>341.44</v>
      </c>
      <c r="V310" s="18">
        <v>0</v>
      </c>
      <c r="W310" s="18">
        <v>0</v>
      </c>
      <c r="X310" s="18">
        <v>0</v>
      </c>
      <c r="Y310" s="18">
        <v>0</v>
      </c>
      <c r="Z310" s="18">
        <v>0</v>
      </c>
      <c r="AA310" s="18">
        <v>6788.7</v>
      </c>
      <c r="AB310" s="18">
        <v>0</v>
      </c>
      <c r="AC310" s="18">
        <v>0</v>
      </c>
      <c r="AD310" s="18">
        <v>0</v>
      </c>
      <c r="AE310" s="18">
        <v>0</v>
      </c>
      <c r="AF310" s="18">
        <v>0</v>
      </c>
      <c r="AG310" s="18">
        <v>0</v>
      </c>
      <c r="AH310" s="18">
        <v>0</v>
      </c>
      <c r="AI310" s="18">
        <v>0</v>
      </c>
      <c r="AJ310" s="18">
        <v>0</v>
      </c>
      <c r="AK310" s="18">
        <v>0</v>
      </c>
      <c r="AL310" s="18">
        <v>0</v>
      </c>
      <c r="AM310" s="18">
        <v>0</v>
      </c>
      <c r="AN310" s="18">
        <v>0</v>
      </c>
      <c r="AO310" s="18">
        <v>0</v>
      </c>
      <c r="AP310" s="18">
        <v>0</v>
      </c>
      <c r="AQ310" s="18">
        <v>0</v>
      </c>
      <c r="AR310" s="18">
        <v>0</v>
      </c>
      <c r="AS310" s="18">
        <v>0</v>
      </c>
      <c r="AT310" s="18">
        <v>0</v>
      </c>
      <c r="AU310" s="18">
        <f t="shared" si="4"/>
        <v>0</v>
      </c>
      <c r="AV310" s="18">
        <v>6199.86</v>
      </c>
      <c r="AW310" s="18">
        <v>6788.7</v>
      </c>
      <c r="AX310" s="19">
        <v>77</v>
      </c>
      <c r="AY310" s="19">
        <v>300</v>
      </c>
      <c r="AZ310" s="18">
        <v>319999.99</v>
      </c>
      <c r="BA310" s="18">
        <v>73059.88</v>
      </c>
      <c r="BB310" s="20">
        <v>90</v>
      </c>
      <c r="BC310" s="20">
        <v>54.867347167829998</v>
      </c>
      <c r="BD310" s="20">
        <v>10.59</v>
      </c>
      <c r="BE310" s="20"/>
      <c r="BF310" s="16" t="s">
        <v>361</v>
      </c>
      <c r="BG310" s="13"/>
      <c r="BH310" s="16" t="s">
        <v>362</v>
      </c>
      <c r="BI310" s="16" t="s">
        <v>608</v>
      </c>
      <c r="BJ310" s="16" t="s">
        <v>609</v>
      </c>
      <c r="BK310" s="16" t="s">
        <v>365</v>
      </c>
      <c r="BL310" s="14" t="s">
        <v>2</v>
      </c>
      <c r="BM310" s="20">
        <v>361150.25792887999</v>
      </c>
      <c r="BN310" s="14" t="s">
        <v>261</v>
      </c>
      <c r="BO310" s="20"/>
      <c r="BP310" s="21">
        <v>38554</v>
      </c>
      <c r="BQ310" s="21">
        <v>47679</v>
      </c>
      <c r="BR310" s="20">
        <v>3257</v>
      </c>
      <c r="BS310" s="20">
        <v>15.2</v>
      </c>
      <c r="BT310" s="20">
        <v>28.53</v>
      </c>
    </row>
    <row r="311" spans="1:72" s="1" customFormat="1" ht="18.2" customHeight="1" x14ac:dyDescent="0.15">
      <c r="A311" s="4">
        <v>309</v>
      </c>
      <c r="B311" s="5" t="s">
        <v>28</v>
      </c>
      <c r="C311" s="5" t="s">
        <v>0</v>
      </c>
      <c r="D311" s="6">
        <v>45352</v>
      </c>
      <c r="E311" s="7" t="s">
        <v>255</v>
      </c>
      <c r="F311" s="8">
        <v>62</v>
      </c>
      <c r="G311" s="8">
        <v>61</v>
      </c>
      <c r="H311" s="9">
        <v>47188.69</v>
      </c>
      <c r="I311" s="9">
        <v>20486.32</v>
      </c>
      <c r="J311" s="9">
        <v>0</v>
      </c>
      <c r="K311" s="9">
        <v>67675.009999999995</v>
      </c>
      <c r="L311" s="9">
        <v>430.59</v>
      </c>
      <c r="M311" s="9">
        <v>0</v>
      </c>
      <c r="N311" s="9">
        <v>0</v>
      </c>
      <c r="O311" s="9">
        <v>0</v>
      </c>
      <c r="P311" s="9">
        <v>0</v>
      </c>
      <c r="Q311" s="9">
        <v>0</v>
      </c>
      <c r="R311" s="9">
        <v>0</v>
      </c>
      <c r="S311" s="9">
        <v>67675.009999999995</v>
      </c>
      <c r="T311" s="9">
        <v>32024.19</v>
      </c>
      <c r="U311" s="9">
        <v>416.41</v>
      </c>
      <c r="V311" s="9">
        <v>0</v>
      </c>
      <c r="W311" s="9">
        <v>0</v>
      </c>
      <c r="X311" s="9">
        <v>0</v>
      </c>
      <c r="Y311" s="9">
        <v>0</v>
      </c>
      <c r="Z311" s="9">
        <v>0</v>
      </c>
      <c r="AA311" s="9">
        <v>32440.6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9">
        <v>0</v>
      </c>
      <c r="AH311" s="9">
        <v>0</v>
      </c>
      <c r="AI311" s="9">
        <v>0</v>
      </c>
      <c r="AJ311" s="9">
        <v>0</v>
      </c>
      <c r="AK311" s="9">
        <v>0</v>
      </c>
      <c r="AL311" s="9">
        <v>0</v>
      </c>
      <c r="AM311" s="9">
        <v>0</v>
      </c>
      <c r="AN311" s="9">
        <v>0</v>
      </c>
      <c r="AO311" s="9">
        <v>0</v>
      </c>
      <c r="AP311" s="9">
        <v>0</v>
      </c>
      <c r="AQ311" s="9">
        <v>0</v>
      </c>
      <c r="AR311" s="9">
        <v>0</v>
      </c>
      <c r="AS311" s="9">
        <v>0</v>
      </c>
      <c r="AT311" s="9">
        <v>0</v>
      </c>
      <c r="AU311" s="9">
        <f t="shared" si="4"/>
        <v>0</v>
      </c>
      <c r="AV311" s="9">
        <v>20916.91</v>
      </c>
      <c r="AW311" s="9">
        <v>32440.6</v>
      </c>
      <c r="AX311" s="10">
        <v>77</v>
      </c>
      <c r="AY311" s="10">
        <v>300</v>
      </c>
      <c r="AZ311" s="9">
        <v>352974.79</v>
      </c>
      <c r="BA311" s="9">
        <v>89100</v>
      </c>
      <c r="BB311" s="11">
        <v>90</v>
      </c>
      <c r="BC311" s="11">
        <v>68.358595959596002</v>
      </c>
      <c r="BD311" s="11">
        <v>10.59</v>
      </c>
      <c r="BE311" s="11"/>
      <c r="BF311" s="7" t="s">
        <v>361</v>
      </c>
      <c r="BG311" s="4"/>
      <c r="BH311" s="7" t="s">
        <v>362</v>
      </c>
      <c r="BI311" s="7" t="s">
        <v>603</v>
      </c>
      <c r="BJ311" s="7" t="s">
        <v>604</v>
      </c>
      <c r="BK311" s="7" t="s">
        <v>365</v>
      </c>
      <c r="BL311" s="5" t="s">
        <v>2</v>
      </c>
      <c r="BM311" s="11">
        <v>548739.02878444002</v>
      </c>
      <c r="BN311" s="5" t="s">
        <v>261</v>
      </c>
      <c r="BO311" s="11"/>
      <c r="BP311" s="12">
        <v>38555</v>
      </c>
      <c r="BQ311" s="12">
        <v>47680</v>
      </c>
      <c r="BR311" s="11">
        <v>14105.08</v>
      </c>
      <c r="BS311" s="11">
        <v>18.54</v>
      </c>
      <c r="BT311" s="11">
        <v>28.52</v>
      </c>
    </row>
    <row r="312" spans="1:72" s="1" customFormat="1" ht="18.2" customHeight="1" x14ac:dyDescent="0.15">
      <c r="A312" s="13">
        <v>310</v>
      </c>
      <c r="B312" s="14" t="s">
        <v>28</v>
      </c>
      <c r="C312" s="14" t="s">
        <v>0</v>
      </c>
      <c r="D312" s="15">
        <v>45352</v>
      </c>
      <c r="E312" s="16" t="s">
        <v>38</v>
      </c>
      <c r="F312" s="17">
        <v>114</v>
      </c>
      <c r="G312" s="17">
        <v>113</v>
      </c>
      <c r="H312" s="18">
        <v>40787.86</v>
      </c>
      <c r="I312" s="18">
        <v>26210.16</v>
      </c>
      <c r="J312" s="18">
        <v>0</v>
      </c>
      <c r="K312" s="18">
        <v>66998.02</v>
      </c>
      <c r="L312" s="18">
        <v>365.65</v>
      </c>
      <c r="M312" s="18">
        <v>0</v>
      </c>
      <c r="N312" s="18">
        <v>0</v>
      </c>
      <c r="O312" s="18">
        <v>0</v>
      </c>
      <c r="P312" s="18">
        <v>0</v>
      </c>
      <c r="Q312" s="18">
        <v>0</v>
      </c>
      <c r="R312" s="18">
        <v>0</v>
      </c>
      <c r="S312" s="18">
        <v>66998.02</v>
      </c>
      <c r="T312" s="18">
        <v>56502.98</v>
      </c>
      <c r="U312" s="18">
        <v>359.93</v>
      </c>
      <c r="V312" s="18">
        <v>0</v>
      </c>
      <c r="W312" s="18">
        <v>0</v>
      </c>
      <c r="X312" s="18">
        <v>0</v>
      </c>
      <c r="Y312" s="18">
        <v>0</v>
      </c>
      <c r="Z312" s="18">
        <v>0</v>
      </c>
      <c r="AA312" s="18">
        <v>56862.91</v>
      </c>
      <c r="AB312" s="18">
        <v>0</v>
      </c>
      <c r="AC312" s="18">
        <v>0</v>
      </c>
      <c r="AD312" s="18">
        <v>0</v>
      </c>
      <c r="AE312" s="18">
        <v>0</v>
      </c>
      <c r="AF312" s="18">
        <v>0</v>
      </c>
      <c r="AG312" s="18">
        <v>0</v>
      </c>
      <c r="AH312" s="18">
        <v>0</v>
      </c>
      <c r="AI312" s="18">
        <v>0</v>
      </c>
      <c r="AJ312" s="18">
        <v>0</v>
      </c>
      <c r="AK312" s="18">
        <v>0</v>
      </c>
      <c r="AL312" s="18">
        <v>0</v>
      </c>
      <c r="AM312" s="18">
        <v>0</v>
      </c>
      <c r="AN312" s="18">
        <v>0</v>
      </c>
      <c r="AO312" s="18">
        <v>0</v>
      </c>
      <c r="AP312" s="18">
        <v>0</v>
      </c>
      <c r="AQ312" s="18">
        <v>0</v>
      </c>
      <c r="AR312" s="18">
        <v>0</v>
      </c>
      <c r="AS312" s="18">
        <v>0</v>
      </c>
      <c r="AT312" s="18">
        <v>0</v>
      </c>
      <c r="AU312" s="18">
        <f t="shared" si="4"/>
        <v>0</v>
      </c>
      <c r="AV312" s="18">
        <v>26575.81</v>
      </c>
      <c r="AW312" s="18">
        <v>56862.91</v>
      </c>
      <c r="AX312" s="19">
        <v>78</v>
      </c>
      <c r="AY312" s="19">
        <v>300</v>
      </c>
      <c r="AZ312" s="18">
        <v>310000</v>
      </c>
      <c r="BA312" s="18">
        <v>76326.990000000005</v>
      </c>
      <c r="BB312" s="20">
        <v>90</v>
      </c>
      <c r="BC312" s="20">
        <v>78.999863613120297</v>
      </c>
      <c r="BD312" s="20">
        <v>10.59</v>
      </c>
      <c r="BE312" s="20"/>
      <c r="BF312" s="16" t="s">
        <v>375</v>
      </c>
      <c r="BG312" s="13"/>
      <c r="BH312" s="16" t="s">
        <v>362</v>
      </c>
      <c r="BI312" s="16" t="s">
        <v>363</v>
      </c>
      <c r="BJ312" s="16" t="s">
        <v>612</v>
      </c>
      <c r="BK312" s="16" t="s">
        <v>365</v>
      </c>
      <c r="BL312" s="14" t="s">
        <v>2</v>
      </c>
      <c r="BM312" s="20">
        <v>543249.69328087999</v>
      </c>
      <c r="BN312" s="14" t="s">
        <v>261</v>
      </c>
      <c r="BO312" s="20"/>
      <c r="BP312" s="21">
        <v>38568</v>
      </c>
      <c r="BQ312" s="21">
        <v>47693</v>
      </c>
      <c r="BR312" s="20">
        <v>27890.86</v>
      </c>
      <c r="BS312" s="20">
        <v>15.88</v>
      </c>
      <c r="BT312" s="20">
        <v>28.73</v>
      </c>
    </row>
    <row r="313" spans="1:72" s="1" customFormat="1" ht="18.2" customHeight="1" x14ac:dyDescent="0.15">
      <c r="A313" s="4">
        <v>311</v>
      </c>
      <c r="B313" s="5" t="s">
        <v>28</v>
      </c>
      <c r="C313" s="5" t="s">
        <v>0</v>
      </c>
      <c r="D313" s="6">
        <v>45352</v>
      </c>
      <c r="E313" s="7" t="s">
        <v>613</v>
      </c>
      <c r="F313" s="8">
        <v>0</v>
      </c>
      <c r="G313" s="8">
        <v>0</v>
      </c>
      <c r="H313" s="9">
        <v>39875.129999999997</v>
      </c>
      <c r="I313" s="9">
        <v>0</v>
      </c>
      <c r="J313" s="9">
        <v>0</v>
      </c>
      <c r="K313" s="9">
        <v>39875.129999999997</v>
      </c>
      <c r="L313" s="9">
        <v>351.28</v>
      </c>
      <c r="M313" s="9">
        <v>0</v>
      </c>
      <c r="N313" s="9">
        <v>0</v>
      </c>
      <c r="O313" s="9">
        <v>0</v>
      </c>
      <c r="P313" s="9">
        <v>0</v>
      </c>
      <c r="Q313" s="9">
        <v>0</v>
      </c>
      <c r="R313" s="9">
        <v>0</v>
      </c>
      <c r="S313" s="9">
        <v>39875.129999999997</v>
      </c>
      <c r="T313" s="9">
        <v>0</v>
      </c>
      <c r="U313" s="9">
        <v>351.9</v>
      </c>
      <c r="V313" s="9">
        <v>0</v>
      </c>
      <c r="W313" s="9">
        <v>0</v>
      </c>
      <c r="X313" s="9">
        <v>0</v>
      </c>
      <c r="Y313" s="9">
        <v>0</v>
      </c>
      <c r="Z313" s="9">
        <v>0</v>
      </c>
      <c r="AA313" s="9">
        <v>351.9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9">
        <v>0</v>
      </c>
      <c r="AH313" s="9">
        <v>0</v>
      </c>
      <c r="AI313" s="9">
        <v>0</v>
      </c>
      <c r="AJ313" s="9">
        <v>0</v>
      </c>
      <c r="AK313" s="9">
        <v>0</v>
      </c>
      <c r="AL313" s="9">
        <v>0</v>
      </c>
      <c r="AM313" s="9">
        <v>0</v>
      </c>
      <c r="AN313" s="9">
        <v>0</v>
      </c>
      <c r="AO313" s="9">
        <v>0</v>
      </c>
      <c r="AP313" s="9">
        <v>0</v>
      </c>
      <c r="AQ313" s="9">
        <v>0</v>
      </c>
      <c r="AR313" s="9">
        <v>0</v>
      </c>
      <c r="AS313" s="9">
        <v>0</v>
      </c>
      <c r="AT313" s="9">
        <v>0</v>
      </c>
      <c r="AU313" s="9">
        <f t="shared" si="4"/>
        <v>0</v>
      </c>
      <c r="AV313" s="9">
        <v>351.28</v>
      </c>
      <c r="AW313" s="9">
        <v>351.9</v>
      </c>
      <c r="AX313" s="10">
        <v>79</v>
      </c>
      <c r="AY313" s="10">
        <v>300</v>
      </c>
      <c r="AZ313" s="9">
        <v>315259.53000000003</v>
      </c>
      <c r="BA313" s="9">
        <v>73970.399999999994</v>
      </c>
      <c r="BB313" s="11">
        <v>84</v>
      </c>
      <c r="BC313" s="11">
        <v>45.281773790597299</v>
      </c>
      <c r="BD313" s="11">
        <v>10.59</v>
      </c>
      <c r="BE313" s="11"/>
      <c r="BF313" s="7" t="s">
        <v>361</v>
      </c>
      <c r="BG313" s="4"/>
      <c r="BH313" s="7" t="s">
        <v>406</v>
      </c>
      <c r="BI313" s="7" t="s">
        <v>610</v>
      </c>
      <c r="BJ313" s="7" t="s">
        <v>611</v>
      </c>
      <c r="BK313" s="7" t="s">
        <v>1</v>
      </c>
      <c r="BL313" s="5" t="s">
        <v>2</v>
      </c>
      <c r="BM313" s="11">
        <v>323325.25859772001</v>
      </c>
      <c r="BN313" s="5" t="s">
        <v>261</v>
      </c>
      <c r="BO313" s="11"/>
      <c r="BP313" s="12">
        <v>38597</v>
      </c>
      <c r="BQ313" s="12">
        <v>47722</v>
      </c>
      <c r="BR313" s="11">
        <v>147.91</v>
      </c>
      <c r="BS313" s="11">
        <v>15.39</v>
      </c>
      <c r="BT313" s="11">
        <v>0</v>
      </c>
    </row>
    <row r="314" spans="1:72" s="1" customFormat="1" ht="18.2" customHeight="1" x14ac:dyDescent="0.15">
      <c r="A314" s="13">
        <v>312</v>
      </c>
      <c r="B314" s="14" t="s">
        <v>28</v>
      </c>
      <c r="C314" s="14" t="s">
        <v>0</v>
      </c>
      <c r="D314" s="15">
        <v>45352</v>
      </c>
      <c r="E314" s="16" t="s">
        <v>237</v>
      </c>
      <c r="F314" s="17">
        <v>4</v>
      </c>
      <c r="G314" s="17">
        <v>4</v>
      </c>
      <c r="H314" s="18">
        <v>0</v>
      </c>
      <c r="I314" s="18">
        <v>3319.63</v>
      </c>
      <c r="J314" s="18">
        <v>0</v>
      </c>
      <c r="K314" s="18">
        <v>3319.63</v>
      </c>
      <c r="L314" s="18">
        <v>0</v>
      </c>
      <c r="M314" s="18">
        <v>0</v>
      </c>
      <c r="N314" s="18">
        <v>0</v>
      </c>
      <c r="O314" s="18">
        <v>0</v>
      </c>
      <c r="P314" s="18">
        <v>0</v>
      </c>
      <c r="Q314" s="18">
        <v>0</v>
      </c>
      <c r="R314" s="18">
        <v>0</v>
      </c>
      <c r="S314" s="18">
        <v>3319.63</v>
      </c>
      <c r="T314" s="18">
        <v>83.78</v>
      </c>
      <c r="U314" s="18">
        <v>0</v>
      </c>
      <c r="V314" s="18">
        <v>0</v>
      </c>
      <c r="W314" s="18">
        <v>0</v>
      </c>
      <c r="X314" s="18">
        <v>0</v>
      </c>
      <c r="Y314" s="18">
        <v>0</v>
      </c>
      <c r="Z314" s="18">
        <v>0</v>
      </c>
      <c r="AA314" s="18">
        <v>83.78</v>
      </c>
      <c r="AB314" s="18">
        <v>0</v>
      </c>
      <c r="AC314" s="18">
        <v>0</v>
      </c>
      <c r="AD314" s="18">
        <v>0</v>
      </c>
      <c r="AE314" s="18">
        <v>0</v>
      </c>
      <c r="AF314" s="18">
        <v>0</v>
      </c>
      <c r="AG314" s="18">
        <v>0</v>
      </c>
      <c r="AH314" s="18">
        <v>0</v>
      </c>
      <c r="AI314" s="18">
        <v>0</v>
      </c>
      <c r="AJ314" s="18">
        <v>0</v>
      </c>
      <c r="AK314" s="18">
        <v>0</v>
      </c>
      <c r="AL314" s="18">
        <v>0</v>
      </c>
      <c r="AM314" s="18">
        <v>0</v>
      </c>
      <c r="AN314" s="18">
        <v>0</v>
      </c>
      <c r="AO314" s="18">
        <v>0</v>
      </c>
      <c r="AP314" s="18">
        <v>0</v>
      </c>
      <c r="AQ314" s="18">
        <v>0</v>
      </c>
      <c r="AR314" s="18">
        <v>0</v>
      </c>
      <c r="AS314" s="18">
        <v>0</v>
      </c>
      <c r="AT314" s="18">
        <v>0</v>
      </c>
      <c r="AU314" s="18">
        <f t="shared" si="4"/>
        <v>0</v>
      </c>
      <c r="AV314" s="18">
        <v>3319.63</v>
      </c>
      <c r="AW314" s="18">
        <v>83.78</v>
      </c>
      <c r="AX314" s="19">
        <v>0</v>
      </c>
      <c r="AY314" s="19">
        <v>300</v>
      </c>
      <c r="AZ314" s="18">
        <v>310000</v>
      </c>
      <c r="BA314" s="18">
        <v>77163.73</v>
      </c>
      <c r="BB314" s="20">
        <v>90</v>
      </c>
      <c r="BC314" s="20">
        <v>3.8718540433439399</v>
      </c>
      <c r="BD314" s="20">
        <v>10.59</v>
      </c>
      <c r="BE314" s="20"/>
      <c r="BF314" s="16" t="s">
        <v>375</v>
      </c>
      <c r="BG314" s="13"/>
      <c r="BH314" s="16" t="s">
        <v>362</v>
      </c>
      <c r="BI314" s="16" t="s">
        <v>363</v>
      </c>
      <c r="BJ314" s="16" t="s">
        <v>612</v>
      </c>
      <c r="BK314" s="16" t="s">
        <v>367</v>
      </c>
      <c r="BL314" s="14" t="s">
        <v>2</v>
      </c>
      <c r="BM314" s="20">
        <v>26917.033955719999</v>
      </c>
      <c r="BN314" s="14" t="s">
        <v>261</v>
      </c>
      <c r="BO314" s="20"/>
      <c r="BP314" s="21">
        <v>38601</v>
      </c>
      <c r="BQ314" s="21">
        <v>47726</v>
      </c>
      <c r="BR314" s="20">
        <v>7059.96</v>
      </c>
      <c r="BS314" s="20">
        <v>0</v>
      </c>
      <c r="BT314" s="20">
        <v>52.17</v>
      </c>
    </row>
    <row r="315" spans="1:72" s="1" customFormat="1" ht="18.2" customHeight="1" x14ac:dyDescent="0.15">
      <c r="A315" s="4">
        <v>313</v>
      </c>
      <c r="B315" s="5" t="s">
        <v>28</v>
      </c>
      <c r="C315" s="5" t="s">
        <v>0</v>
      </c>
      <c r="D315" s="6">
        <v>45352</v>
      </c>
      <c r="E315" s="7" t="s">
        <v>266</v>
      </c>
      <c r="F315" s="8">
        <v>56</v>
      </c>
      <c r="G315" s="8">
        <v>55</v>
      </c>
      <c r="H315" s="9">
        <v>70523.990000000005</v>
      </c>
      <c r="I315" s="9">
        <v>28507.1</v>
      </c>
      <c r="J315" s="9">
        <v>0</v>
      </c>
      <c r="K315" s="9">
        <v>99031.09</v>
      </c>
      <c r="L315" s="9">
        <v>641.85</v>
      </c>
      <c r="M315" s="9">
        <v>0</v>
      </c>
      <c r="N315" s="9">
        <v>0</v>
      </c>
      <c r="O315" s="9">
        <v>0</v>
      </c>
      <c r="P315" s="9">
        <v>0</v>
      </c>
      <c r="Q315" s="9">
        <v>0</v>
      </c>
      <c r="R315" s="9">
        <v>0</v>
      </c>
      <c r="S315" s="9">
        <v>99031.09</v>
      </c>
      <c r="T315" s="9">
        <v>40932.89</v>
      </c>
      <c r="U315" s="9">
        <v>598.24</v>
      </c>
      <c r="V315" s="9">
        <v>0</v>
      </c>
      <c r="W315" s="9">
        <v>0</v>
      </c>
      <c r="X315" s="9">
        <v>0</v>
      </c>
      <c r="Y315" s="9">
        <v>0</v>
      </c>
      <c r="Z315" s="9">
        <v>0</v>
      </c>
      <c r="AA315" s="9">
        <v>41531.129999999997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9">
        <v>0</v>
      </c>
      <c r="AH315" s="9">
        <v>0</v>
      </c>
      <c r="AI315" s="9">
        <v>0</v>
      </c>
      <c r="AJ315" s="9">
        <v>0</v>
      </c>
      <c r="AK315" s="9">
        <v>0</v>
      </c>
      <c r="AL315" s="9">
        <v>0</v>
      </c>
      <c r="AM315" s="9">
        <v>0</v>
      </c>
      <c r="AN315" s="9">
        <v>0</v>
      </c>
      <c r="AO315" s="9">
        <v>0</v>
      </c>
      <c r="AP315" s="9">
        <v>0</v>
      </c>
      <c r="AQ315" s="9">
        <v>0</v>
      </c>
      <c r="AR315" s="9">
        <v>0</v>
      </c>
      <c r="AS315" s="9">
        <v>0</v>
      </c>
      <c r="AT315" s="9">
        <v>0</v>
      </c>
      <c r="AU315" s="9">
        <f t="shared" si="4"/>
        <v>0</v>
      </c>
      <c r="AV315" s="9">
        <v>29148.95</v>
      </c>
      <c r="AW315" s="9">
        <v>41531.129999999997</v>
      </c>
      <c r="AX315" s="10">
        <v>79</v>
      </c>
      <c r="AY315" s="10">
        <v>300</v>
      </c>
      <c r="AZ315" s="9">
        <v>535670.82999999996</v>
      </c>
      <c r="BA315" s="9">
        <v>134585</v>
      </c>
      <c r="BB315" s="11">
        <v>89.99</v>
      </c>
      <c r="BC315" s="11">
        <v>66.216946829884506</v>
      </c>
      <c r="BD315" s="11">
        <v>10.18</v>
      </c>
      <c r="BE315" s="11"/>
      <c r="BF315" s="7" t="s">
        <v>375</v>
      </c>
      <c r="BG315" s="4"/>
      <c r="BH315" s="7" t="s">
        <v>376</v>
      </c>
      <c r="BI315" s="7" t="s">
        <v>588</v>
      </c>
      <c r="BJ315" s="7" t="s">
        <v>592</v>
      </c>
      <c r="BK315" s="7" t="s">
        <v>365</v>
      </c>
      <c r="BL315" s="5" t="s">
        <v>2</v>
      </c>
      <c r="BM315" s="11">
        <v>802988.04752396001</v>
      </c>
      <c r="BN315" s="5" t="s">
        <v>261</v>
      </c>
      <c r="BO315" s="11"/>
      <c r="BP315" s="12">
        <v>38615</v>
      </c>
      <c r="BQ315" s="12">
        <v>47741</v>
      </c>
      <c r="BR315" s="11">
        <v>17832.330000000002</v>
      </c>
      <c r="BS315" s="11">
        <v>28.85</v>
      </c>
      <c r="BT315" s="11">
        <v>28.41</v>
      </c>
    </row>
    <row r="316" spans="1:72" s="1" customFormat="1" ht="18.2" customHeight="1" x14ac:dyDescent="0.15">
      <c r="A316" s="13">
        <v>314</v>
      </c>
      <c r="B316" s="14" t="s">
        <v>28</v>
      </c>
      <c r="C316" s="14" t="s">
        <v>0</v>
      </c>
      <c r="D316" s="15">
        <v>45352</v>
      </c>
      <c r="E316" s="16" t="s">
        <v>16</v>
      </c>
      <c r="F316" s="17">
        <v>172</v>
      </c>
      <c r="G316" s="17">
        <v>171</v>
      </c>
      <c r="H316" s="18">
        <v>70851.240000000005</v>
      </c>
      <c r="I316" s="18">
        <v>57177.57</v>
      </c>
      <c r="J316" s="18">
        <v>0</v>
      </c>
      <c r="K316" s="18">
        <v>128028.81</v>
      </c>
      <c r="L316" s="18">
        <v>633.24</v>
      </c>
      <c r="M316" s="18">
        <v>0</v>
      </c>
      <c r="N316" s="18">
        <v>0</v>
      </c>
      <c r="O316" s="18">
        <v>0</v>
      </c>
      <c r="P316" s="18">
        <v>0</v>
      </c>
      <c r="Q316" s="18">
        <v>0</v>
      </c>
      <c r="R316" s="18">
        <v>0</v>
      </c>
      <c r="S316" s="18">
        <v>128028.81</v>
      </c>
      <c r="T316" s="18">
        <v>155108.47</v>
      </c>
      <c r="U316" s="18">
        <v>601.01</v>
      </c>
      <c r="V316" s="18">
        <v>0</v>
      </c>
      <c r="W316" s="18">
        <v>0</v>
      </c>
      <c r="X316" s="18">
        <v>0</v>
      </c>
      <c r="Y316" s="18">
        <v>0</v>
      </c>
      <c r="Z316" s="18">
        <v>0</v>
      </c>
      <c r="AA316" s="18">
        <v>155709.48000000001</v>
      </c>
      <c r="AB316" s="18">
        <v>0</v>
      </c>
      <c r="AC316" s="18">
        <v>0</v>
      </c>
      <c r="AD316" s="18">
        <v>0</v>
      </c>
      <c r="AE316" s="18">
        <v>0</v>
      </c>
      <c r="AF316" s="18">
        <v>0</v>
      </c>
      <c r="AG316" s="18">
        <v>0</v>
      </c>
      <c r="AH316" s="18">
        <v>0</v>
      </c>
      <c r="AI316" s="18">
        <v>0</v>
      </c>
      <c r="AJ316" s="18">
        <v>0</v>
      </c>
      <c r="AK316" s="18">
        <v>0</v>
      </c>
      <c r="AL316" s="18">
        <v>0</v>
      </c>
      <c r="AM316" s="18">
        <v>0</v>
      </c>
      <c r="AN316" s="18">
        <v>0</v>
      </c>
      <c r="AO316" s="18">
        <v>0</v>
      </c>
      <c r="AP316" s="18">
        <v>0</v>
      </c>
      <c r="AQ316" s="18">
        <v>0</v>
      </c>
      <c r="AR316" s="18">
        <v>0</v>
      </c>
      <c r="AS316" s="18">
        <v>0</v>
      </c>
      <c r="AT316" s="18">
        <v>0</v>
      </c>
      <c r="AU316" s="18">
        <f t="shared" si="4"/>
        <v>0</v>
      </c>
      <c r="AV316" s="18">
        <v>57810.81</v>
      </c>
      <c r="AW316" s="18">
        <v>155709.48000000001</v>
      </c>
      <c r="AX316" s="19">
        <v>79</v>
      </c>
      <c r="AY316" s="19">
        <v>300</v>
      </c>
      <c r="AZ316" s="18">
        <v>553070.53</v>
      </c>
      <c r="BA316" s="18">
        <v>133951</v>
      </c>
      <c r="BB316" s="20">
        <v>86.76</v>
      </c>
      <c r="BC316" s="20">
        <v>82.924200309068297</v>
      </c>
      <c r="BD316" s="20">
        <v>10.18</v>
      </c>
      <c r="BE316" s="20"/>
      <c r="BF316" s="16" t="s">
        <v>375</v>
      </c>
      <c r="BG316" s="13"/>
      <c r="BH316" s="16" t="s">
        <v>376</v>
      </c>
      <c r="BI316" s="16" t="s">
        <v>588</v>
      </c>
      <c r="BJ316" s="16" t="s">
        <v>592</v>
      </c>
      <c r="BK316" s="16" t="s">
        <v>365</v>
      </c>
      <c r="BL316" s="14" t="s">
        <v>2</v>
      </c>
      <c r="BM316" s="20">
        <v>1038114.43627164</v>
      </c>
      <c r="BN316" s="14" t="s">
        <v>261</v>
      </c>
      <c r="BO316" s="20"/>
      <c r="BP316" s="21">
        <v>38618</v>
      </c>
      <c r="BQ316" s="21">
        <v>47743</v>
      </c>
      <c r="BR316" s="20">
        <v>48109.2</v>
      </c>
      <c r="BS316" s="20">
        <v>28.71</v>
      </c>
      <c r="BT316" s="20">
        <v>28.4</v>
      </c>
    </row>
    <row r="317" spans="1:72" s="1" customFormat="1" ht="18.2" customHeight="1" x14ac:dyDescent="0.15">
      <c r="A317" s="4">
        <v>315</v>
      </c>
      <c r="B317" s="5" t="s">
        <v>28</v>
      </c>
      <c r="C317" s="5" t="s">
        <v>0</v>
      </c>
      <c r="D317" s="6">
        <v>45352</v>
      </c>
      <c r="E317" s="7" t="s">
        <v>17</v>
      </c>
      <c r="F317" s="8">
        <v>156</v>
      </c>
      <c r="G317" s="8">
        <v>155</v>
      </c>
      <c r="H317" s="9">
        <v>60828.87</v>
      </c>
      <c r="I317" s="9">
        <v>46922.31</v>
      </c>
      <c r="J317" s="9">
        <v>0</v>
      </c>
      <c r="K317" s="9">
        <v>107751.18</v>
      </c>
      <c r="L317" s="9">
        <v>543.67999999999995</v>
      </c>
      <c r="M317" s="9">
        <v>0</v>
      </c>
      <c r="N317" s="9">
        <v>0</v>
      </c>
      <c r="O317" s="9">
        <v>0</v>
      </c>
      <c r="P317" s="9">
        <v>0</v>
      </c>
      <c r="Q317" s="9">
        <v>0</v>
      </c>
      <c r="R317" s="9">
        <v>0</v>
      </c>
      <c r="S317" s="9">
        <v>107751.18</v>
      </c>
      <c r="T317" s="9">
        <v>118383.5</v>
      </c>
      <c r="U317" s="9">
        <v>516</v>
      </c>
      <c r="V317" s="9">
        <v>0</v>
      </c>
      <c r="W317" s="9">
        <v>0</v>
      </c>
      <c r="X317" s="9">
        <v>0</v>
      </c>
      <c r="Y317" s="9">
        <v>0</v>
      </c>
      <c r="Z317" s="9">
        <v>0</v>
      </c>
      <c r="AA317" s="9">
        <v>118899.5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9">
        <v>0</v>
      </c>
      <c r="AH317" s="9">
        <v>0</v>
      </c>
      <c r="AI317" s="9">
        <v>0</v>
      </c>
      <c r="AJ317" s="9">
        <v>0</v>
      </c>
      <c r="AK317" s="9">
        <v>0</v>
      </c>
      <c r="AL317" s="9">
        <v>0</v>
      </c>
      <c r="AM317" s="9">
        <v>0</v>
      </c>
      <c r="AN317" s="9">
        <v>0</v>
      </c>
      <c r="AO317" s="9">
        <v>0</v>
      </c>
      <c r="AP317" s="9">
        <v>0</v>
      </c>
      <c r="AQ317" s="9">
        <v>0</v>
      </c>
      <c r="AR317" s="9">
        <v>0</v>
      </c>
      <c r="AS317" s="9">
        <v>0</v>
      </c>
      <c r="AT317" s="9">
        <v>0</v>
      </c>
      <c r="AU317" s="9">
        <f t="shared" si="4"/>
        <v>0</v>
      </c>
      <c r="AV317" s="9">
        <v>47465.99</v>
      </c>
      <c r="AW317" s="9">
        <v>118899.5</v>
      </c>
      <c r="AX317" s="10">
        <v>79</v>
      </c>
      <c r="AY317" s="10">
        <v>300</v>
      </c>
      <c r="AZ317" s="9">
        <v>484684.51</v>
      </c>
      <c r="BA317" s="9">
        <v>115005</v>
      </c>
      <c r="BB317" s="11">
        <v>85</v>
      </c>
      <c r="BC317" s="11">
        <v>79.638713968957902</v>
      </c>
      <c r="BD317" s="11">
        <v>10.18</v>
      </c>
      <c r="BE317" s="11"/>
      <c r="BF317" s="7" t="s">
        <v>361</v>
      </c>
      <c r="BG317" s="4"/>
      <c r="BH317" s="7" t="s">
        <v>376</v>
      </c>
      <c r="BI317" s="7" t="s">
        <v>588</v>
      </c>
      <c r="BJ317" s="7" t="s">
        <v>592</v>
      </c>
      <c r="BK317" s="7" t="s">
        <v>365</v>
      </c>
      <c r="BL317" s="5" t="s">
        <v>2</v>
      </c>
      <c r="BM317" s="11">
        <v>873694.40896391997</v>
      </c>
      <c r="BN317" s="5" t="s">
        <v>261</v>
      </c>
      <c r="BO317" s="11"/>
      <c r="BP317" s="12">
        <v>38618</v>
      </c>
      <c r="BQ317" s="12">
        <v>47743</v>
      </c>
      <c r="BR317" s="11">
        <v>37980.769999999997</v>
      </c>
      <c r="BS317" s="11">
        <v>24.65</v>
      </c>
      <c r="BT317" s="11">
        <v>28.4</v>
      </c>
    </row>
    <row r="318" spans="1:72" s="1" customFormat="1" ht="18.2" customHeight="1" x14ac:dyDescent="0.15">
      <c r="A318" s="13">
        <v>316</v>
      </c>
      <c r="B318" s="14" t="s">
        <v>28</v>
      </c>
      <c r="C318" s="14" t="s">
        <v>0</v>
      </c>
      <c r="D318" s="15">
        <v>45352</v>
      </c>
      <c r="E318" s="16" t="s">
        <v>39</v>
      </c>
      <c r="F318" s="17">
        <v>149</v>
      </c>
      <c r="G318" s="17">
        <v>148</v>
      </c>
      <c r="H318" s="18">
        <v>34755.72</v>
      </c>
      <c r="I318" s="18">
        <v>24866.84</v>
      </c>
      <c r="J318" s="18">
        <v>0</v>
      </c>
      <c r="K318" s="18">
        <v>59622.559999999998</v>
      </c>
      <c r="L318" s="18">
        <v>300.74</v>
      </c>
      <c r="M318" s="18">
        <v>0</v>
      </c>
      <c r="N318" s="18">
        <v>0</v>
      </c>
      <c r="O318" s="18">
        <v>0</v>
      </c>
      <c r="P318" s="18">
        <v>0</v>
      </c>
      <c r="Q318" s="18">
        <v>0</v>
      </c>
      <c r="R318" s="18">
        <v>0</v>
      </c>
      <c r="S318" s="18">
        <v>59622.559999999998</v>
      </c>
      <c r="T318" s="18">
        <v>65109.120000000003</v>
      </c>
      <c r="U318" s="18">
        <v>306.7</v>
      </c>
      <c r="V318" s="18">
        <v>0</v>
      </c>
      <c r="W318" s="18">
        <v>0</v>
      </c>
      <c r="X318" s="18">
        <v>0</v>
      </c>
      <c r="Y318" s="18">
        <v>0</v>
      </c>
      <c r="Z318" s="18">
        <v>0</v>
      </c>
      <c r="AA318" s="18">
        <v>65415.82</v>
      </c>
      <c r="AB318" s="18">
        <v>0</v>
      </c>
      <c r="AC318" s="18">
        <v>0</v>
      </c>
      <c r="AD318" s="18">
        <v>0</v>
      </c>
      <c r="AE318" s="18">
        <v>0</v>
      </c>
      <c r="AF318" s="18">
        <v>0</v>
      </c>
      <c r="AG318" s="18">
        <v>0</v>
      </c>
      <c r="AH318" s="18">
        <v>0</v>
      </c>
      <c r="AI318" s="18">
        <v>0</v>
      </c>
      <c r="AJ318" s="18">
        <v>0</v>
      </c>
      <c r="AK318" s="18">
        <v>0</v>
      </c>
      <c r="AL318" s="18">
        <v>0</v>
      </c>
      <c r="AM318" s="18">
        <v>0</v>
      </c>
      <c r="AN318" s="18">
        <v>0</v>
      </c>
      <c r="AO318" s="18">
        <v>0</v>
      </c>
      <c r="AP318" s="18">
        <v>0</v>
      </c>
      <c r="AQ318" s="18">
        <v>0</v>
      </c>
      <c r="AR318" s="18">
        <v>0</v>
      </c>
      <c r="AS318" s="18">
        <v>0</v>
      </c>
      <c r="AT318" s="18">
        <v>0</v>
      </c>
      <c r="AU318" s="18">
        <f t="shared" si="4"/>
        <v>0</v>
      </c>
      <c r="AV318" s="18">
        <v>25167.58</v>
      </c>
      <c r="AW318" s="18">
        <v>65415.82</v>
      </c>
      <c r="AX318" s="19">
        <v>81</v>
      </c>
      <c r="AY318" s="19">
        <v>300</v>
      </c>
      <c r="AZ318" s="18">
        <v>255289.16</v>
      </c>
      <c r="BA318" s="18">
        <v>63900</v>
      </c>
      <c r="BB318" s="20">
        <v>89.99</v>
      </c>
      <c r="BC318" s="20">
        <v>83.966106015649402</v>
      </c>
      <c r="BD318" s="20">
        <v>10.59</v>
      </c>
      <c r="BE318" s="20"/>
      <c r="BF318" s="16" t="s">
        <v>375</v>
      </c>
      <c r="BG318" s="13"/>
      <c r="BH318" s="16" t="s">
        <v>376</v>
      </c>
      <c r="BI318" s="16" t="s">
        <v>377</v>
      </c>
      <c r="BJ318" s="16" t="s">
        <v>378</v>
      </c>
      <c r="BK318" s="16" t="s">
        <v>365</v>
      </c>
      <c r="BL318" s="14" t="s">
        <v>2</v>
      </c>
      <c r="BM318" s="20">
        <v>483446.18889663997</v>
      </c>
      <c r="BN318" s="14" t="s">
        <v>261</v>
      </c>
      <c r="BO318" s="20"/>
      <c r="BP318" s="21">
        <v>38636</v>
      </c>
      <c r="BQ318" s="21">
        <v>47763</v>
      </c>
      <c r="BR318" s="20">
        <v>22969.119999999999</v>
      </c>
      <c r="BS318" s="20">
        <v>13.3</v>
      </c>
      <c r="BT318" s="20">
        <v>28.27</v>
      </c>
    </row>
    <row r="319" spans="1:72" s="1" customFormat="1" ht="18.2" customHeight="1" x14ac:dyDescent="0.15">
      <c r="A319" s="4">
        <v>317</v>
      </c>
      <c r="B319" s="5" t="s">
        <v>28</v>
      </c>
      <c r="C319" s="5" t="s">
        <v>0</v>
      </c>
      <c r="D319" s="6">
        <v>45352</v>
      </c>
      <c r="E319" s="7" t="s">
        <v>33</v>
      </c>
      <c r="F319" s="8">
        <v>138</v>
      </c>
      <c r="G319" s="8">
        <v>137</v>
      </c>
      <c r="H319" s="9">
        <v>41694.089999999997</v>
      </c>
      <c r="I319" s="9">
        <v>28721.51</v>
      </c>
      <c r="J319" s="9">
        <v>0</v>
      </c>
      <c r="K319" s="9">
        <v>70415.600000000006</v>
      </c>
      <c r="L319" s="9">
        <v>360.86</v>
      </c>
      <c r="M319" s="9">
        <v>0</v>
      </c>
      <c r="N319" s="9">
        <v>0</v>
      </c>
      <c r="O319" s="9">
        <v>0</v>
      </c>
      <c r="P319" s="9">
        <v>0</v>
      </c>
      <c r="Q319" s="9">
        <v>0</v>
      </c>
      <c r="R319" s="9">
        <v>0</v>
      </c>
      <c r="S319" s="9">
        <v>70415.600000000006</v>
      </c>
      <c r="T319" s="9">
        <v>71594.570000000007</v>
      </c>
      <c r="U319" s="9">
        <v>367.92</v>
      </c>
      <c r="V319" s="9">
        <v>0</v>
      </c>
      <c r="W319" s="9">
        <v>0</v>
      </c>
      <c r="X319" s="9">
        <v>0</v>
      </c>
      <c r="Y319" s="9">
        <v>0</v>
      </c>
      <c r="Z319" s="9">
        <v>0</v>
      </c>
      <c r="AA319" s="9">
        <v>71962.490000000005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9">
        <v>0</v>
      </c>
      <c r="AH319" s="9">
        <v>0</v>
      </c>
      <c r="AI319" s="9">
        <v>0</v>
      </c>
      <c r="AJ319" s="9">
        <v>0</v>
      </c>
      <c r="AK319" s="9">
        <v>0</v>
      </c>
      <c r="AL319" s="9">
        <v>0</v>
      </c>
      <c r="AM319" s="9">
        <v>0</v>
      </c>
      <c r="AN319" s="9">
        <v>0</v>
      </c>
      <c r="AO319" s="9">
        <v>0</v>
      </c>
      <c r="AP319" s="9">
        <v>0</v>
      </c>
      <c r="AQ319" s="9">
        <v>0</v>
      </c>
      <c r="AR319" s="9">
        <v>0</v>
      </c>
      <c r="AS319" s="9">
        <v>0</v>
      </c>
      <c r="AT319" s="9">
        <v>0</v>
      </c>
      <c r="AU319" s="9">
        <f t="shared" si="4"/>
        <v>0</v>
      </c>
      <c r="AV319" s="9">
        <v>29082.37</v>
      </c>
      <c r="AW319" s="9">
        <v>71962.490000000005</v>
      </c>
      <c r="AX319" s="10">
        <v>80</v>
      </c>
      <c r="AY319" s="10">
        <v>300</v>
      </c>
      <c r="AZ319" s="9">
        <v>310000</v>
      </c>
      <c r="BA319" s="9">
        <v>76663.89</v>
      </c>
      <c r="BB319" s="11">
        <v>90</v>
      </c>
      <c r="BC319" s="11">
        <v>82.664785207220802</v>
      </c>
      <c r="BD319" s="11">
        <v>10.59</v>
      </c>
      <c r="BE319" s="11"/>
      <c r="BF319" s="7" t="s">
        <v>361</v>
      </c>
      <c r="BG319" s="4"/>
      <c r="BH319" s="7" t="s">
        <v>362</v>
      </c>
      <c r="BI319" s="7" t="s">
        <v>363</v>
      </c>
      <c r="BJ319" s="7" t="s">
        <v>612</v>
      </c>
      <c r="BK319" s="7" t="s">
        <v>365</v>
      </c>
      <c r="BL319" s="5" t="s">
        <v>2</v>
      </c>
      <c r="BM319" s="11">
        <v>570960.94932639995</v>
      </c>
      <c r="BN319" s="5" t="s">
        <v>261</v>
      </c>
      <c r="BO319" s="11"/>
      <c r="BP319" s="12">
        <v>38652</v>
      </c>
      <c r="BQ319" s="12">
        <v>47777</v>
      </c>
      <c r="BR319" s="11">
        <v>23753.26</v>
      </c>
      <c r="BS319" s="11">
        <v>15.95</v>
      </c>
      <c r="BT319" s="11">
        <v>28.25</v>
      </c>
    </row>
    <row r="320" spans="1:72" s="1" customFormat="1" ht="18.2" customHeight="1" x14ac:dyDescent="0.15">
      <c r="A320" s="13">
        <v>318</v>
      </c>
      <c r="B320" s="14" t="s">
        <v>28</v>
      </c>
      <c r="C320" s="14" t="s">
        <v>0</v>
      </c>
      <c r="D320" s="15">
        <v>45352</v>
      </c>
      <c r="E320" s="16" t="s">
        <v>618</v>
      </c>
      <c r="F320" s="17">
        <v>29</v>
      </c>
      <c r="G320" s="17">
        <v>28</v>
      </c>
      <c r="H320" s="18">
        <v>58862.77</v>
      </c>
      <c r="I320" s="18">
        <v>13667.7</v>
      </c>
      <c r="J320" s="18">
        <v>0</v>
      </c>
      <c r="K320" s="18">
        <v>72530.47</v>
      </c>
      <c r="L320" s="18">
        <v>533.96</v>
      </c>
      <c r="M320" s="18">
        <v>0</v>
      </c>
      <c r="N320" s="18">
        <v>0</v>
      </c>
      <c r="O320" s="18">
        <v>0</v>
      </c>
      <c r="P320" s="18">
        <v>0</v>
      </c>
      <c r="Q320" s="18">
        <v>0</v>
      </c>
      <c r="R320" s="18">
        <v>0</v>
      </c>
      <c r="S320" s="18">
        <v>72530.47</v>
      </c>
      <c r="T320" s="18">
        <v>15664.7</v>
      </c>
      <c r="U320" s="18">
        <v>499.32</v>
      </c>
      <c r="V320" s="18">
        <v>0</v>
      </c>
      <c r="W320" s="18">
        <v>0</v>
      </c>
      <c r="X320" s="18">
        <v>0</v>
      </c>
      <c r="Y320" s="18">
        <v>0</v>
      </c>
      <c r="Z320" s="18">
        <v>0</v>
      </c>
      <c r="AA320" s="18">
        <v>16164.02</v>
      </c>
      <c r="AB320" s="18">
        <v>0</v>
      </c>
      <c r="AC320" s="18">
        <v>0</v>
      </c>
      <c r="AD320" s="18">
        <v>0</v>
      </c>
      <c r="AE320" s="18">
        <v>0</v>
      </c>
      <c r="AF320" s="18">
        <v>0</v>
      </c>
      <c r="AG320" s="18">
        <v>0</v>
      </c>
      <c r="AH320" s="18">
        <v>0</v>
      </c>
      <c r="AI320" s="18">
        <v>0</v>
      </c>
      <c r="AJ320" s="18">
        <v>0</v>
      </c>
      <c r="AK320" s="18">
        <v>0</v>
      </c>
      <c r="AL320" s="18">
        <v>0</v>
      </c>
      <c r="AM320" s="18">
        <v>0</v>
      </c>
      <c r="AN320" s="18">
        <v>0</v>
      </c>
      <c r="AO320" s="18">
        <v>0</v>
      </c>
      <c r="AP320" s="18">
        <v>0</v>
      </c>
      <c r="AQ320" s="18">
        <v>0</v>
      </c>
      <c r="AR320" s="18">
        <v>0</v>
      </c>
      <c r="AS320" s="18">
        <v>0</v>
      </c>
      <c r="AT320" s="18">
        <v>0</v>
      </c>
      <c r="AU320" s="18">
        <f t="shared" si="4"/>
        <v>0</v>
      </c>
      <c r="AV320" s="18">
        <v>14201.66</v>
      </c>
      <c r="AW320" s="18">
        <v>16164.02</v>
      </c>
      <c r="AX320" s="19">
        <v>81</v>
      </c>
      <c r="AY320" s="19">
        <v>300</v>
      </c>
      <c r="AZ320" s="18">
        <v>454839.87</v>
      </c>
      <c r="BA320" s="18">
        <v>112140</v>
      </c>
      <c r="BB320" s="20">
        <v>89</v>
      </c>
      <c r="BC320" s="20">
        <v>57.563865079365101</v>
      </c>
      <c r="BD320" s="20">
        <v>10.18</v>
      </c>
      <c r="BE320" s="20"/>
      <c r="BF320" s="16" t="s">
        <v>361</v>
      </c>
      <c r="BG320" s="13"/>
      <c r="BH320" s="16" t="s">
        <v>362</v>
      </c>
      <c r="BI320" s="16" t="s">
        <v>616</v>
      </c>
      <c r="BJ320" s="16" t="s">
        <v>617</v>
      </c>
      <c r="BK320" s="16" t="s">
        <v>365</v>
      </c>
      <c r="BL320" s="14" t="s">
        <v>2</v>
      </c>
      <c r="BM320" s="20">
        <v>588109.25428868004</v>
      </c>
      <c r="BN320" s="14" t="s">
        <v>261</v>
      </c>
      <c r="BO320" s="20"/>
      <c r="BP320" s="21">
        <v>38663</v>
      </c>
      <c r="BQ320" s="21">
        <v>47792</v>
      </c>
      <c r="BR320" s="20">
        <v>7807.73</v>
      </c>
      <c r="BS320" s="20">
        <v>24.04</v>
      </c>
      <c r="BT320" s="20">
        <v>28.23</v>
      </c>
    </row>
    <row r="321" spans="1:72" s="1" customFormat="1" ht="18.2" customHeight="1" x14ac:dyDescent="0.15">
      <c r="A321" s="4">
        <v>319</v>
      </c>
      <c r="B321" s="5" t="s">
        <v>28</v>
      </c>
      <c r="C321" s="5" t="s">
        <v>0</v>
      </c>
      <c r="D321" s="6">
        <v>45352</v>
      </c>
      <c r="E321" s="7" t="s">
        <v>40</v>
      </c>
      <c r="F321" s="8">
        <v>102</v>
      </c>
      <c r="G321" s="8">
        <v>102</v>
      </c>
      <c r="H321" s="9">
        <v>0</v>
      </c>
      <c r="I321" s="9">
        <v>83392.11</v>
      </c>
      <c r="J321" s="9">
        <v>0</v>
      </c>
      <c r="K321" s="9">
        <v>83392.11</v>
      </c>
      <c r="L321" s="9">
        <v>0</v>
      </c>
      <c r="M321" s="9">
        <v>0</v>
      </c>
      <c r="N321" s="9">
        <v>0</v>
      </c>
      <c r="O321" s="9">
        <v>0</v>
      </c>
      <c r="P321" s="9">
        <v>0</v>
      </c>
      <c r="Q321" s="9">
        <v>0</v>
      </c>
      <c r="R321" s="9">
        <v>0</v>
      </c>
      <c r="S321" s="9">
        <v>83392.11</v>
      </c>
      <c r="T321" s="9">
        <v>42004.72</v>
      </c>
      <c r="U321" s="9">
        <v>0</v>
      </c>
      <c r="V321" s="9">
        <v>0</v>
      </c>
      <c r="W321" s="9">
        <v>0</v>
      </c>
      <c r="X321" s="9">
        <v>0</v>
      </c>
      <c r="Y321" s="9">
        <v>0</v>
      </c>
      <c r="Z321" s="9">
        <v>0</v>
      </c>
      <c r="AA321" s="9">
        <v>42004.72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9">
        <v>0</v>
      </c>
      <c r="AH321" s="9">
        <v>0</v>
      </c>
      <c r="AI321" s="9">
        <v>0</v>
      </c>
      <c r="AJ321" s="9">
        <v>0</v>
      </c>
      <c r="AK321" s="9">
        <v>0</v>
      </c>
      <c r="AL321" s="9">
        <v>0</v>
      </c>
      <c r="AM321" s="9">
        <v>0</v>
      </c>
      <c r="AN321" s="9">
        <v>0</v>
      </c>
      <c r="AO321" s="9">
        <v>0</v>
      </c>
      <c r="AP321" s="9">
        <v>0</v>
      </c>
      <c r="AQ321" s="9">
        <v>0</v>
      </c>
      <c r="AR321" s="9">
        <v>0</v>
      </c>
      <c r="AS321" s="9">
        <v>0</v>
      </c>
      <c r="AT321" s="9">
        <v>0</v>
      </c>
      <c r="AU321" s="9">
        <f t="shared" si="4"/>
        <v>0</v>
      </c>
      <c r="AV321" s="9">
        <v>83392.11</v>
      </c>
      <c r="AW321" s="9">
        <v>42004.72</v>
      </c>
      <c r="AX321" s="10">
        <v>0</v>
      </c>
      <c r="AY321" s="10">
        <v>180</v>
      </c>
      <c r="AZ321" s="9">
        <v>454839.87</v>
      </c>
      <c r="BA321" s="9">
        <v>112140</v>
      </c>
      <c r="BB321" s="11">
        <v>89</v>
      </c>
      <c r="BC321" s="11">
        <v>66.184214285714305</v>
      </c>
      <c r="BD321" s="11">
        <v>10.18</v>
      </c>
      <c r="BE321" s="11"/>
      <c r="BF321" s="7" t="s">
        <v>375</v>
      </c>
      <c r="BG321" s="4"/>
      <c r="BH321" s="7" t="s">
        <v>362</v>
      </c>
      <c r="BI321" s="7" t="s">
        <v>616</v>
      </c>
      <c r="BJ321" s="7" t="s">
        <v>617</v>
      </c>
      <c r="BK321" s="7" t="s">
        <v>365</v>
      </c>
      <c r="BL321" s="5" t="s">
        <v>2</v>
      </c>
      <c r="BM321" s="11">
        <v>676180.25397683994</v>
      </c>
      <c r="BN321" s="5" t="s">
        <v>261</v>
      </c>
      <c r="BO321" s="11"/>
      <c r="BP321" s="12">
        <v>38663</v>
      </c>
      <c r="BQ321" s="12">
        <v>44142</v>
      </c>
      <c r="BR321" s="11">
        <v>28999.38</v>
      </c>
      <c r="BS321" s="11">
        <v>0</v>
      </c>
      <c r="BT321" s="11">
        <v>53.48</v>
      </c>
    </row>
    <row r="322" spans="1:72" s="1" customFormat="1" ht="18.2" customHeight="1" x14ac:dyDescent="0.15">
      <c r="A322" s="13">
        <v>320</v>
      </c>
      <c r="B322" s="14" t="s">
        <v>28</v>
      </c>
      <c r="C322" s="14" t="s">
        <v>0</v>
      </c>
      <c r="D322" s="15">
        <v>45352</v>
      </c>
      <c r="E322" s="16" t="s">
        <v>34</v>
      </c>
      <c r="F322" s="17">
        <v>152</v>
      </c>
      <c r="G322" s="17">
        <v>151</v>
      </c>
      <c r="H322" s="18">
        <v>79225.47</v>
      </c>
      <c r="I322" s="18">
        <v>58300.47</v>
      </c>
      <c r="J322" s="18">
        <v>0</v>
      </c>
      <c r="K322" s="18">
        <v>137525.94</v>
      </c>
      <c r="L322" s="18">
        <v>684.12</v>
      </c>
      <c r="M322" s="18">
        <v>0</v>
      </c>
      <c r="N322" s="18">
        <v>0</v>
      </c>
      <c r="O322" s="18">
        <v>0</v>
      </c>
      <c r="P322" s="18">
        <v>0</v>
      </c>
      <c r="Q322" s="18">
        <v>0</v>
      </c>
      <c r="R322" s="18">
        <v>0</v>
      </c>
      <c r="S322" s="18">
        <v>137525.94</v>
      </c>
      <c r="T322" s="18">
        <v>147832.01999999999</v>
      </c>
      <c r="U322" s="18">
        <v>672.05</v>
      </c>
      <c r="V322" s="18">
        <v>0</v>
      </c>
      <c r="W322" s="18">
        <v>0</v>
      </c>
      <c r="X322" s="18">
        <v>0</v>
      </c>
      <c r="Y322" s="18">
        <v>0</v>
      </c>
      <c r="Z322" s="18">
        <v>0</v>
      </c>
      <c r="AA322" s="18">
        <v>148504.07</v>
      </c>
      <c r="AB322" s="18">
        <v>0</v>
      </c>
      <c r="AC322" s="18">
        <v>0</v>
      </c>
      <c r="AD322" s="18">
        <v>0</v>
      </c>
      <c r="AE322" s="18">
        <v>0</v>
      </c>
      <c r="AF322" s="18">
        <v>0</v>
      </c>
      <c r="AG322" s="18">
        <v>0</v>
      </c>
      <c r="AH322" s="18">
        <v>0</v>
      </c>
      <c r="AI322" s="18">
        <v>0</v>
      </c>
      <c r="AJ322" s="18">
        <v>0</v>
      </c>
      <c r="AK322" s="18">
        <v>0</v>
      </c>
      <c r="AL322" s="18">
        <v>0</v>
      </c>
      <c r="AM322" s="18">
        <v>0</v>
      </c>
      <c r="AN322" s="18">
        <v>0</v>
      </c>
      <c r="AO322" s="18">
        <v>0</v>
      </c>
      <c r="AP322" s="18">
        <v>0</v>
      </c>
      <c r="AQ322" s="18">
        <v>0</v>
      </c>
      <c r="AR322" s="18">
        <v>0</v>
      </c>
      <c r="AS322" s="18">
        <v>0</v>
      </c>
      <c r="AT322" s="18">
        <v>0</v>
      </c>
      <c r="AU322" s="18">
        <f t="shared" si="4"/>
        <v>0</v>
      </c>
      <c r="AV322" s="18">
        <v>58984.59</v>
      </c>
      <c r="AW322" s="18">
        <v>148504.07</v>
      </c>
      <c r="AX322" s="19">
        <v>82</v>
      </c>
      <c r="AY322" s="19">
        <v>300</v>
      </c>
      <c r="AZ322" s="18">
        <v>690494.34</v>
      </c>
      <c r="BA322" s="18">
        <v>147183</v>
      </c>
      <c r="BB322" s="20">
        <v>76.849999999999994</v>
      </c>
      <c r="BC322" s="20">
        <v>71.807671327530997</v>
      </c>
      <c r="BD322" s="20">
        <v>10.18</v>
      </c>
      <c r="BE322" s="20"/>
      <c r="BF322" s="16" t="s">
        <v>361</v>
      </c>
      <c r="BG322" s="13"/>
      <c r="BH322" s="16" t="s">
        <v>362</v>
      </c>
      <c r="BI322" s="16" t="s">
        <v>616</v>
      </c>
      <c r="BJ322" s="16" t="s">
        <v>617</v>
      </c>
      <c r="BK322" s="16" t="s">
        <v>365</v>
      </c>
      <c r="BL322" s="14" t="s">
        <v>2</v>
      </c>
      <c r="BM322" s="20">
        <v>1115121.3830373599</v>
      </c>
      <c r="BN322" s="14" t="s">
        <v>261</v>
      </c>
      <c r="BO322" s="20"/>
      <c r="BP322" s="21">
        <v>38670</v>
      </c>
      <c r="BQ322" s="21">
        <v>47796</v>
      </c>
      <c r="BR322" s="20">
        <v>45212.71</v>
      </c>
      <c r="BS322" s="20">
        <v>31.55</v>
      </c>
      <c r="BT322" s="20">
        <v>28.24</v>
      </c>
    </row>
    <row r="323" spans="1:72" s="1" customFormat="1" ht="18.2" customHeight="1" x14ac:dyDescent="0.15">
      <c r="A323" s="4">
        <v>321</v>
      </c>
      <c r="B323" s="5" t="s">
        <v>28</v>
      </c>
      <c r="C323" s="5" t="s">
        <v>0</v>
      </c>
      <c r="D323" s="6">
        <v>45352</v>
      </c>
      <c r="E323" s="7" t="s">
        <v>35</v>
      </c>
      <c r="F323" s="8">
        <v>186</v>
      </c>
      <c r="G323" s="8">
        <v>185</v>
      </c>
      <c r="H323" s="9">
        <v>38209.879999999997</v>
      </c>
      <c r="I323" s="9">
        <v>29638.9</v>
      </c>
      <c r="J323" s="9">
        <v>0</v>
      </c>
      <c r="K323" s="9">
        <v>67848.78</v>
      </c>
      <c r="L323" s="9">
        <v>325.02</v>
      </c>
      <c r="M323" s="9">
        <v>0</v>
      </c>
      <c r="N323" s="9">
        <v>0</v>
      </c>
      <c r="O323" s="9">
        <v>0</v>
      </c>
      <c r="P323" s="9">
        <v>0</v>
      </c>
      <c r="Q323" s="9">
        <v>0</v>
      </c>
      <c r="R323" s="9">
        <v>0</v>
      </c>
      <c r="S323" s="9">
        <v>67848.78</v>
      </c>
      <c r="T323" s="9">
        <v>93373.84</v>
      </c>
      <c r="U323" s="9">
        <v>337.18</v>
      </c>
      <c r="V323" s="9">
        <v>0</v>
      </c>
      <c r="W323" s="9">
        <v>0</v>
      </c>
      <c r="X323" s="9">
        <v>0</v>
      </c>
      <c r="Y323" s="9">
        <v>0</v>
      </c>
      <c r="Z323" s="9">
        <v>0</v>
      </c>
      <c r="AA323" s="9">
        <v>93711.02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9">
        <v>0</v>
      </c>
      <c r="AH323" s="9">
        <v>0</v>
      </c>
      <c r="AI323" s="9">
        <v>0</v>
      </c>
      <c r="AJ323" s="9">
        <v>0</v>
      </c>
      <c r="AK323" s="9">
        <v>0</v>
      </c>
      <c r="AL323" s="9">
        <v>0</v>
      </c>
      <c r="AM323" s="9">
        <v>0</v>
      </c>
      <c r="AN323" s="9">
        <v>0</v>
      </c>
      <c r="AO323" s="9">
        <v>0</v>
      </c>
      <c r="AP323" s="9">
        <v>0</v>
      </c>
      <c r="AQ323" s="9">
        <v>0</v>
      </c>
      <c r="AR323" s="9">
        <v>0</v>
      </c>
      <c r="AS323" s="9">
        <v>0</v>
      </c>
      <c r="AT323" s="9">
        <v>0</v>
      </c>
      <c r="AU323" s="9">
        <f t="shared" ref="AU323:AU386" si="5">AR323-AS323-AT323+AQ323+AP323+AO323+AM323+AJ323+AI323+AH323+AG323+AB323+X323+W323+R323+Q323+P323+O323-J323+AF323</f>
        <v>0</v>
      </c>
      <c r="AV323" s="9">
        <v>29963.919999999998</v>
      </c>
      <c r="AW323" s="9">
        <v>93711.02</v>
      </c>
      <c r="AX323" s="10">
        <v>81</v>
      </c>
      <c r="AY323" s="10">
        <v>300</v>
      </c>
      <c r="AZ323" s="9">
        <v>292400</v>
      </c>
      <c r="BA323" s="9">
        <v>69660</v>
      </c>
      <c r="BB323" s="11">
        <v>85.88</v>
      </c>
      <c r="BC323" s="11">
        <v>83.647046029285093</v>
      </c>
      <c r="BD323" s="11">
        <v>10.59</v>
      </c>
      <c r="BE323" s="11"/>
      <c r="BF323" s="7" t="s">
        <v>361</v>
      </c>
      <c r="BG323" s="4"/>
      <c r="BH323" s="7" t="s">
        <v>362</v>
      </c>
      <c r="BI323" s="7" t="s">
        <v>614</v>
      </c>
      <c r="BJ323" s="7" t="s">
        <v>615</v>
      </c>
      <c r="BK323" s="7" t="s">
        <v>365</v>
      </c>
      <c r="BL323" s="5" t="s">
        <v>2</v>
      </c>
      <c r="BM323" s="11">
        <v>550148.03309832001</v>
      </c>
      <c r="BN323" s="5" t="s">
        <v>261</v>
      </c>
      <c r="BO323" s="11"/>
      <c r="BP323" s="12">
        <v>38674</v>
      </c>
      <c r="BQ323" s="12">
        <v>47799</v>
      </c>
      <c r="BR323" s="11">
        <v>32249.14</v>
      </c>
      <c r="BS323" s="11">
        <v>14.5</v>
      </c>
      <c r="BT323" s="11">
        <v>28.2</v>
      </c>
    </row>
    <row r="324" spans="1:72" s="1" customFormat="1" ht="18.2" customHeight="1" x14ac:dyDescent="0.15">
      <c r="A324" s="13">
        <v>322</v>
      </c>
      <c r="B324" s="14" t="s">
        <v>28</v>
      </c>
      <c r="C324" s="14" t="s">
        <v>0</v>
      </c>
      <c r="D324" s="15">
        <v>45352</v>
      </c>
      <c r="E324" s="16" t="s">
        <v>36</v>
      </c>
      <c r="F324" s="17">
        <v>107</v>
      </c>
      <c r="G324" s="17">
        <v>107</v>
      </c>
      <c r="H324" s="18">
        <v>0</v>
      </c>
      <c r="I324" s="18">
        <v>56242.84</v>
      </c>
      <c r="J324" s="18">
        <v>0</v>
      </c>
      <c r="K324" s="18">
        <v>56242.84</v>
      </c>
      <c r="L324" s="18">
        <v>0</v>
      </c>
      <c r="M324" s="18">
        <v>0</v>
      </c>
      <c r="N324" s="18">
        <v>0</v>
      </c>
      <c r="O324" s="18">
        <v>0</v>
      </c>
      <c r="P324" s="18">
        <v>0</v>
      </c>
      <c r="Q324" s="18">
        <v>0</v>
      </c>
      <c r="R324" s="18">
        <v>0</v>
      </c>
      <c r="S324" s="18">
        <v>56242.84</v>
      </c>
      <c r="T324" s="18">
        <v>31226.58</v>
      </c>
      <c r="U324" s="18">
        <v>0</v>
      </c>
      <c r="V324" s="18">
        <v>0</v>
      </c>
      <c r="W324" s="18">
        <v>0</v>
      </c>
      <c r="X324" s="18">
        <v>0</v>
      </c>
      <c r="Y324" s="18">
        <v>0</v>
      </c>
      <c r="Z324" s="18">
        <v>0</v>
      </c>
      <c r="AA324" s="18">
        <v>31226.58</v>
      </c>
      <c r="AB324" s="18">
        <v>0</v>
      </c>
      <c r="AC324" s="18">
        <v>0</v>
      </c>
      <c r="AD324" s="18">
        <v>0</v>
      </c>
      <c r="AE324" s="18">
        <v>0</v>
      </c>
      <c r="AF324" s="18">
        <v>0</v>
      </c>
      <c r="AG324" s="18">
        <v>0</v>
      </c>
      <c r="AH324" s="18">
        <v>0</v>
      </c>
      <c r="AI324" s="18">
        <v>0</v>
      </c>
      <c r="AJ324" s="18">
        <v>0</v>
      </c>
      <c r="AK324" s="18">
        <v>0</v>
      </c>
      <c r="AL324" s="18">
        <v>0</v>
      </c>
      <c r="AM324" s="18">
        <v>0</v>
      </c>
      <c r="AN324" s="18">
        <v>0</v>
      </c>
      <c r="AO324" s="18">
        <v>0</v>
      </c>
      <c r="AP324" s="18">
        <v>0</v>
      </c>
      <c r="AQ324" s="18">
        <v>0</v>
      </c>
      <c r="AR324" s="18">
        <v>0</v>
      </c>
      <c r="AS324" s="18">
        <v>0</v>
      </c>
      <c r="AT324" s="18">
        <v>0</v>
      </c>
      <c r="AU324" s="18">
        <f t="shared" si="5"/>
        <v>0</v>
      </c>
      <c r="AV324" s="18">
        <v>56242.84</v>
      </c>
      <c r="AW324" s="18">
        <v>31226.58</v>
      </c>
      <c r="AX324" s="19">
        <v>0</v>
      </c>
      <c r="AY324" s="19">
        <v>180</v>
      </c>
      <c r="AZ324" s="18">
        <v>292400</v>
      </c>
      <c r="BA324" s="18">
        <v>72900</v>
      </c>
      <c r="BB324" s="20">
        <v>89.88</v>
      </c>
      <c r="BC324" s="20">
        <v>69.343024131687201</v>
      </c>
      <c r="BD324" s="20">
        <v>10.59</v>
      </c>
      <c r="BE324" s="20"/>
      <c r="BF324" s="16" t="s">
        <v>361</v>
      </c>
      <c r="BG324" s="13"/>
      <c r="BH324" s="16" t="s">
        <v>362</v>
      </c>
      <c r="BI324" s="16" t="s">
        <v>614</v>
      </c>
      <c r="BJ324" s="16" t="s">
        <v>615</v>
      </c>
      <c r="BK324" s="16" t="s">
        <v>365</v>
      </c>
      <c r="BL324" s="14" t="s">
        <v>2</v>
      </c>
      <c r="BM324" s="20">
        <v>456041.91854096</v>
      </c>
      <c r="BN324" s="14" t="s">
        <v>261</v>
      </c>
      <c r="BO324" s="20"/>
      <c r="BP324" s="21">
        <v>38674</v>
      </c>
      <c r="BQ324" s="21">
        <v>44149</v>
      </c>
      <c r="BR324" s="20">
        <v>20100.310000000001</v>
      </c>
      <c r="BS324" s="20">
        <v>0</v>
      </c>
      <c r="BT324" s="20">
        <v>53.44</v>
      </c>
    </row>
    <row r="325" spans="1:72" s="1" customFormat="1" ht="18.2" customHeight="1" x14ac:dyDescent="0.15">
      <c r="A325" s="4">
        <v>323</v>
      </c>
      <c r="B325" s="5" t="s">
        <v>28</v>
      </c>
      <c r="C325" s="5" t="s">
        <v>0</v>
      </c>
      <c r="D325" s="6">
        <v>45352</v>
      </c>
      <c r="E325" s="7" t="s">
        <v>41</v>
      </c>
      <c r="F325" s="8">
        <v>181</v>
      </c>
      <c r="G325" s="8">
        <v>180</v>
      </c>
      <c r="H325" s="9">
        <v>42699.57</v>
      </c>
      <c r="I325" s="9">
        <v>32765.48</v>
      </c>
      <c r="J325" s="9">
        <v>0</v>
      </c>
      <c r="K325" s="9">
        <v>75465.05</v>
      </c>
      <c r="L325" s="9">
        <v>363.26</v>
      </c>
      <c r="M325" s="9">
        <v>0</v>
      </c>
      <c r="N325" s="9">
        <v>0</v>
      </c>
      <c r="O325" s="9">
        <v>0</v>
      </c>
      <c r="P325" s="9">
        <v>0</v>
      </c>
      <c r="Q325" s="9">
        <v>0</v>
      </c>
      <c r="R325" s="9">
        <v>0</v>
      </c>
      <c r="S325" s="9">
        <v>75465.05</v>
      </c>
      <c r="T325" s="9">
        <v>101016.93</v>
      </c>
      <c r="U325" s="9">
        <v>376.8</v>
      </c>
      <c r="V325" s="9">
        <v>0</v>
      </c>
      <c r="W325" s="9">
        <v>0</v>
      </c>
      <c r="X325" s="9">
        <v>0</v>
      </c>
      <c r="Y325" s="9">
        <v>0</v>
      </c>
      <c r="Z325" s="9">
        <v>0</v>
      </c>
      <c r="AA325" s="9">
        <v>101393.73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9">
        <v>0</v>
      </c>
      <c r="AH325" s="9">
        <v>0</v>
      </c>
      <c r="AI325" s="9">
        <v>0</v>
      </c>
      <c r="AJ325" s="9">
        <v>0</v>
      </c>
      <c r="AK325" s="9">
        <v>0</v>
      </c>
      <c r="AL325" s="9">
        <v>0</v>
      </c>
      <c r="AM325" s="9">
        <v>0</v>
      </c>
      <c r="AN325" s="9">
        <v>0</v>
      </c>
      <c r="AO325" s="9">
        <v>0</v>
      </c>
      <c r="AP325" s="9">
        <v>0</v>
      </c>
      <c r="AQ325" s="9">
        <v>0</v>
      </c>
      <c r="AR325" s="9">
        <v>0</v>
      </c>
      <c r="AS325" s="9">
        <v>0</v>
      </c>
      <c r="AT325" s="9">
        <v>0</v>
      </c>
      <c r="AU325" s="9">
        <f t="shared" si="5"/>
        <v>0</v>
      </c>
      <c r="AV325" s="9">
        <v>33128.74</v>
      </c>
      <c r="AW325" s="9">
        <v>101393.73</v>
      </c>
      <c r="AX325" s="10">
        <v>81</v>
      </c>
      <c r="AY325" s="10">
        <v>300</v>
      </c>
      <c r="AZ325" s="9">
        <v>312200</v>
      </c>
      <c r="BA325" s="9">
        <v>77850</v>
      </c>
      <c r="BB325" s="11">
        <v>89.89</v>
      </c>
      <c r="BC325" s="11">
        <v>87.136202241489997</v>
      </c>
      <c r="BD325" s="11">
        <v>10.59</v>
      </c>
      <c r="BE325" s="11"/>
      <c r="BF325" s="7" t="s">
        <v>361</v>
      </c>
      <c r="BG325" s="4"/>
      <c r="BH325" s="7" t="s">
        <v>362</v>
      </c>
      <c r="BI325" s="7" t="s">
        <v>603</v>
      </c>
      <c r="BJ325" s="7" t="s">
        <v>604</v>
      </c>
      <c r="BK325" s="7" t="s">
        <v>365</v>
      </c>
      <c r="BL325" s="5" t="s">
        <v>2</v>
      </c>
      <c r="BM325" s="11">
        <v>611904.13188220002</v>
      </c>
      <c r="BN325" s="5" t="s">
        <v>261</v>
      </c>
      <c r="BO325" s="11"/>
      <c r="BP325" s="12">
        <v>38674</v>
      </c>
      <c r="BQ325" s="12">
        <v>47799</v>
      </c>
      <c r="BR325" s="11">
        <v>33584.120000000003</v>
      </c>
      <c r="BS325" s="11">
        <v>16.2</v>
      </c>
      <c r="BT325" s="11">
        <v>28.2</v>
      </c>
    </row>
    <row r="326" spans="1:72" s="1" customFormat="1" ht="18.2" customHeight="1" x14ac:dyDescent="0.15">
      <c r="A326" s="13">
        <v>324</v>
      </c>
      <c r="B326" s="14" t="s">
        <v>28</v>
      </c>
      <c r="C326" s="14" t="s">
        <v>0</v>
      </c>
      <c r="D326" s="15">
        <v>45352</v>
      </c>
      <c r="E326" s="16" t="s">
        <v>621</v>
      </c>
      <c r="F326" s="17">
        <v>0</v>
      </c>
      <c r="G326" s="17">
        <v>0</v>
      </c>
      <c r="H326" s="18">
        <v>39218.379999999997</v>
      </c>
      <c r="I326" s="18">
        <v>0</v>
      </c>
      <c r="J326" s="18">
        <v>0</v>
      </c>
      <c r="K326" s="18">
        <v>39218.379999999997</v>
      </c>
      <c r="L326" s="18">
        <v>336.36</v>
      </c>
      <c r="M326" s="18">
        <v>0</v>
      </c>
      <c r="N326" s="18">
        <v>0</v>
      </c>
      <c r="O326" s="18">
        <v>0</v>
      </c>
      <c r="P326" s="18">
        <v>336.36</v>
      </c>
      <c r="Q326" s="18">
        <v>0</v>
      </c>
      <c r="R326" s="18">
        <v>0</v>
      </c>
      <c r="S326" s="18">
        <v>38882.019999999997</v>
      </c>
      <c r="T326" s="18">
        <v>0</v>
      </c>
      <c r="U326" s="18">
        <v>348.94</v>
      </c>
      <c r="V326" s="18">
        <v>0</v>
      </c>
      <c r="W326" s="18">
        <v>0</v>
      </c>
      <c r="X326" s="18">
        <v>348.94</v>
      </c>
      <c r="Y326" s="18">
        <v>0</v>
      </c>
      <c r="Z326" s="18">
        <v>0</v>
      </c>
      <c r="AA326" s="18">
        <v>0</v>
      </c>
      <c r="AB326" s="18">
        <v>15</v>
      </c>
      <c r="AC326" s="18">
        <v>0</v>
      </c>
      <c r="AD326" s="18">
        <v>0</v>
      </c>
      <c r="AE326" s="18">
        <v>0</v>
      </c>
      <c r="AF326" s="18">
        <v>0</v>
      </c>
      <c r="AG326" s="18">
        <v>0</v>
      </c>
      <c r="AH326" s="18">
        <v>35.020000000000003</v>
      </c>
      <c r="AI326" s="18">
        <v>93.21</v>
      </c>
      <c r="AJ326" s="18">
        <v>0</v>
      </c>
      <c r="AK326" s="18">
        <v>0</v>
      </c>
      <c r="AL326" s="18">
        <v>0</v>
      </c>
      <c r="AM326" s="18">
        <v>143.13999999999999</v>
      </c>
      <c r="AN326" s="18">
        <v>0</v>
      </c>
      <c r="AO326" s="18">
        <v>0</v>
      </c>
      <c r="AP326" s="18">
        <v>0</v>
      </c>
      <c r="AQ326" s="18">
        <v>2.5000000000000001E-2</v>
      </c>
      <c r="AR326" s="18">
        <v>0</v>
      </c>
      <c r="AS326" s="18">
        <v>0</v>
      </c>
      <c r="AT326" s="18">
        <v>143.13999999999999</v>
      </c>
      <c r="AU326" s="18">
        <f t="shared" si="5"/>
        <v>828.55500000000006</v>
      </c>
      <c r="AV326" s="18">
        <v>0</v>
      </c>
      <c r="AW326" s="18">
        <v>0</v>
      </c>
      <c r="AX326" s="19">
        <v>81</v>
      </c>
      <c r="AY326" s="19">
        <v>300</v>
      </c>
      <c r="AZ326" s="18">
        <v>292400</v>
      </c>
      <c r="BA326" s="18">
        <v>72090</v>
      </c>
      <c r="BB326" s="20">
        <v>88.9</v>
      </c>
      <c r="BC326" s="20">
        <v>47.9485584408378</v>
      </c>
      <c r="BD326" s="20">
        <v>10.59</v>
      </c>
      <c r="BE326" s="20"/>
      <c r="BF326" s="16" t="s">
        <v>375</v>
      </c>
      <c r="BG326" s="13"/>
      <c r="BH326" s="16" t="s">
        <v>362</v>
      </c>
      <c r="BI326" s="16" t="s">
        <v>614</v>
      </c>
      <c r="BJ326" s="16" t="s">
        <v>615</v>
      </c>
      <c r="BK326" s="16" t="s">
        <v>1</v>
      </c>
      <c r="BL326" s="14" t="s">
        <v>2</v>
      </c>
      <c r="BM326" s="20">
        <v>315272.68177688</v>
      </c>
      <c r="BN326" s="14" t="s">
        <v>261</v>
      </c>
      <c r="BO326" s="20"/>
      <c r="BP326" s="21">
        <v>38681</v>
      </c>
      <c r="BQ326" s="21">
        <v>47806</v>
      </c>
      <c r="BR326" s="20">
        <v>0</v>
      </c>
      <c r="BS326" s="20">
        <v>15</v>
      </c>
      <c r="BT326" s="20">
        <v>0</v>
      </c>
    </row>
    <row r="327" spans="1:72" s="1" customFormat="1" ht="18.2" customHeight="1" x14ac:dyDescent="0.15">
      <c r="A327" s="4">
        <v>325</v>
      </c>
      <c r="B327" s="5" t="s">
        <v>28</v>
      </c>
      <c r="C327" s="5" t="s">
        <v>0</v>
      </c>
      <c r="D327" s="6">
        <v>45352</v>
      </c>
      <c r="E327" s="7" t="s">
        <v>37</v>
      </c>
      <c r="F327" s="8">
        <v>151</v>
      </c>
      <c r="G327" s="8">
        <v>150</v>
      </c>
      <c r="H327" s="9">
        <v>60354.54</v>
      </c>
      <c r="I327" s="9">
        <v>44281.24</v>
      </c>
      <c r="J327" s="9">
        <v>0</v>
      </c>
      <c r="K327" s="9">
        <v>104635.78</v>
      </c>
      <c r="L327" s="9">
        <v>521.30999999999995</v>
      </c>
      <c r="M327" s="9">
        <v>0</v>
      </c>
      <c r="N327" s="9">
        <v>0</v>
      </c>
      <c r="O327" s="9">
        <v>0</v>
      </c>
      <c r="P327" s="9">
        <v>0</v>
      </c>
      <c r="Q327" s="9">
        <v>0</v>
      </c>
      <c r="R327" s="9">
        <v>0</v>
      </c>
      <c r="S327" s="9">
        <v>104635.78</v>
      </c>
      <c r="T327" s="9">
        <v>111739.93</v>
      </c>
      <c r="U327" s="9">
        <v>511.97</v>
      </c>
      <c r="V327" s="9">
        <v>0</v>
      </c>
      <c r="W327" s="9">
        <v>0</v>
      </c>
      <c r="X327" s="9">
        <v>0</v>
      </c>
      <c r="Y327" s="9">
        <v>0</v>
      </c>
      <c r="Z327" s="9">
        <v>0</v>
      </c>
      <c r="AA327" s="9">
        <v>112251.9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9">
        <v>0</v>
      </c>
      <c r="AH327" s="9">
        <v>0</v>
      </c>
      <c r="AI327" s="9">
        <v>0</v>
      </c>
      <c r="AJ327" s="9">
        <v>0</v>
      </c>
      <c r="AK327" s="9">
        <v>0</v>
      </c>
      <c r="AL327" s="9">
        <v>0</v>
      </c>
      <c r="AM327" s="9">
        <v>0</v>
      </c>
      <c r="AN327" s="9">
        <v>0</v>
      </c>
      <c r="AO327" s="9">
        <v>0</v>
      </c>
      <c r="AP327" s="9">
        <v>0</v>
      </c>
      <c r="AQ327" s="9">
        <v>0</v>
      </c>
      <c r="AR327" s="9">
        <v>0</v>
      </c>
      <c r="AS327" s="9">
        <v>0</v>
      </c>
      <c r="AT327" s="9">
        <v>0</v>
      </c>
      <c r="AU327" s="9">
        <f t="shared" si="5"/>
        <v>0</v>
      </c>
      <c r="AV327" s="9">
        <v>44802.55</v>
      </c>
      <c r="AW327" s="9">
        <v>112251.9</v>
      </c>
      <c r="AX327" s="10">
        <v>81</v>
      </c>
      <c r="AY327" s="10">
        <v>300</v>
      </c>
      <c r="AZ327" s="9">
        <v>454839.87</v>
      </c>
      <c r="BA327" s="9">
        <v>112140</v>
      </c>
      <c r="BB327" s="11">
        <v>88.99</v>
      </c>
      <c r="BC327" s="11">
        <v>83.034939024433697</v>
      </c>
      <c r="BD327" s="11">
        <v>10.18</v>
      </c>
      <c r="BE327" s="11"/>
      <c r="BF327" s="7" t="s">
        <v>361</v>
      </c>
      <c r="BG327" s="4"/>
      <c r="BH327" s="7" t="s">
        <v>362</v>
      </c>
      <c r="BI327" s="7" t="s">
        <v>616</v>
      </c>
      <c r="BJ327" s="7" t="s">
        <v>617</v>
      </c>
      <c r="BK327" s="7" t="s">
        <v>365</v>
      </c>
      <c r="BL327" s="5" t="s">
        <v>2</v>
      </c>
      <c r="BM327" s="11">
        <v>848433.36252632004</v>
      </c>
      <c r="BN327" s="5" t="s">
        <v>261</v>
      </c>
      <c r="BO327" s="11"/>
      <c r="BP327" s="12">
        <v>38680</v>
      </c>
      <c r="BQ327" s="12">
        <v>47806</v>
      </c>
      <c r="BR327" s="11">
        <v>35566.269999999997</v>
      </c>
      <c r="BS327" s="11">
        <v>24.04</v>
      </c>
      <c r="BT327" s="11">
        <v>28.21</v>
      </c>
    </row>
    <row r="328" spans="1:72" s="1" customFormat="1" ht="18.2" customHeight="1" x14ac:dyDescent="0.15">
      <c r="A328" s="13">
        <v>326</v>
      </c>
      <c r="B328" s="14" t="s">
        <v>28</v>
      </c>
      <c r="C328" s="14" t="s">
        <v>0</v>
      </c>
      <c r="D328" s="15">
        <v>45352</v>
      </c>
      <c r="E328" s="16" t="s">
        <v>622</v>
      </c>
      <c r="F328" s="17">
        <v>2</v>
      </c>
      <c r="G328" s="17">
        <v>1</v>
      </c>
      <c r="H328" s="18">
        <v>41600.639999999999</v>
      </c>
      <c r="I328" s="18">
        <v>714.49</v>
      </c>
      <c r="J328" s="18">
        <v>0</v>
      </c>
      <c r="K328" s="18">
        <v>42315.13</v>
      </c>
      <c r="L328" s="18">
        <v>369.86</v>
      </c>
      <c r="M328" s="18">
        <v>0</v>
      </c>
      <c r="N328" s="18">
        <v>0</v>
      </c>
      <c r="O328" s="18">
        <v>0</v>
      </c>
      <c r="P328" s="18">
        <v>0</v>
      </c>
      <c r="Q328" s="18">
        <v>0</v>
      </c>
      <c r="R328" s="18">
        <v>0</v>
      </c>
      <c r="S328" s="18">
        <v>42315.13</v>
      </c>
      <c r="T328" s="18">
        <v>738.42</v>
      </c>
      <c r="U328" s="18">
        <v>370.2</v>
      </c>
      <c r="V328" s="18">
        <v>0</v>
      </c>
      <c r="W328" s="18">
        <v>0</v>
      </c>
      <c r="X328" s="18">
        <v>0</v>
      </c>
      <c r="Y328" s="18">
        <v>0</v>
      </c>
      <c r="Z328" s="18">
        <v>0</v>
      </c>
      <c r="AA328" s="18">
        <v>1108.6199999999999</v>
      </c>
      <c r="AB328" s="18">
        <v>0</v>
      </c>
      <c r="AC328" s="18">
        <v>0</v>
      </c>
      <c r="AD328" s="18">
        <v>0</v>
      </c>
      <c r="AE328" s="18">
        <v>0</v>
      </c>
      <c r="AF328" s="18">
        <v>0</v>
      </c>
      <c r="AG328" s="18">
        <v>0</v>
      </c>
      <c r="AH328" s="18">
        <v>0</v>
      </c>
      <c r="AI328" s="18">
        <v>0</v>
      </c>
      <c r="AJ328" s="18">
        <v>0</v>
      </c>
      <c r="AK328" s="18">
        <v>0</v>
      </c>
      <c r="AL328" s="18">
        <v>0</v>
      </c>
      <c r="AM328" s="18">
        <v>0</v>
      </c>
      <c r="AN328" s="18">
        <v>0</v>
      </c>
      <c r="AO328" s="18">
        <v>0</v>
      </c>
      <c r="AP328" s="18">
        <v>0</v>
      </c>
      <c r="AQ328" s="18">
        <v>0</v>
      </c>
      <c r="AR328" s="18">
        <v>0</v>
      </c>
      <c r="AS328" s="18">
        <v>0</v>
      </c>
      <c r="AT328" s="18">
        <v>0</v>
      </c>
      <c r="AU328" s="18">
        <f t="shared" si="5"/>
        <v>0</v>
      </c>
      <c r="AV328" s="18">
        <v>1084.3499999999999</v>
      </c>
      <c r="AW328" s="18">
        <v>1108.6199999999999</v>
      </c>
      <c r="AX328" s="19">
        <v>80</v>
      </c>
      <c r="AY328" s="19">
        <v>300</v>
      </c>
      <c r="AZ328" s="18">
        <v>311119.83</v>
      </c>
      <c r="BA328" s="18">
        <v>77850</v>
      </c>
      <c r="BB328" s="20">
        <v>89.99</v>
      </c>
      <c r="BC328" s="20">
        <v>48.913789964033398</v>
      </c>
      <c r="BD328" s="20">
        <v>10.59</v>
      </c>
      <c r="BE328" s="20"/>
      <c r="BF328" s="16" t="s">
        <v>361</v>
      </c>
      <c r="BG328" s="13"/>
      <c r="BH328" s="16" t="s">
        <v>362</v>
      </c>
      <c r="BI328" s="16" t="s">
        <v>623</v>
      </c>
      <c r="BJ328" s="16" t="s">
        <v>624</v>
      </c>
      <c r="BK328" s="16" t="s">
        <v>367</v>
      </c>
      <c r="BL328" s="14" t="s">
        <v>2</v>
      </c>
      <c r="BM328" s="20">
        <v>343109.86195772002</v>
      </c>
      <c r="BN328" s="14" t="s">
        <v>261</v>
      </c>
      <c r="BO328" s="20"/>
      <c r="BP328" s="21">
        <v>38645</v>
      </c>
      <c r="BQ328" s="21">
        <v>47771</v>
      </c>
      <c r="BR328" s="20">
        <v>491.69</v>
      </c>
      <c r="BS328" s="20">
        <v>16.2</v>
      </c>
      <c r="BT328" s="20">
        <v>28.27</v>
      </c>
    </row>
    <row r="329" spans="1:72" s="1" customFormat="1" ht="18.2" customHeight="1" x14ac:dyDescent="0.15">
      <c r="A329" s="4">
        <v>327</v>
      </c>
      <c r="B329" s="5" t="s">
        <v>28</v>
      </c>
      <c r="C329" s="5" t="s">
        <v>0</v>
      </c>
      <c r="D329" s="6">
        <v>45352</v>
      </c>
      <c r="E329" s="7" t="s">
        <v>245</v>
      </c>
      <c r="F329" s="8">
        <v>150</v>
      </c>
      <c r="G329" s="8">
        <v>150</v>
      </c>
      <c r="H329" s="9">
        <v>0</v>
      </c>
      <c r="I329" s="9">
        <v>220161.53</v>
      </c>
      <c r="J329" s="9">
        <v>0</v>
      </c>
      <c r="K329" s="9">
        <v>220161.53</v>
      </c>
      <c r="L329" s="9">
        <v>0</v>
      </c>
      <c r="M329" s="9">
        <v>0</v>
      </c>
      <c r="N329" s="9">
        <v>0</v>
      </c>
      <c r="O329" s="9">
        <v>0</v>
      </c>
      <c r="P329" s="9">
        <v>0</v>
      </c>
      <c r="Q329" s="9">
        <v>0</v>
      </c>
      <c r="R329" s="9">
        <v>0</v>
      </c>
      <c r="S329" s="9">
        <v>220161.53</v>
      </c>
      <c r="T329" s="9">
        <v>171140.32</v>
      </c>
      <c r="U329" s="9">
        <v>0</v>
      </c>
      <c r="V329" s="9">
        <v>0</v>
      </c>
      <c r="W329" s="9">
        <v>0</v>
      </c>
      <c r="X329" s="9">
        <v>0</v>
      </c>
      <c r="Y329" s="9">
        <v>0</v>
      </c>
      <c r="Z329" s="9">
        <v>0</v>
      </c>
      <c r="AA329" s="9">
        <v>171140.32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9">
        <v>0</v>
      </c>
      <c r="AH329" s="9">
        <v>0</v>
      </c>
      <c r="AI329" s="9">
        <v>0</v>
      </c>
      <c r="AJ329" s="9">
        <v>0</v>
      </c>
      <c r="AK329" s="9">
        <v>0</v>
      </c>
      <c r="AL329" s="9">
        <v>0</v>
      </c>
      <c r="AM329" s="9">
        <v>0</v>
      </c>
      <c r="AN329" s="9">
        <v>0</v>
      </c>
      <c r="AO329" s="9">
        <v>0</v>
      </c>
      <c r="AP329" s="9">
        <v>0</v>
      </c>
      <c r="AQ329" s="9">
        <v>0</v>
      </c>
      <c r="AR329" s="9">
        <v>0</v>
      </c>
      <c r="AS329" s="9">
        <v>0</v>
      </c>
      <c r="AT329" s="9">
        <v>0</v>
      </c>
      <c r="AU329" s="9">
        <f t="shared" si="5"/>
        <v>0</v>
      </c>
      <c r="AV329" s="9">
        <v>220161.53</v>
      </c>
      <c r="AW329" s="9">
        <v>171140.32</v>
      </c>
      <c r="AX329" s="10">
        <v>0</v>
      </c>
      <c r="AY329" s="10">
        <v>180</v>
      </c>
      <c r="AZ329" s="9">
        <v>1027000</v>
      </c>
      <c r="BA329" s="9">
        <v>238697.18</v>
      </c>
      <c r="BB329" s="11">
        <v>83.99</v>
      </c>
      <c r="BC329" s="11">
        <v>77.467890088605202</v>
      </c>
      <c r="BD329" s="11">
        <v>10.18</v>
      </c>
      <c r="BE329" s="11"/>
      <c r="BF329" s="7" t="s">
        <v>361</v>
      </c>
      <c r="BG329" s="4"/>
      <c r="BH329" s="7" t="s">
        <v>406</v>
      </c>
      <c r="BI329" s="7" t="s">
        <v>407</v>
      </c>
      <c r="BJ329" s="7" t="s">
        <v>625</v>
      </c>
      <c r="BK329" s="7" t="s">
        <v>365</v>
      </c>
      <c r="BL329" s="5" t="s">
        <v>2</v>
      </c>
      <c r="BM329" s="11">
        <v>1785167.43695932</v>
      </c>
      <c r="BN329" s="5" t="s">
        <v>261</v>
      </c>
      <c r="BO329" s="11"/>
      <c r="BP329" s="12">
        <v>38686</v>
      </c>
      <c r="BQ329" s="12">
        <v>44161</v>
      </c>
      <c r="BR329" s="11">
        <v>75832.710000000006</v>
      </c>
      <c r="BS329" s="11">
        <v>0</v>
      </c>
      <c r="BT329" s="11">
        <v>35.049999999999997</v>
      </c>
    </row>
    <row r="330" spans="1:72" s="1" customFormat="1" ht="18.2" customHeight="1" x14ac:dyDescent="0.15">
      <c r="A330" s="13">
        <v>328</v>
      </c>
      <c r="B330" s="14" t="s">
        <v>28</v>
      </c>
      <c r="C330" s="14" t="s">
        <v>0</v>
      </c>
      <c r="D330" s="15">
        <v>45352</v>
      </c>
      <c r="E330" s="16" t="s">
        <v>18</v>
      </c>
      <c r="F330" s="14" t="s">
        <v>969</v>
      </c>
      <c r="G330" s="17">
        <v>195</v>
      </c>
      <c r="H330" s="18">
        <v>37444.51</v>
      </c>
      <c r="I330" s="18">
        <v>30097.4</v>
      </c>
      <c r="J330" s="18">
        <v>0</v>
      </c>
      <c r="K330" s="18">
        <v>67541.91</v>
      </c>
      <c r="L330" s="18">
        <v>324.08</v>
      </c>
      <c r="M330" s="18">
        <v>67541.91</v>
      </c>
      <c r="N330" s="18">
        <v>0</v>
      </c>
      <c r="O330" s="18">
        <v>0</v>
      </c>
      <c r="P330" s="18">
        <v>0</v>
      </c>
      <c r="Q330" s="18">
        <v>0</v>
      </c>
      <c r="R330" s="18">
        <v>0</v>
      </c>
      <c r="S330" s="18">
        <v>67541.91</v>
      </c>
      <c r="T330" s="18">
        <v>97547.32</v>
      </c>
      <c r="U330" s="18">
        <v>330.42</v>
      </c>
      <c r="V330" s="18">
        <v>0</v>
      </c>
      <c r="W330" s="18">
        <v>0</v>
      </c>
      <c r="X330" s="18">
        <v>0</v>
      </c>
      <c r="Y330" s="18">
        <v>0</v>
      </c>
      <c r="Z330" s="18">
        <v>0</v>
      </c>
      <c r="AA330" s="18">
        <v>97877.74</v>
      </c>
      <c r="AB330" s="18">
        <v>0</v>
      </c>
      <c r="AC330" s="18">
        <v>0</v>
      </c>
      <c r="AD330" s="18">
        <v>0</v>
      </c>
      <c r="AE330" s="18">
        <v>0</v>
      </c>
      <c r="AF330" s="18">
        <v>0</v>
      </c>
      <c r="AG330" s="18">
        <v>0</v>
      </c>
      <c r="AH330" s="18">
        <v>0</v>
      </c>
      <c r="AI330" s="18">
        <v>0</v>
      </c>
      <c r="AJ330" s="18">
        <v>0</v>
      </c>
      <c r="AK330" s="18">
        <v>0</v>
      </c>
      <c r="AL330" s="18">
        <v>0</v>
      </c>
      <c r="AM330" s="18">
        <v>0</v>
      </c>
      <c r="AN330" s="18">
        <v>0</v>
      </c>
      <c r="AO330" s="18">
        <v>0</v>
      </c>
      <c r="AP330" s="18">
        <v>0</v>
      </c>
      <c r="AQ330" s="18">
        <v>0</v>
      </c>
      <c r="AR330" s="18">
        <v>0</v>
      </c>
      <c r="AS330" s="18">
        <v>0</v>
      </c>
      <c r="AT330" s="18">
        <v>0</v>
      </c>
      <c r="AU330" s="18">
        <f t="shared" si="5"/>
        <v>0</v>
      </c>
      <c r="AV330" s="18">
        <v>30421.48</v>
      </c>
      <c r="AW330" s="18">
        <v>97877.74</v>
      </c>
      <c r="AX330" s="19">
        <v>80</v>
      </c>
      <c r="AY330" s="19">
        <v>300</v>
      </c>
      <c r="AZ330" s="18">
        <v>291003.92099999997</v>
      </c>
      <c r="BA330" s="18">
        <v>68850</v>
      </c>
      <c r="BB330" s="20">
        <v>84.99</v>
      </c>
      <c r="BC330" s="20">
        <v>83.375264065359502</v>
      </c>
      <c r="BD330" s="20">
        <v>10.59</v>
      </c>
      <c r="BE330" s="20"/>
      <c r="BF330" s="16" t="s">
        <v>361</v>
      </c>
      <c r="BG330" s="13"/>
      <c r="BH330" s="16" t="s">
        <v>362</v>
      </c>
      <c r="BI330" s="16" t="s">
        <v>614</v>
      </c>
      <c r="BJ330" s="16" t="s">
        <v>615</v>
      </c>
      <c r="BK330" s="16" t="s">
        <v>365</v>
      </c>
      <c r="BL330" s="14" t="s">
        <v>2</v>
      </c>
      <c r="BM330" s="20">
        <v>0</v>
      </c>
      <c r="BN330" s="14" t="s">
        <v>261</v>
      </c>
      <c r="BO330" s="20"/>
      <c r="BP330" s="21">
        <v>38632</v>
      </c>
      <c r="BQ330" s="21">
        <v>47757</v>
      </c>
      <c r="BR330" s="20">
        <v>33006.01</v>
      </c>
      <c r="BS330" s="20">
        <v>0</v>
      </c>
      <c r="BT330" s="20">
        <v>0</v>
      </c>
    </row>
    <row r="331" spans="1:72" s="1" customFormat="1" ht="18.2" customHeight="1" x14ac:dyDescent="0.15">
      <c r="A331" s="4">
        <v>329</v>
      </c>
      <c r="B331" s="5" t="s">
        <v>28</v>
      </c>
      <c r="C331" s="5" t="s">
        <v>0</v>
      </c>
      <c r="D331" s="6">
        <v>45352</v>
      </c>
      <c r="E331" s="7" t="s">
        <v>626</v>
      </c>
      <c r="F331" s="8">
        <v>1</v>
      </c>
      <c r="G331" s="8">
        <v>1</v>
      </c>
      <c r="H331" s="9">
        <v>40769.06</v>
      </c>
      <c r="I331" s="9">
        <v>884.92</v>
      </c>
      <c r="J331" s="9">
        <v>0</v>
      </c>
      <c r="K331" s="9">
        <v>41653.980000000003</v>
      </c>
      <c r="L331" s="9">
        <v>452.06</v>
      </c>
      <c r="M331" s="9">
        <v>0</v>
      </c>
      <c r="N331" s="9">
        <v>0</v>
      </c>
      <c r="O331" s="9">
        <v>444.18</v>
      </c>
      <c r="P331" s="9">
        <v>0</v>
      </c>
      <c r="Q331" s="9">
        <v>0</v>
      </c>
      <c r="R331" s="9">
        <v>0</v>
      </c>
      <c r="S331" s="9">
        <v>41209.800000000003</v>
      </c>
      <c r="T331" s="9">
        <v>735.02</v>
      </c>
      <c r="U331" s="9">
        <v>359.75</v>
      </c>
      <c r="V331" s="9">
        <v>0</v>
      </c>
      <c r="W331" s="9">
        <v>417.44</v>
      </c>
      <c r="X331" s="9">
        <v>0</v>
      </c>
      <c r="Y331" s="9">
        <v>0</v>
      </c>
      <c r="Z331" s="9">
        <v>0</v>
      </c>
      <c r="AA331" s="9">
        <v>677.33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9">
        <v>0</v>
      </c>
      <c r="AH331" s="9">
        <v>0</v>
      </c>
      <c r="AI331" s="9">
        <v>0</v>
      </c>
      <c r="AJ331" s="9">
        <v>35.54</v>
      </c>
      <c r="AK331" s="9">
        <v>0</v>
      </c>
      <c r="AL331" s="9">
        <v>0</v>
      </c>
      <c r="AM331" s="9">
        <v>51.76</v>
      </c>
      <c r="AN331" s="9">
        <v>0</v>
      </c>
      <c r="AO331" s="9">
        <v>82.96</v>
      </c>
      <c r="AP331" s="9">
        <v>181.91</v>
      </c>
      <c r="AQ331" s="9">
        <v>0</v>
      </c>
      <c r="AR331" s="9">
        <v>0</v>
      </c>
      <c r="AS331" s="9">
        <v>1.2329999999999999E-3</v>
      </c>
      <c r="AT331" s="9">
        <v>0</v>
      </c>
      <c r="AU331" s="9">
        <f t="shared" si="5"/>
        <v>1213.788767</v>
      </c>
      <c r="AV331" s="9">
        <v>892.8</v>
      </c>
      <c r="AW331" s="9">
        <v>677.33</v>
      </c>
      <c r="AX331" s="10">
        <v>83</v>
      </c>
      <c r="AY331" s="10">
        <v>300</v>
      </c>
      <c r="AZ331" s="9">
        <v>415100</v>
      </c>
      <c r="BA331" s="9">
        <v>85398.62</v>
      </c>
      <c r="BB331" s="11">
        <v>74.510000000000005</v>
      </c>
      <c r="BC331" s="11">
        <v>35.955407686915798</v>
      </c>
      <c r="BD331" s="11">
        <v>10.59</v>
      </c>
      <c r="BE331" s="11"/>
      <c r="BF331" s="7" t="s">
        <v>361</v>
      </c>
      <c r="BG331" s="4"/>
      <c r="BH331" s="7" t="s">
        <v>406</v>
      </c>
      <c r="BI331" s="7" t="s">
        <v>407</v>
      </c>
      <c r="BJ331" s="7" t="s">
        <v>425</v>
      </c>
      <c r="BK331" s="7" t="s">
        <v>367</v>
      </c>
      <c r="BL331" s="5" t="s">
        <v>2</v>
      </c>
      <c r="BM331" s="11">
        <v>334147.35555119999</v>
      </c>
      <c r="BN331" s="5" t="s">
        <v>261</v>
      </c>
      <c r="BO331" s="11"/>
      <c r="BP331" s="12">
        <v>38691</v>
      </c>
      <c r="BQ331" s="12">
        <v>47816</v>
      </c>
      <c r="BR331" s="11">
        <v>216.08</v>
      </c>
      <c r="BS331" s="11">
        <v>17.77</v>
      </c>
      <c r="BT331" s="11">
        <v>42.75</v>
      </c>
    </row>
    <row r="332" spans="1:72" s="1" customFormat="1" ht="18.2" customHeight="1" x14ac:dyDescent="0.15">
      <c r="A332" s="13">
        <v>330</v>
      </c>
      <c r="B332" s="14" t="s">
        <v>28</v>
      </c>
      <c r="C332" s="14" t="s">
        <v>0</v>
      </c>
      <c r="D332" s="15">
        <v>45352</v>
      </c>
      <c r="E332" s="16" t="s">
        <v>42</v>
      </c>
      <c r="F332" s="17">
        <v>201</v>
      </c>
      <c r="G332" s="17">
        <v>200</v>
      </c>
      <c r="H332" s="18">
        <v>37842.92</v>
      </c>
      <c r="I332" s="18">
        <v>29722</v>
      </c>
      <c r="J332" s="18">
        <v>0</v>
      </c>
      <c r="K332" s="18">
        <v>67564.92</v>
      </c>
      <c r="L332" s="18">
        <v>316.45999999999998</v>
      </c>
      <c r="M332" s="18">
        <v>0</v>
      </c>
      <c r="N332" s="18">
        <v>0</v>
      </c>
      <c r="O332" s="18">
        <v>0</v>
      </c>
      <c r="P332" s="18">
        <v>0</v>
      </c>
      <c r="Q332" s="18">
        <v>0</v>
      </c>
      <c r="R332" s="18">
        <v>0</v>
      </c>
      <c r="S332" s="18">
        <v>67564.92</v>
      </c>
      <c r="T332" s="18">
        <v>101005.81</v>
      </c>
      <c r="U332" s="18">
        <v>333.94</v>
      </c>
      <c r="V332" s="18">
        <v>0</v>
      </c>
      <c r="W332" s="18">
        <v>0</v>
      </c>
      <c r="X332" s="18">
        <v>0</v>
      </c>
      <c r="Y332" s="18">
        <v>0</v>
      </c>
      <c r="Z332" s="18">
        <v>0</v>
      </c>
      <c r="AA332" s="18">
        <v>101339.75</v>
      </c>
      <c r="AB332" s="18">
        <v>0</v>
      </c>
      <c r="AC332" s="18">
        <v>0</v>
      </c>
      <c r="AD332" s="18">
        <v>0</v>
      </c>
      <c r="AE332" s="18">
        <v>0</v>
      </c>
      <c r="AF332" s="18">
        <v>0</v>
      </c>
      <c r="AG332" s="18">
        <v>0</v>
      </c>
      <c r="AH332" s="18">
        <v>0</v>
      </c>
      <c r="AI332" s="18">
        <v>0</v>
      </c>
      <c r="AJ332" s="18">
        <v>0</v>
      </c>
      <c r="AK332" s="18">
        <v>0</v>
      </c>
      <c r="AL332" s="18">
        <v>0</v>
      </c>
      <c r="AM332" s="18">
        <v>0</v>
      </c>
      <c r="AN332" s="18">
        <v>0</v>
      </c>
      <c r="AO332" s="18">
        <v>0</v>
      </c>
      <c r="AP332" s="18">
        <v>0</v>
      </c>
      <c r="AQ332" s="18">
        <v>0</v>
      </c>
      <c r="AR332" s="18">
        <v>0</v>
      </c>
      <c r="AS332" s="18">
        <v>0</v>
      </c>
      <c r="AT332" s="18">
        <v>0</v>
      </c>
      <c r="AU332" s="18">
        <f t="shared" si="5"/>
        <v>0</v>
      </c>
      <c r="AV332" s="18">
        <v>30038.46</v>
      </c>
      <c r="AW332" s="18">
        <v>101339.75</v>
      </c>
      <c r="AX332" s="19">
        <v>82</v>
      </c>
      <c r="AY332" s="19">
        <v>300</v>
      </c>
      <c r="AZ332" s="18">
        <v>275847.96000000002</v>
      </c>
      <c r="BA332" s="18">
        <v>68418.31</v>
      </c>
      <c r="BB332" s="20">
        <v>89.99</v>
      </c>
      <c r="BC332" s="20">
        <v>88.867543656076904</v>
      </c>
      <c r="BD332" s="20">
        <v>10.59</v>
      </c>
      <c r="BE332" s="20"/>
      <c r="BF332" s="16" t="s">
        <v>361</v>
      </c>
      <c r="BG332" s="13"/>
      <c r="BH332" s="16" t="s">
        <v>376</v>
      </c>
      <c r="BI332" s="16" t="s">
        <v>377</v>
      </c>
      <c r="BJ332" s="16" t="s">
        <v>378</v>
      </c>
      <c r="BK332" s="16" t="s">
        <v>365</v>
      </c>
      <c r="BL332" s="14" t="s">
        <v>2</v>
      </c>
      <c r="BM332" s="20">
        <v>547846.37018447998</v>
      </c>
      <c r="BN332" s="14" t="s">
        <v>261</v>
      </c>
      <c r="BO332" s="20"/>
      <c r="BP332" s="21">
        <v>38695</v>
      </c>
      <c r="BQ332" s="21">
        <v>47820</v>
      </c>
      <c r="BR332" s="20">
        <v>33228.47</v>
      </c>
      <c r="BS332" s="20">
        <v>14.24</v>
      </c>
      <c r="BT332" s="20">
        <v>28.01</v>
      </c>
    </row>
    <row r="333" spans="1:72" s="1" customFormat="1" ht="18.2" customHeight="1" x14ac:dyDescent="0.15">
      <c r="A333" s="4">
        <v>331</v>
      </c>
      <c r="B333" s="5" t="s">
        <v>28</v>
      </c>
      <c r="C333" s="5" t="s">
        <v>0</v>
      </c>
      <c r="D333" s="6">
        <v>45352</v>
      </c>
      <c r="E333" s="7" t="s">
        <v>628</v>
      </c>
      <c r="F333" s="8">
        <v>0</v>
      </c>
      <c r="G333" s="8">
        <v>0</v>
      </c>
      <c r="H333" s="9">
        <v>13447.43</v>
      </c>
      <c r="I333" s="9">
        <v>0</v>
      </c>
      <c r="J333" s="9">
        <v>0</v>
      </c>
      <c r="K333" s="9">
        <v>13447.43</v>
      </c>
      <c r="L333" s="9">
        <v>582.28</v>
      </c>
      <c r="M333" s="9">
        <v>0</v>
      </c>
      <c r="N333" s="9">
        <v>0</v>
      </c>
      <c r="O333" s="9">
        <v>0</v>
      </c>
      <c r="P333" s="9">
        <v>582.28</v>
      </c>
      <c r="Q333" s="9">
        <v>1.66</v>
      </c>
      <c r="R333" s="9">
        <v>0</v>
      </c>
      <c r="S333" s="9">
        <v>12863.49</v>
      </c>
      <c r="T333" s="9">
        <v>0</v>
      </c>
      <c r="U333" s="9">
        <v>123.58</v>
      </c>
      <c r="V333" s="9">
        <v>0</v>
      </c>
      <c r="W333" s="9">
        <v>0</v>
      </c>
      <c r="X333" s="9">
        <v>123.58</v>
      </c>
      <c r="Y333" s="9">
        <v>0</v>
      </c>
      <c r="Z333" s="9">
        <v>0</v>
      </c>
      <c r="AA333" s="9">
        <v>0</v>
      </c>
      <c r="AB333" s="9">
        <v>14.73</v>
      </c>
      <c r="AC333" s="9">
        <v>0</v>
      </c>
      <c r="AD333" s="9">
        <v>0</v>
      </c>
      <c r="AE333" s="9">
        <v>0</v>
      </c>
      <c r="AF333" s="9">
        <v>0</v>
      </c>
      <c r="AG333" s="9">
        <v>0</v>
      </c>
      <c r="AH333" s="9">
        <v>31.35</v>
      </c>
      <c r="AI333" s="9">
        <v>93.56</v>
      </c>
      <c r="AJ333" s="9">
        <v>0</v>
      </c>
      <c r="AK333" s="9">
        <v>0</v>
      </c>
      <c r="AL333" s="9">
        <v>0</v>
      </c>
      <c r="AM333" s="9">
        <v>0</v>
      </c>
      <c r="AN333" s="9">
        <v>0</v>
      </c>
      <c r="AO333" s="9">
        <v>0</v>
      </c>
      <c r="AP333" s="9">
        <v>0</v>
      </c>
      <c r="AQ333" s="9">
        <v>0</v>
      </c>
      <c r="AR333" s="9">
        <v>0</v>
      </c>
      <c r="AS333" s="9">
        <v>1.3282449999999999</v>
      </c>
      <c r="AT333" s="9">
        <v>0</v>
      </c>
      <c r="AU333" s="9">
        <f t="shared" si="5"/>
        <v>845.83175499999993</v>
      </c>
      <c r="AV333" s="9">
        <v>0</v>
      </c>
      <c r="AW333" s="9">
        <v>0</v>
      </c>
      <c r="AX333" s="10">
        <v>22</v>
      </c>
      <c r="AY333" s="10">
        <v>240</v>
      </c>
      <c r="AZ333" s="9">
        <v>335000</v>
      </c>
      <c r="BA333" s="9">
        <v>70274.899999999994</v>
      </c>
      <c r="BB333" s="11">
        <v>83.19</v>
      </c>
      <c r="BC333" s="11">
        <v>15.2275383259172</v>
      </c>
      <c r="BD333" s="11">
        <v>10.59</v>
      </c>
      <c r="BE333" s="11"/>
      <c r="BF333" s="7" t="s">
        <v>361</v>
      </c>
      <c r="BG333" s="4"/>
      <c r="BH333" s="7" t="s">
        <v>362</v>
      </c>
      <c r="BI333" s="7" t="s">
        <v>363</v>
      </c>
      <c r="BJ333" s="7" t="s">
        <v>612</v>
      </c>
      <c r="BK333" s="7" t="s">
        <v>1</v>
      </c>
      <c r="BL333" s="5" t="s">
        <v>2</v>
      </c>
      <c r="BM333" s="11">
        <v>104302.88830956</v>
      </c>
      <c r="BN333" s="5" t="s">
        <v>261</v>
      </c>
      <c r="BO333" s="11"/>
      <c r="BP333" s="12">
        <v>38666</v>
      </c>
      <c r="BQ333" s="12">
        <v>45995</v>
      </c>
      <c r="BR333" s="11">
        <v>0</v>
      </c>
      <c r="BS333" s="11">
        <v>14.73</v>
      </c>
      <c r="BT333" s="11">
        <v>0</v>
      </c>
    </row>
    <row r="334" spans="1:72" s="1" customFormat="1" ht="18.2" customHeight="1" x14ac:dyDescent="0.15">
      <c r="A334" s="13">
        <v>332</v>
      </c>
      <c r="B334" s="14" t="s">
        <v>28</v>
      </c>
      <c r="C334" s="14" t="s">
        <v>0</v>
      </c>
      <c r="D334" s="15">
        <v>45352</v>
      </c>
      <c r="E334" s="16" t="s">
        <v>629</v>
      </c>
      <c r="F334" s="17">
        <v>0</v>
      </c>
      <c r="G334" s="17">
        <v>0</v>
      </c>
      <c r="H334" s="18">
        <v>56331.71</v>
      </c>
      <c r="I334" s="18">
        <v>0</v>
      </c>
      <c r="J334" s="18">
        <v>0</v>
      </c>
      <c r="K334" s="18">
        <v>56331.71</v>
      </c>
      <c r="L334" s="18">
        <v>512.87</v>
      </c>
      <c r="M334" s="18">
        <v>0</v>
      </c>
      <c r="N334" s="18">
        <v>0</v>
      </c>
      <c r="O334" s="18">
        <v>0</v>
      </c>
      <c r="P334" s="18">
        <v>512.87</v>
      </c>
      <c r="Q334" s="18">
        <v>557.41999999999996</v>
      </c>
      <c r="R334" s="18">
        <v>0</v>
      </c>
      <c r="S334" s="18">
        <v>55261.42</v>
      </c>
      <c r="T334" s="18">
        <v>0</v>
      </c>
      <c r="U334" s="18">
        <v>473.15</v>
      </c>
      <c r="V334" s="18">
        <v>0</v>
      </c>
      <c r="W334" s="18">
        <v>0</v>
      </c>
      <c r="X334" s="18">
        <v>473.15</v>
      </c>
      <c r="Y334" s="18">
        <v>0</v>
      </c>
      <c r="Z334" s="18">
        <v>0</v>
      </c>
      <c r="AA334" s="18">
        <v>0</v>
      </c>
      <c r="AB334" s="18">
        <v>22.94</v>
      </c>
      <c r="AC334" s="18">
        <v>0</v>
      </c>
      <c r="AD334" s="18">
        <v>0</v>
      </c>
      <c r="AE334" s="18">
        <v>0</v>
      </c>
      <c r="AF334" s="18">
        <v>0</v>
      </c>
      <c r="AG334" s="18">
        <v>0</v>
      </c>
      <c r="AH334" s="18">
        <v>50.45</v>
      </c>
      <c r="AI334" s="18">
        <v>138.05000000000001</v>
      </c>
      <c r="AJ334" s="18">
        <v>0</v>
      </c>
      <c r="AK334" s="18">
        <v>0</v>
      </c>
      <c r="AL334" s="18">
        <v>0</v>
      </c>
      <c r="AM334" s="18">
        <v>0</v>
      </c>
      <c r="AN334" s="18">
        <v>0</v>
      </c>
      <c r="AO334" s="18">
        <v>0</v>
      </c>
      <c r="AP334" s="18">
        <v>0</v>
      </c>
      <c r="AQ334" s="18">
        <v>0</v>
      </c>
      <c r="AR334" s="18">
        <v>0</v>
      </c>
      <c r="AS334" s="18">
        <v>1017.647776</v>
      </c>
      <c r="AT334" s="18">
        <v>0</v>
      </c>
      <c r="AU334" s="18">
        <f t="shared" si="5"/>
        <v>737.23222399999997</v>
      </c>
      <c r="AV334" s="18">
        <v>0</v>
      </c>
      <c r="AW334" s="18">
        <v>0</v>
      </c>
      <c r="AX334" s="19">
        <v>83</v>
      </c>
      <c r="AY334" s="19">
        <v>300</v>
      </c>
      <c r="AZ334" s="18">
        <v>433000</v>
      </c>
      <c r="BA334" s="18">
        <v>107011.34</v>
      </c>
      <c r="BB334" s="20">
        <v>89.99</v>
      </c>
      <c r="BC334" s="20">
        <v>46.4714784975125</v>
      </c>
      <c r="BD334" s="20">
        <v>10.18</v>
      </c>
      <c r="BE334" s="20"/>
      <c r="BF334" s="16" t="s">
        <v>361</v>
      </c>
      <c r="BG334" s="13"/>
      <c r="BH334" s="16" t="s">
        <v>381</v>
      </c>
      <c r="BI334" s="16" t="s">
        <v>630</v>
      </c>
      <c r="BJ334" s="16" t="s">
        <v>631</v>
      </c>
      <c r="BK334" s="16" t="s">
        <v>1</v>
      </c>
      <c r="BL334" s="14" t="s">
        <v>2</v>
      </c>
      <c r="BM334" s="20">
        <v>448084.12943048001</v>
      </c>
      <c r="BN334" s="14" t="s">
        <v>261</v>
      </c>
      <c r="BO334" s="20"/>
      <c r="BP334" s="21">
        <v>38699</v>
      </c>
      <c r="BQ334" s="21">
        <v>47824</v>
      </c>
      <c r="BR334" s="20">
        <v>0</v>
      </c>
      <c r="BS334" s="20">
        <v>22.94</v>
      </c>
      <c r="BT334" s="20">
        <v>0</v>
      </c>
    </row>
    <row r="335" spans="1:72" s="1" customFormat="1" ht="18.2" customHeight="1" x14ac:dyDescent="0.15">
      <c r="A335" s="4">
        <v>333</v>
      </c>
      <c r="B335" s="5" t="s">
        <v>28</v>
      </c>
      <c r="C335" s="5" t="s">
        <v>0</v>
      </c>
      <c r="D335" s="6">
        <v>45352</v>
      </c>
      <c r="E335" s="7" t="s">
        <v>44</v>
      </c>
      <c r="F335" s="8">
        <v>91</v>
      </c>
      <c r="G335" s="8">
        <v>91</v>
      </c>
      <c r="H335" s="9">
        <v>0</v>
      </c>
      <c r="I335" s="9">
        <v>49130.17</v>
      </c>
      <c r="J335" s="9">
        <v>0</v>
      </c>
      <c r="K335" s="9">
        <v>49130.17</v>
      </c>
      <c r="L335" s="9">
        <v>0</v>
      </c>
      <c r="M335" s="9">
        <v>0</v>
      </c>
      <c r="N335" s="9">
        <v>0</v>
      </c>
      <c r="O335" s="9">
        <v>0</v>
      </c>
      <c r="P335" s="9">
        <v>0</v>
      </c>
      <c r="Q335" s="9">
        <v>0</v>
      </c>
      <c r="R335" s="9">
        <v>0</v>
      </c>
      <c r="S335" s="9">
        <v>49130.17</v>
      </c>
      <c r="T335" s="9">
        <v>22609.7</v>
      </c>
      <c r="U335" s="9">
        <v>0</v>
      </c>
      <c r="V335" s="9">
        <v>0</v>
      </c>
      <c r="W335" s="9">
        <v>0</v>
      </c>
      <c r="X335" s="9">
        <v>0</v>
      </c>
      <c r="Y335" s="9">
        <v>0</v>
      </c>
      <c r="Z335" s="9">
        <v>0</v>
      </c>
      <c r="AA335" s="9">
        <v>22609.7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9">
        <v>0</v>
      </c>
      <c r="AH335" s="9">
        <v>0</v>
      </c>
      <c r="AI335" s="9">
        <v>0</v>
      </c>
      <c r="AJ335" s="9">
        <v>0</v>
      </c>
      <c r="AK335" s="9">
        <v>0</v>
      </c>
      <c r="AL335" s="9">
        <v>0</v>
      </c>
      <c r="AM335" s="9">
        <v>0</v>
      </c>
      <c r="AN335" s="9">
        <v>0</v>
      </c>
      <c r="AO335" s="9">
        <v>0</v>
      </c>
      <c r="AP335" s="9">
        <v>0</v>
      </c>
      <c r="AQ335" s="9">
        <v>0</v>
      </c>
      <c r="AR335" s="9">
        <v>0</v>
      </c>
      <c r="AS335" s="9">
        <v>0</v>
      </c>
      <c r="AT335" s="9">
        <v>0</v>
      </c>
      <c r="AU335" s="9">
        <f t="shared" si="5"/>
        <v>0</v>
      </c>
      <c r="AV335" s="9">
        <v>49130.17</v>
      </c>
      <c r="AW335" s="9">
        <v>22609.7</v>
      </c>
      <c r="AX335" s="10">
        <v>0</v>
      </c>
      <c r="AY335" s="10">
        <v>300</v>
      </c>
      <c r="AZ335" s="9">
        <v>335000</v>
      </c>
      <c r="BA335" s="9">
        <v>82717.69</v>
      </c>
      <c r="BB335" s="11">
        <v>90</v>
      </c>
      <c r="BC335" s="11">
        <v>53.455497850580699</v>
      </c>
      <c r="BD335" s="11">
        <v>10.59</v>
      </c>
      <c r="BE335" s="11"/>
      <c r="BF335" s="7" t="s">
        <v>361</v>
      </c>
      <c r="BG335" s="4"/>
      <c r="BH335" s="7" t="s">
        <v>362</v>
      </c>
      <c r="BI335" s="7" t="s">
        <v>363</v>
      </c>
      <c r="BJ335" s="7" t="s">
        <v>612</v>
      </c>
      <c r="BK335" s="7" t="s">
        <v>365</v>
      </c>
      <c r="BL335" s="5" t="s">
        <v>2</v>
      </c>
      <c r="BM335" s="11">
        <v>398369.23215548001</v>
      </c>
      <c r="BN335" s="5" t="s">
        <v>261</v>
      </c>
      <c r="BO335" s="11"/>
      <c r="BP335" s="12">
        <v>38695</v>
      </c>
      <c r="BQ335" s="12">
        <v>47820</v>
      </c>
      <c r="BR335" s="11">
        <v>21494.02</v>
      </c>
      <c r="BS335" s="11">
        <v>0</v>
      </c>
      <c r="BT335" s="11">
        <v>33.92</v>
      </c>
    </row>
    <row r="336" spans="1:72" s="1" customFormat="1" ht="18.2" customHeight="1" x14ac:dyDescent="0.15">
      <c r="A336" s="13">
        <v>334</v>
      </c>
      <c r="B336" s="14" t="s">
        <v>28</v>
      </c>
      <c r="C336" s="14" t="s">
        <v>0</v>
      </c>
      <c r="D336" s="15">
        <v>45352</v>
      </c>
      <c r="E336" s="16" t="s">
        <v>45</v>
      </c>
      <c r="F336" s="17">
        <v>150</v>
      </c>
      <c r="G336" s="17">
        <v>149</v>
      </c>
      <c r="H336" s="18">
        <v>32653.14</v>
      </c>
      <c r="I336" s="18">
        <v>29385.66</v>
      </c>
      <c r="J336" s="18">
        <v>0</v>
      </c>
      <c r="K336" s="18">
        <v>62038.8</v>
      </c>
      <c r="L336" s="18">
        <v>354.19</v>
      </c>
      <c r="M336" s="18">
        <v>0</v>
      </c>
      <c r="N336" s="18">
        <v>0</v>
      </c>
      <c r="O336" s="18">
        <v>0</v>
      </c>
      <c r="P336" s="18">
        <v>0</v>
      </c>
      <c r="Q336" s="18">
        <v>0</v>
      </c>
      <c r="R336" s="18">
        <v>0</v>
      </c>
      <c r="S336" s="18">
        <v>62038.8</v>
      </c>
      <c r="T336" s="18">
        <v>66960.95</v>
      </c>
      <c r="U336" s="18">
        <v>288.14</v>
      </c>
      <c r="V336" s="18">
        <v>0</v>
      </c>
      <c r="W336" s="18">
        <v>0</v>
      </c>
      <c r="X336" s="18">
        <v>0</v>
      </c>
      <c r="Y336" s="18">
        <v>0</v>
      </c>
      <c r="Z336" s="18">
        <v>0</v>
      </c>
      <c r="AA336" s="18">
        <v>67249.09</v>
      </c>
      <c r="AB336" s="18">
        <v>0</v>
      </c>
      <c r="AC336" s="18">
        <v>0</v>
      </c>
      <c r="AD336" s="18">
        <v>0</v>
      </c>
      <c r="AE336" s="18">
        <v>0</v>
      </c>
      <c r="AF336" s="18">
        <v>0</v>
      </c>
      <c r="AG336" s="18">
        <v>0</v>
      </c>
      <c r="AH336" s="18">
        <v>0</v>
      </c>
      <c r="AI336" s="18">
        <v>0</v>
      </c>
      <c r="AJ336" s="18">
        <v>0</v>
      </c>
      <c r="AK336" s="18">
        <v>0</v>
      </c>
      <c r="AL336" s="18">
        <v>0</v>
      </c>
      <c r="AM336" s="18">
        <v>0</v>
      </c>
      <c r="AN336" s="18">
        <v>0</v>
      </c>
      <c r="AO336" s="18">
        <v>0</v>
      </c>
      <c r="AP336" s="18">
        <v>0</v>
      </c>
      <c r="AQ336" s="18">
        <v>0</v>
      </c>
      <c r="AR336" s="18">
        <v>0</v>
      </c>
      <c r="AS336" s="18">
        <v>0</v>
      </c>
      <c r="AT336" s="18">
        <v>0</v>
      </c>
      <c r="AU336" s="18">
        <f t="shared" si="5"/>
        <v>0</v>
      </c>
      <c r="AV336" s="18">
        <v>29739.85</v>
      </c>
      <c r="AW336" s="18">
        <v>67249.09</v>
      </c>
      <c r="AX336" s="19">
        <v>68</v>
      </c>
      <c r="AY336" s="19">
        <v>300</v>
      </c>
      <c r="AZ336" s="18">
        <v>279000</v>
      </c>
      <c r="BA336" s="18">
        <v>67570</v>
      </c>
      <c r="BB336" s="20">
        <v>87.92</v>
      </c>
      <c r="BC336" s="20">
        <v>80.722973153766503</v>
      </c>
      <c r="BD336" s="20">
        <v>10.59</v>
      </c>
      <c r="BE336" s="20"/>
      <c r="BF336" s="16" t="s">
        <v>361</v>
      </c>
      <c r="BG336" s="13"/>
      <c r="BH336" s="16" t="s">
        <v>376</v>
      </c>
      <c r="BI336" s="16" t="s">
        <v>377</v>
      </c>
      <c r="BJ336" s="16" t="s">
        <v>567</v>
      </c>
      <c r="BK336" s="16" t="s">
        <v>365</v>
      </c>
      <c r="BL336" s="14" t="s">
        <v>2</v>
      </c>
      <c r="BM336" s="20">
        <v>503038.13562720001</v>
      </c>
      <c r="BN336" s="14" t="s">
        <v>261</v>
      </c>
      <c r="BO336" s="20"/>
      <c r="BP336" s="21">
        <v>38700</v>
      </c>
      <c r="BQ336" s="21">
        <v>47825</v>
      </c>
      <c r="BR336" s="20">
        <v>24251.3</v>
      </c>
      <c r="BS336" s="20">
        <v>14.06</v>
      </c>
      <c r="BT336" s="20">
        <v>28</v>
      </c>
    </row>
    <row r="337" spans="1:72" s="1" customFormat="1" ht="18.2" customHeight="1" x14ac:dyDescent="0.15">
      <c r="A337" s="4">
        <v>335</v>
      </c>
      <c r="B337" s="5" t="s">
        <v>28</v>
      </c>
      <c r="C337" s="5" t="s">
        <v>0</v>
      </c>
      <c r="D337" s="6">
        <v>45352</v>
      </c>
      <c r="E337" s="7" t="s">
        <v>46</v>
      </c>
      <c r="F337" s="8">
        <v>171</v>
      </c>
      <c r="G337" s="8">
        <v>170</v>
      </c>
      <c r="H337" s="9">
        <v>52435.92</v>
      </c>
      <c r="I337" s="9">
        <v>40097.300000000003</v>
      </c>
      <c r="J337" s="9">
        <v>0</v>
      </c>
      <c r="K337" s="9">
        <v>92533.22</v>
      </c>
      <c r="L337" s="9">
        <v>445.23</v>
      </c>
      <c r="M337" s="9">
        <v>0</v>
      </c>
      <c r="N337" s="9">
        <v>0</v>
      </c>
      <c r="O337" s="9">
        <v>0</v>
      </c>
      <c r="P337" s="9">
        <v>0</v>
      </c>
      <c r="Q337" s="9">
        <v>0</v>
      </c>
      <c r="R337" s="9">
        <v>0</v>
      </c>
      <c r="S337" s="9">
        <v>92533.22</v>
      </c>
      <c r="T337" s="9">
        <v>112062.68</v>
      </c>
      <c r="U337" s="9">
        <v>444.8</v>
      </c>
      <c r="V337" s="9">
        <v>0</v>
      </c>
      <c r="W337" s="9">
        <v>0</v>
      </c>
      <c r="X337" s="9">
        <v>0</v>
      </c>
      <c r="Y337" s="9">
        <v>0</v>
      </c>
      <c r="Z337" s="9">
        <v>0</v>
      </c>
      <c r="AA337" s="9">
        <v>112507.48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9">
        <v>0</v>
      </c>
      <c r="AH337" s="9">
        <v>0</v>
      </c>
      <c r="AI337" s="9">
        <v>0</v>
      </c>
      <c r="AJ337" s="9">
        <v>0</v>
      </c>
      <c r="AK337" s="9">
        <v>0</v>
      </c>
      <c r="AL337" s="9">
        <v>0</v>
      </c>
      <c r="AM337" s="9">
        <v>0</v>
      </c>
      <c r="AN337" s="9">
        <v>0</v>
      </c>
      <c r="AO337" s="9">
        <v>0</v>
      </c>
      <c r="AP337" s="9">
        <v>0</v>
      </c>
      <c r="AQ337" s="9">
        <v>0</v>
      </c>
      <c r="AR337" s="9">
        <v>0</v>
      </c>
      <c r="AS337" s="9">
        <v>0</v>
      </c>
      <c r="AT337" s="9">
        <v>0</v>
      </c>
      <c r="AU337" s="9">
        <f t="shared" si="5"/>
        <v>0</v>
      </c>
      <c r="AV337" s="9">
        <v>40542.53</v>
      </c>
      <c r="AW337" s="9">
        <v>112507.48</v>
      </c>
      <c r="AX337" s="10">
        <v>82</v>
      </c>
      <c r="AY337" s="10">
        <v>300</v>
      </c>
      <c r="AZ337" s="9">
        <v>392000</v>
      </c>
      <c r="BA337" s="9">
        <v>96593</v>
      </c>
      <c r="BB337" s="11">
        <v>89.46</v>
      </c>
      <c r="BC337" s="11">
        <v>85.700018233205299</v>
      </c>
      <c r="BD337" s="11">
        <v>10.18</v>
      </c>
      <c r="BE337" s="11"/>
      <c r="BF337" s="7" t="s">
        <v>361</v>
      </c>
      <c r="BG337" s="4"/>
      <c r="BH337" s="7" t="s">
        <v>376</v>
      </c>
      <c r="BI337" s="7" t="s">
        <v>377</v>
      </c>
      <c r="BJ337" s="7" t="s">
        <v>567</v>
      </c>
      <c r="BK337" s="7" t="s">
        <v>365</v>
      </c>
      <c r="BL337" s="5" t="s">
        <v>2</v>
      </c>
      <c r="BM337" s="11">
        <v>750300.43250968005</v>
      </c>
      <c r="BN337" s="5" t="s">
        <v>261</v>
      </c>
      <c r="BO337" s="11"/>
      <c r="BP337" s="12">
        <v>38702</v>
      </c>
      <c r="BQ337" s="12">
        <v>47827</v>
      </c>
      <c r="BR337" s="11">
        <v>36673.040000000001</v>
      </c>
      <c r="BS337" s="11">
        <v>20.71</v>
      </c>
      <c r="BT337" s="11">
        <v>28.02</v>
      </c>
    </row>
    <row r="338" spans="1:72" s="1" customFormat="1" ht="18.2" customHeight="1" x14ac:dyDescent="0.15">
      <c r="A338" s="13">
        <v>336</v>
      </c>
      <c r="B338" s="14" t="s">
        <v>28</v>
      </c>
      <c r="C338" s="14" t="s">
        <v>0</v>
      </c>
      <c r="D338" s="15">
        <v>45352</v>
      </c>
      <c r="E338" s="16" t="s">
        <v>632</v>
      </c>
      <c r="F338" s="17">
        <v>14</v>
      </c>
      <c r="G338" s="17">
        <v>13</v>
      </c>
      <c r="H338" s="18">
        <v>39871.339999999997</v>
      </c>
      <c r="I338" s="18">
        <v>4468.8999999999996</v>
      </c>
      <c r="J338" s="18">
        <v>0</v>
      </c>
      <c r="K338" s="18">
        <v>44340.24</v>
      </c>
      <c r="L338" s="18">
        <v>341.16</v>
      </c>
      <c r="M338" s="18">
        <v>0</v>
      </c>
      <c r="N338" s="18">
        <v>0</v>
      </c>
      <c r="O338" s="18">
        <v>0</v>
      </c>
      <c r="P338" s="18">
        <v>0</v>
      </c>
      <c r="Q338" s="18">
        <v>0</v>
      </c>
      <c r="R338" s="18">
        <v>0</v>
      </c>
      <c r="S338" s="18">
        <v>44340.24</v>
      </c>
      <c r="T338" s="18">
        <v>5230.33</v>
      </c>
      <c r="U338" s="18">
        <v>351.84</v>
      </c>
      <c r="V338" s="18">
        <v>0</v>
      </c>
      <c r="W338" s="18">
        <v>0</v>
      </c>
      <c r="X338" s="18">
        <v>0</v>
      </c>
      <c r="Y338" s="18">
        <v>0</v>
      </c>
      <c r="Z338" s="18">
        <v>0</v>
      </c>
      <c r="AA338" s="18">
        <v>5582.17</v>
      </c>
      <c r="AB338" s="18">
        <v>0</v>
      </c>
      <c r="AC338" s="18">
        <v>0</v>
      </c>
      <c r="AD338" s="18">
        <v>0</v>
      </c>
      <c r="AE338" s="18">
        <v>0</v>
      </c>
      <c r="AF338" s="18">
        <v>0</v>
      </c>
      <c r="AG338" s="18">
        <v>0</v>
      </c>
      <c r="AH338" s="18">
        <v>0</v>
      </c>
      <c r="AI338" s="18">
        <v>0</v>
      </c>
      <c r="AJ338" s="18">
        <v>0</v>
      </c>
      <c r="AK338" s="18">
        <v>0</v>
      </c>
      <c r="AL338" s="18">
        <v>0</v>
      </c>
      <c r="AM338" s="18">
        <v>0</v>
      </c>
      <c r="AN338" s="18">
        <v>0</v>
      </c>
      <c r="AO338" s="18">
        <v>0</v>
      </c>
      <c r="AP338" s="18">
        <v>0</v>
      </c>
      <c r="AQ338" s="18">
        <v>0</v>
      </c>
      <c r="AR338" s="18">
        <v>0</v>
      </c>
      <c r="AS338" s="18">
        <v>0</v>
      </c>
      <c r="AT338" s="18">
        <v>0</v>
      </c>
      <c r="AU338" s="18">
        <f t="shared" si="5"/>
        <v>0</v>
      </c>
      <c r="AV338" s="18">
        <v>4810.0600000000004</v>
      </c>
      <c r="AW338" s="18">
        <v>5582.17</v>
      </c>
      <c r="AX338" s="19">
        <v>82</v>
      </c>
      <c r="AY338" s="19">
        <v>300</v>
      </c>
      <c r="AZ338" s="18">
        <v>302000</v>
      </c>
      <c r="BA338" s="18">
        <v>72900</v>
      </c>
      <c r="BB338" s="20">
        <v>87.64</v>
      </c>
      <c r="BC338" s="20">
        <v>53.305605399176997</v>
      </c>
      <c r="BD338" s="20">
        <v>10.59</v>
      </c>
      <c r="BE338" s="20"/>
      <c r="BF338" s="16" t="s">
        <v>361</v>
      </c>
      <c r="BG338" s="13"/>
      <c r="BH338" s="16" t="s">
        <v>362</v>
      </c>
      <c r="BI338" s="16" t="s">
        <v>614</v>
      </c>
      <c r="BJ338" s="16" t="s">
        <v>615</v>
      </c>
      <c r="BK338" s="16" t="s">
        <v>365</v>
      </c>
      <c r="BL338" s="14" t="s">
        <v>2</v>
      </c>
      <c r="BM338" s="20">
        <v>359530.35298656003</v>
      </c>
      <c r="BN338" s="14" t="s">
        <v>261</v>
      </c>
      <c r="BO338" s="20"/>
      <c r="BP338" s="21">
        <v>38702</v>
      </c>
      <c r="BQ338" s="21">
        <v>47827</v>
      </c>
      <c r="BR338" s="20">
        <v>2590.96</v>
      </c>
      <c r="BS338" s="20">
        <v>15.17</v>
      </c>
      <c r="BT338" s="20">
        <v>28.01</v>
      </c>
    </row>
    <row r="339" spans="1:72" s="1" customFormat="1" ht="18.2" customHeight="1" x14ac:dyDescent="0.15">
      <c r="A339" s="4">
        <v>337</v>
      </c>
      <c r="B339" s="5" t="s">
        <v>28</v>
      </c>
      <c r="C339" s="5" t="s">
        <v>0</v>
      </c>
      <c r="D339" s="6">
        <v>45352</v>
      </c>
      <c r="E339" s="7" t="s">
        <v>633</v>
      </c>
      <c r="F339" s="8">
        <v>0</v>
      </c>
      <c r="G339" s="8">
        <v>0</v>
      </c>
      <c r="H339" s="9">
        <v>40661.269999999997</v>
      </c>
      <c r="I339" s="9">
        <v>0</v>
      </c>
      <c r="J339" s="9">
        <v>0</v>
      </c>
      <c r="K339" s="9">
        <v>40661.269999999997</v>
      </c>
      <c r="L339" s="9">
        <v>340.1</v>
      </c>
      <c r="M339" s="9">
        <v>0</v>
      </c>
      <c r="N339" s="9">
        <v>0</v>
      </c>
      <c r="O339" s="9">
        <v>0</v>
      </c>
      <c r="P339" s="9">
        <v>340.1</v>
      </c>
      <c r="Q339" s="9">
        <v>0</v>
      </c>
      <c r="R339" s="9">
        <v>0</v>
      </c>
      <c r="S339" s="9">
        <v>40321.17</v>
      </c>
      <c r="T339" s="9">
        <v>0</v>
      </c>
      <c r="U339" s="9">
        <v>358.84</v>
      </c>
      <c r="V339" s="9">
        <v>0</v>
      </c>
      <c r="W339" s="9">
        <v>0</v>
      </c>
      <c r="X339" s="9">
        <v>358.84</v>
      </c>
      <c r="Y339" s="9">
        <v>0</v>
      </c>
      <c r="Z339" s="9">
        <v>0</v>
      </c>
      <c r="AA339" s="9">
        <v>0</v>
      </c>
      <c r="AB339" s="9">
        <v>15.3</v>
      </c>
      <c r="AC339" s="9">
        <v>0</v>
      </c>
      <c r="AD339" s="9">
        <v>0</v>
      </c>
      <c r="AE339" s="9">
        <v>0</v>
      </c>
      <c r="AF339" s="9">
        <v>0</v>
      </c>
      <c r="AG339" s="9">
        <v>0</v>
      </c>
      <c r="AH339" s="9">
        <v>35.71</v>
      </c>
      <c r="AI339" s="9">
        <v>97.05</v>
      </c>
      <c r="AJ339" s="9">
        <v>0</v>
      </c>
      <c r="AK339" s="9">
        <v>0</v>
      </c>
      <c r="AL339" s="9">
        <v>0</v>
      </c>
      <c r="AM339" s="9">
        <v>0</v>
      </c>
      <c r="AN339" s="9">
        <v>0</v>
      </c>
      <c r="AO339" s="9">
        <v>0</v>
      </c>
      <c r="AP339" s="9">
        <v>0</v>
      </c>
      <c r="AQ339" s="9">
        <v>2.7E-2</v>
      </c>
      <c r="AR339" s="9">
        <v>0</v>
      </c>
      <c r="AS339" s="9">
        <v>0</v>
      </c>
      <c r="AT339" s="9">
        <v>0</v>
      </c>
      <c r="AU339" s="9">
        <f t="shared" si="5"/>
        <v>847.02700000000004</v>
      </c>
      <c r="AV339" s="9">
        <v>0</v>
      </c>
      <c r="AW339" s="9">
        <v>0</v>
      </c>
      <c r="AX339" s="10">
        <v>82</v>
      </c>
      <c r="AY339" s="10">
        <v>300</v>
      </c>
      <c r="AZ339" s="9">
        <v>336300</v>
      </c>
      <c r="BA339" s="9">
        <v>73525</v>
      </c>
      <c r="BB339" s="11">
        <v>84.53</v>
      </c>
      <c r="BC339" s="11">
        <v>46.356320980618797</v>
      </c>
      <c r="BD339" s="11">
        <v>10.59</v>
      </c>
      <c r="BE339" s="11"/>
      <c r="BF339" s="7" t="s">
        <v>361</v>
      </c>
      <c r="BG339" s="4"/>
      <c r="BH339" s="7" t="s">
        <v>362</v>
      </c>
      <c r="BI339" s="7" t="s">
        <v>603</v>
      </c>
      <c r="BJ339" s="7" t="s">
        <v>634</v>
      </c>
      <c r="BK339" s="7" t="s">
        <v>1</v>
      </c>
      <c r="BL339" s="5" t="s">
        <v>2</v>
      </c>
      <c r="BM339" s="11">
        <v>326941.94895947998</v>
      </c>
      <c r="BN339" s="5" t="s">
        <v>261</v>
      </c>
      <c r="BO339" s="11"/>
      <c r="BP339" s="12">
        <v>38702</v>
      </c>
      <c r="BQ339" s="12">
        <v>47827</v>
      </c>
      <c r="BR339" s="11">
        <v>0</v>
      </c>
      <c r="BS339" s="11">
        <v>15.3</v>
      </c>
      <c r="BT339" s="11">
        <v>0</v>
      </c>
    </row>
    <row r="340" spans="1:72" s="1" customFormat="1" ht="18.2" customHeight="1" x14ac:dyDescent="0.15">
      <c r="A340" s="13">
        <v>338</v>
      </c>
      <c r="B340" s="14" t="s">
        <v>28</v>
      </c>
      <c r="C340" s="14" t="s">
        <v>0</v>
      </c>
      <c r="D340" s="15">
        <v>45352</v>
      </c>
      <c r="E340" s="16" t="s">
        <v>47</v>
      </c>
      <c r="F340" s="17">
        <v>149</v>
      </c>
      <c r="G340" s="17">
        <v>148</v>
      </c>
      <c r="H340" s="18">
        <v>33951.370000000003</v>
      </c>
      <c r="I340" s="18">
        <v>23477.07</v>
      </c>
      <c r="J340" s="18">
        <v>0</v>
      </c>
      <c r="K340" s="18">
        <v>57428.44</v>
      </c>
      <c r="L340" s="18">
        <v>283.89</v>
      </c>
      <c r="M340" s="18">
        <v>0</v>
      </c>
      <c r="N340" s="18">
        <v>0</v>
      </c>
      <c r="O340" s="18">
        <v>0</v>
      </c>
      <c r="P340" s="18">
        <v>0</v>
      </c>
      <c r="Q340" s="18">
        <v>0</v>
      </c>
      <c r="R340" s="18">
        <v>0</v>
      </c>
      <c r="S340" s="18">
        <v>57428.44</v>
      </c>
      <c r="T340" s="18">
        <v>63183.22</v>
      </c>
      <c r="U340" s="18">
        <v>299.60000000000002</v>
      </c>
      <c r="V340" s="18">
        <v>0</v>
      </c>
      <c r="W340" s="18">
        <v>0</v>
      </c>
      <c r="X340" s="18">
        <v>0</v>
      </c>
      <c r="Y340" s="18">
        <v>0</v>
      </c>
      <c r="Z340" s="18">
        <v>0</v>
      </c>
      <c r="AA340" s="18">
        <v>63482.82</v>
      </c>
      <c r="AB340" s="18">
        <v>0</v>
      </c>
      <c r="AC340" s="18">
        <v>0</v>
      </c>
      <c r="AD340" s="18">
        <v>0</v>
      </c>
      <c r="AE340" s="18">
        <v>0</v>
      </c>
      <c r="AF340" s="18">
        <v>0</v>
      </c>
      <c r="AG340" s="18">
        <v>0</v>
      </c>
      <c r="AH340" s="18">
        <v>0</v>
      </c>
      <c r="AI340" s="18">
        <v>0</v>
      </c>
      <c r="AJ340" s="18">
        <v>0</v>
      </c>
      <c r="AK340" s="18">
        <v>0</v>
      </c>
      <c r="AL340" s="18">
        <v>0</v>
      </c>
      <c r="AM340" s="18">
        <v>0</v>
      </c>
      <c r="AN340" s="18">
        <v>0</v>
      </c>
      <c r="AO340" s="18">
        <v>0</v>
      </c>
      <c r="AP340" s="18">
        <v>0</v>
      </c>
      <c r="AQ340" s="18">
        <v>0</v>
      </c>
      <c r="AR340" s="18">
        <v>0</v>
      </c>
      <c r="AS340" s="18">
        <v>0</v>
      </c>
      <c r="AT340" s="18">
        <v>0</v>
      </c>
      <c r="AU340" s="18">
        <f t="shared" si="5"/>
        <v>0</v>
      </c>
      <c r="AV340" s="18">
        <v>23760.959999999999</v>
      </c>
      <c r="AW340" s="18">
        <v>63482.82</v>
      </c>
      <c r="AX340" s="19">
        <v>82</v>
      </c>
      <c r="AY340" s="19">
        <v>300</v>
      </c>
      <c r="AZ340" s="18">
        <v>249000</v>
      </c>
      <c r="BA340" s="18">
        <v>61380</v>
      </c>
      <c r="BB340" s="20">
        <v>89.51</v>
      </c>
      <c r="BC340" s="20">
        <v>83.747469279895697</v>
      </c>
      <c r="BD340" s="20">
        <v>10.59</v>
      </c>
      <c r="BE340" s="20"/>
      <c r="BF340" s="16" t="s">
        <v>361</v>
      </c>
      <c r="BG340" s="13"/>
      <c r="BH340" s="16" t="s">
        <v>376</v>
      </c>
      <c r="BI340" s="16" t="s">
        <v>588</v>
      </c>
      <c r="BJ340" s="16" t="s">
        <v>592</v>
      </c>
      <c r="BK340" s="16" t="s">
        <v>365</v>
      </c>
      <c r="BL340" s="14" t="s">
        <v>2</v>
      </c>
      <c r="BM340" s="20">
        <v>465655.28974735999</v>
      </c>
      <c r="BN340" s="14" t="s">
        <v>261</v>
      </c>
      <c r="BO340" s="20"/>
      <c r="BP340" s="21">
        <v>38706</v>
      </c>
      <c r="BQ340" s="21">
        <v>47831</v>
      </c>
      <c r="BR340" s="20">
        <v>22313.42</v>
      </c>
      <c r="BS340" s="20">
        <v>12.77</v>
      </c>
      <c r="BT340" s="20">
        <v>27.99</v>
      </c>
    </row>
    <row r="341" spans="1:72" s="1" customFormat="1" ht="18.2" customHeight="1" x14ac:dyDescent="0.15">
      <c r="A341" s="4">
        <v>339</v>
      </c>
      <c r="B341" s="5" t="s">
        <v>28</v>
      </c>
      <c r="C341" s="5" t="s">
        <v>0</v>
      </c>
      <c r="D341" s="6">
        <v>45352</v>
      </c>
      <c r="E341" s="7" t="s">
        <v>48</v>
      </c>
      <c r="F341" s="8">
        <v>178</v>
      </c>
      <c r="G341" s="8">
        <v>177</v>
      </c>
      <c r="H341" s="9">
        <v>33951.370000000003</v>
      </c>
      <c r="I341" s="9">
        <v>25431.08</v>
      </c>
      <c r="J341" s="9">
        <v>0</v>
      </c>
      <c r="K341" s="9">
        <v>59382.45</v>
      </c>
      <c r="L341" s="9">
        <v>283.89</v>
      </c>
      <c r="M341" s="9">
        <v>0</v>
      </c>
      <c r="N341" s="9">
        <v>0</v>
      </c>
      <c r="O341" s="9">
        <v>0</v>
      </c>
      <c r="P341" s="9">
        <v>0</v>
      </c>
      <c r="Q341" s="9">
        <v>0</v>
      </c>
      <c r="R341" s="9">
        <v>0</v>
      </c>
      <c r="S341" s="9">
        <v>59382.45</v>
      </c>
      <c r="T341" s="9">
        <v>78357.55</v>
      </c>
      <c r="U341" s="9">
        <v>299.60000000000002</v>
      </c>
      <c r="V341" s="9">
        <v>0</v>
      </c>
      <c r="W341" s="9">
        <v>0</v>
      </c>
      <c r="X341" s="9">
        <v>0</v>
      </c>
      <c r="Y341" s="9">
        <v>0</v>
      </c>
      <c r="Z341" s="9">
        <v>0</v>
      </c>
      <c r="AA341" s="9">
        <v>78657.149999999994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9">
        <v>0</v>
      </c>
      <c r="AH341" s="9">
        <v>0</v>
      </c>
      <c r="AI341" s="9">
        <v>0</v>
      </c>
      <c r="AJ341" s="9">
        <v>0</v>
      </c>
      <c r="AK341" s="9">
        <v>0</v>
      </c>
      <c r="AL341" s="9">
        <v>0</v>
      </c>
      <c r="AM341" s="9">
        <v>0</v>
      </c>
      <c r="AN341" s="9">
        <v>0</v>
      </c>
      <c r="AO341" s="9">
        <v>0</v>
      </c>
      <c r="AP341" s="9">
        <v>0</v>
      </c>
      <c r="AQ341" s="9">
        <v>0</v>
      </c>
      <c r="AR341" s="9">
        <v>0</v>
      </c>
      <c r="AS341" s="9">
        <v>0</v>
      </c>
      <c r="AT341" s="9">
        <v>0</v>
      </c>
      <c r="AU341" s="9">
        <f t="shared" si="5"/>
        <v>0</v>
      </c>
      <c r="AV341" s="9">
        <v>25714.97</v>
      </c>
      <c r="AW341" s="9">
        <v>78657.149999999994</v>
      </c>
      <c r="AX341" s="10">
        <v>82</v>
      </c>
      <c r="AY341" s="10">
        <v>300</v>
      </c>
      <c r="AZ341" s="9">
        <v>249000</v>
      </c>
      <c r="BA341" s="9">
        <v>61380</v>
      </c>
      <c r="BB341" s="11">
        <v>89.51</v>
      </c>
      <c r="BC341" s="11">
        <v>86.596987609970697</v>
      </c>
      <c r="BD341" s="11">
        <v>10.59</v>
      </c>
      <c r="BE341" s="11"/>
      <c r="BF341" s="7" t="s">
        <v>375</v>
      </c>
      <c r="BG341" s="4"/>
      <c r="BH341" s="7" t="s">
        <v>376</v>
      </c>
      <c r="BI341" s="7" t="s">
        <v>588</v>
      </c>
      <c r="BJ341" s="7" t="s">
        <v>592</v>
      </c>
      <c r="BK341" s="7" t="s">
        <v>365</v>
      </c>
      <c r="BL341" s="5" t="s">
        <v>2</v>
      </c>
      <c r="BM341" s="11">
        <v>481499.27040779998</v>
      </c>
      <c r="BN341" s="5" t="s">
        <v>261</v>
      </c>
      <c r="BO341" s="11"/>
      <c r="BP341" s="12">
        <v>38706</v>
      </c>
      <c r="BQ341" s="12">
        <v>47831</v>
      </c>
      <c r="BR341" s="11">
        <v>28040.720000000001</v>
      </c>
      <c r="BS341" s="11">
        <v>12.77</v>
      </c>
      <c r="BT341" s="11">
        <v>27.99</v>
      </c>
    </row>
    <row r="342" spans="1:72" s="1" customFormat="1" ht="18.2" customHeight="1" x14ac:dyDescent="0.15">
      <c r="A342" s="13">
        <v>340</v>
      </c>
      <c r="B342" s="14" t="s">
        <v>28</v>
      </c>
      <c r="C342" s="14" t="s">
        <v>0</v>
      </c>
      <c r="D342" s="15">
        <v>45352</v>
      </c>
      <c r="E342" s="16" t="s">
        <v>49</v>
      </c>
      <c r="F342" s="17">
        <v>146</v>
      </c>
      <c r="G342" s="17">
        <v>145</v>
      </c>
      <c r="H342" s="18">
        <v>33951.47</v>
      </c>
      <c r="I342" s="18">
        <v>23244.95</v>
      </c>
      <c r="J342" s="18">
        <v>0</v>
      </c>
      <c r="K342" s="18">
        <v>57196.42</v>
      </c>
      <c r="L342" s="18">
        <v>283.89</v>
      </c>
      <c r="M342" s="18">
        <v>0</v>
      </c>
      <c r="N342" s="18">
        <v>0</v>
      </c>
      <c r="O342" s="18">
        <v>0</v>
      </c>
      <c r="P342" s="18">
        <v>0</v>
      </c>
      <c r="Q342" s="18">
        <v>0</v>
      </c>
      <c r="R342" s="18">
        <v>0</v>
      </c>
      <c r="S342" s="18">
        <v>57196.42</v>
      </c>
      <c r="T342" s="18">
        <v>61741.72</v>
      </c>
      <c r="U342" s="18">
        <v>299.60000000000002</v>
      </c>
      <c r="V342" s="18">
        <v>0</v>
      </c>
      <c r="W342" s="18">
        <v>0</v>
      </c>
      <c r="X342" s="18">
        <v>0</v>
      </c>
      <c r="Y342" s="18">
        <v>0</v>
      </c>
      <c r="Z342" s="18">
        <v>0</v>
      </c>
      <c r="AA342" s="18">
        <v>62041.32</v>
      </c>
      <c r="AB342" s="18">
        <v>0</v>
      </c>
      <c r="AC342" s="18">
        <v>0</v>
      </c>
      <c r="AD342" s="18">
        <v>0</v>
      </c>
      <c r="AE342" s="18">
        <v>0</v>
      </c>
      <c r="AF342" s="18">
        <v>0</v>
      </c>
      <c r="AG342" s="18">
        <v>0</v>
      </c>
      <c r="AH342" s="18">
        <v>0</v>
      </c>
      <c r="AI342" s="18">
        <v>0</v>
      </c>
      <c r="AJ342" s="18">
        <v>0</v>
      </c>
      <c r="AK342" s="18">
        <v>0</v>
      </c>
      <c r="AL342" s="18">
        <v>0</v>
      </c>
      <c r="AM342" s="18">
        <v>0</v>
      </c>
      <c r="AN342" s="18">
        <v>0</v>
      </c>
      <c r="AO342" s="18">
        <v>0</v>
      </c>
      <c r="AP342" s="18">
        <v>0</v>
      </c>
      <c r="AQ342" s="18">
        <v>0</v>
      </c>
      <c r="AR342" s="18">
        <v>0</v>
      </c>
      <c r="AS342" s="18">
        <v>0</v>
      </c>
      <c r="AT342" s="18">
        <v>0</v>
      </c>
      <c r="AU342" s="18">
        <f t="shared" si="5"/>
        <v>0</v>
      </c>
      <c r="AV342" s="18">
        <v>23528.84</v>
      </c>
      <c r="AW342" s="18">
        <v>62041.32</v>
      </c>
      <c r="AX342" s="19">
        <v>82</v>
      </c>
      <c r="AY342" s="19">
        <v>300</v>
      </c>
      <c r="AZ342" s="18">
        <v>249000</v>
      </c>
      <c r="BA342" s="18">
        <v>61380</v>
      </c>
      <c r="BB342" s="20">
        <v>89.51</v>
      </c>
      <c r="BC342" s="20">
        <v>83.4091162300424</v>
      </c>
      <c r="BD342" s="20">
        <v>10.59</v>
      </c>
      <c r="BE342" s="20"/>
      <c r="BF342" s="16" t="s">
        <v>361</v>
      </c>
      <c r="BG342" s="13"/>
      <c r="BH342" s="16" t="s">
        <v>376</v>
      </c>
      <c r="BI342" s="16" t="s">
        <v>588</v>
      </c>
      <c r="BJ342" s="16" t="s">
        <v>592</v>
      </c>
      <c r="BK342" s="16" t="s">
        <v>365</v>
      </c>
      <c r="BL342" s="14" t="s">
        <v>2</v>
      </c>
      <c r="BM342" s="20">
        <v>463773.96857048001</v>
      </c>
      <c r="BN342" s="14" t="s">
        <v>261</v>
      </c>
      <c r="BO342" s="20"/>
      <c r="BP342" s="21">
        <v>38706</v>
      </c>
      <c r="BQ342" s="21">
        <v>47831</v>
      </c>
      <c r="BR342" s="20">
        <v>21870.81</v>
      </c>
      <c r="BS342" s="20">
        <v>12.77</v>
      </c>
      <c r="BT342" s="20">
        <v>27.99</v>
      </c>
    </row>
    <row r="343" spans="1:72" s="1" customFormat="1" ht="18.2" customHeight="1" x14ac:dyDescent="0.15">
      <c r="A343" s="4">
        <v>341</v>
      </c>
      <c r="B343" s="5" t="s">
        <v>28</v>
      </c>
      <c r="C343" s="5" t="s">
        <v>0</v>
      </c>
      <c r="D343" s="6">
        <v>45352</v>
      </c>
      <c r="E343" s="7" t="s">
        <v>279</v>
      </c>
      <c r="F343" s="8">
        <v>48</v>
      </c>
      <c r="G343" s="8">
        <v>47</v>
      </c>
      <c r="H343" s="9">
        <v>33918.82</v>
      </c>
      <c r="I343" s="9">
        <v>11075.77</v>
      </c>
      <c r="J343" s="9">
        <v>0</v>
      </c>
      <c r="K343" s="9">
        <v>44994.59</v>
      </c>
      <c r="L343" s="9">
        <v>284.18</v>
      </c>
      <c r="M343" s="9">
        <v>0</v>
      </c>
      <c r="N343" s="9">
        <v>0</v>
      </c>
      <c r="O343" s="9">
        <v>0</v>
      </c>
      <c r="P343" s="9">
        <v>0</v>
      </c>
      <c r="Q343" s="9">
        <v>0</v>
      </c>
      <c r="R343" s="9">
        <v>0</v>
      </c>
      <c r="S343" s="9">
        <v>44994.59</v>
      </c>
      <c r="T343" s="9">
        <v>16929.439999999999</v>
      </c>
      <c r="U343" s="9">
        <v>299.31</v>
      </c>
      <c r="V343" s="9">
        <v>0</v>
      </c>
      <c r="W343" s="9">
        <v>0</v>
      </c>
      <c r="X343" s="9">
        <v>0</v>
      </c>
      <c r="Y343" s="9">
        <v>0</v>
      </c>
      <c r="Z343" s="9">
        <v>0</v>
      </c>
      <c r="AA343" s="9">
        <v>17228.75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9">
        <v>0</v>
      </c>
      <c r="AH343" s="9">
        <v>0</v>
      </c>
      <c r="AI343" s="9">
        <v>0</v>
      </c>
      <c r="AJ343" s="9">
        <v>0</v>
      </c>
      <c r="AK343" s="9">
        <v>0</v>
      </c>
      <c r="AL343" s="9">
        <v>0</v>
      </c>
      <c r="AM343" s="9">
        <v>0</v>
      </c>
      <c r="AN343" s="9">
        <v>0</v>
      </c>
      <c r="AO343" s="9">
        <v>0</v>
      </c>
      <c r="AP343" s="9">
        <v>0</v>
      </c>
      <c r="AQ343" s="9">
        <v>0</v>
      </c>
      <c r="AR343" s="9">
        <v>0</v>
      </c>
      <c r="AS343" s="9">
        <v>0</v>
      </c>
      <c r="AT343" s="9">
        <v>0</v>
      </c>
      <c r="AU343" s="9">
        <f t="shared" si="5"/>
        <v>0</v>
      </c>
      <c r="AV343" s="9">
        <v>11359.95</v>
      </c>
      <c r="AW343" s="9">
        <v>17228.75</v>
      </c>
      <c r="AX343" s="10">
        <v>82</v>
      </c>
      <c r="AY343" s="10">
        <v>300</v>
      </c>
      <c r="AZ343" s="9">
        <v>249000</v>
      </c>
      <c r="BA343" s="9">
        <v>61380</v>
      </c>
      <c r="BB343" s="11">
        <v>89.51</v>
      </c>
      <c r="BC343" s="11">
        <v>65.615277792440494</v>
      </c>
      <c r="BD343" s="11">
        <v>10.59</v>
      </c>
      <c r="BE343" s="11"/>
      <c r="BF343" s="7" t="s">
        <v>375</v>
      </c>
      <c r="BG343" s="4"/>
      <c r="BH343" s="7" t="s">
        <v>376</v>
      </c>
      <c r="BI343" s="7" t="s">
        <v>588</v>
      </c>
      <c r="BJ343" s="7" t="s">
        <v>592</v>
      </c>
      <c r="BK343" s="7" t="s">
        <v>365</v>
      </c>
      <c r="BL343" s="5" t="s">
        <v>2</v>
      </c>
      <c r="BM343" s="11">
        <v>364836.11331796</v>
      </c>
      <c r="BN343" s="5" t="s">
        <v>261</v>
      </c>
      <c r="BO343" s="11"/>
      <c r="BP343" s="12">
        <v>38706</v>
      </c>
      <c r="BQ343" s="12">
        <v>47831</v>
      </c>
      <c r="BR343" s="11">
        <v>8116.79</v>
      </c>
      <c r="BS343" s="11">
        <v>12.77</v>
      </c>
      <c r="BT343" s="11">
        <v>28</v>
      </c>
    </row>
    <row r="344" spans="1:72" s="1" customFormat="1" ht="18.2" customHeight="1" x14ac:dyDescent="0.15">
      <c r="A344" s="13">
        <v>342</v>
      </c>
      <c r="B344" s="14" t="s">
        <v>28</v>
      </c>
      <c r="C344" s="14" t="s">
        <v>0</v>
      </c>
      <c r="D344" s="15">
        <v>45352</v>
      </c>
      <c r="E344" s="16" t="s">
        <v>50</v>
      </c>
      <c r="F344" s="17">
        <v>184</v>
      </c>
      <c r="G344" s="17">
        <v>183</v>
      </c>
      <c r="H344" s="18">
        <v>89107.53</v>
      </c>
      <c r="I344" s="18">
        <v>67650.460000000006</v>
      </c>
      <c r="J344" s="18">
        <v>0</v>
      </c>
      <c r="K344" s="18">
        <v>156757.99</v>
      </c>
      <c r="L344" s="18">
        <v>745.06</v>
      </c>
      <c r="M344" s="18">
        <v>0</v>
      </c>
      <c r="N344" s="18">
        <v>0</v>
      </c>
      <c r="O344" s="18">
        <v>0</v>
      </c>
      <c r="P344" s="18">
        <v>0</v>
      </c>
      <c r="Q344" s="18">
        <v>0</v>
      </c>
      <c r="R344" s="18">
        <v>0</v>
      </c>
      <c r="S344" s="18">
        <v>156757.99</v>
      </c>
      <c r="T344" s="18">
        <v>214117.38</v>
      </c>
      <c r="U344" s="18">
        <v>786.32</v>
      </c>
      <c r="V344" s="18">
        <v>0</v>
      </c>
      <c r="W344" s="18">
        <v>0</v>
      </c>
      <c r="X344" s="18">
        <v>0</v>
      </c>
      <c r="Y344" s="18">
        <v>0</v>
      </c>
      <c r="Z344" s="18">
        <v>0</v>
      </c>
      <c r="AA344" s="18">
        <v>214903.7</v>
      </c>
      <c r="AB344" s="18">
        <v>0</v>
      </c>
      <c r="AC344" s="18">
        <v>0</v>
      </c>
      <c r="AD344" s="18">
        <v>0</v>
      </c>
      <c r="AE344" s="18">
        <v>0</v>
      </c>
      <c r="AF344" s="18">
        <v>0</v>
      </c>
      <c r="AG344" s="18">
        <v>0</v>
      </c>
      <c r="AH344" s="18">
        <v>0</v>
      </c>
      <c r="AI344" s="18">
        <v>0</v>
      </c>
      <c r="AJ344" s="18">
        <v>0</v>
      </c>
      <c r="AK344" s="18">
        <v>0</v>
      </c>
      <c r="AL344" s="18">
        <v>0</v>
      </c>
      <c r="AM344" s="18">
        <v>0</v>
      </c>
      <c r="AN344" s="18">
        <v>0</v>
      </c>
      <c r="AO344" s="18">
        <v>0</v>
      </c>
      <c r="AP344" s="18">
        <v>0</v>
      </c>
      <c r="AQ344" s="18">
        <v>0</v>
      </c>
      <c r="AR344" s="18">
        <v>0</v>
      </c>
      <c r="AS344" s="18">
        <v>0</v>
      </c>
      <c r="AT344" s="18">
        <v>0</v>
      </c>
      <c r="AU344" s="18">
        <f t="shared" si="5"/>
        <v>0</v>
      </c>
      <c r="AV344" s="18">
        <v>68395.520000000004</v>
      </c>
      <c r="AW344" s="18">
        <v>214903.7</v>
      </c>
      <c r="AX344" s="19">
        <v>82</v>
      </c>
      <c r="AY344" s="19">
        <v>300</v>
      </c>
      <c r="AZ344" s="18">
        <v>650000</v>
      </c>
      <c r="BA344" s="18">
        <v>161093.07999999999</v>
      </c>
      <c r="BB344" s="20">
        <v>89.99</v>
      </c>
      <c r="BC344" s="20">
        <v>87.568327082082007</v>
      </c>
      <c r="BD344" s="20">
        <v>10.59</v>
      </c>
      <c r="BE344" s="20"/>
      <c r="BF344" s="16" t="s">
        <v>361</v>
      </c>
      <c r="BG344" s="13"/>
      <c r="BH344" s="16" t="s">
        <v>372</v>
      </c>
      <c r="BI344" s="16" t="s">
        <v>426</v>
      </c>
      <c r="BJ344" s="16" t="s">
        <v>627</v>
      </c>
      <c r="BK344" s="16" t="s">
        <v>365</v>
      </c>
      <c r="BL344" s="14" t="s">
        <v>2</v>
      </c>
      <c r="BM344" s="20">
        <v>1271063.3834675599</v>
      </c>
      <c r="BN344" s="14" t="s">
        <v>261</v>
      </c>
      <c r="BO344" s="20"/>
      <c r="BP344" s="21">
        <v>38707</v>
      </c>
      <c r="BQ344" s="21">
        <v>47832</v>
      </c>
      <c r="BR344" s="20">
        <v>68984.160000000003</v>
      </c>
      <c r="BS344" s="20">
        <v>33.520000000000003</v>
      </c>
      <c r="BT344" s="20">
        <v>27.99</v>
      </c>
    </row>
    <row r="345" spans="1:72" s="1" customFormat="1" ht="18.2" customHeight="1" x14ac:dyDescent="0.15">
      <c r="A345" s="4">
        <v>343</v>
      </c>
      <c r="B345" s="5" t="s">
        <v>28</v>
      </c>
      <c r="C345" s="5" t="s">
        <v>0</v>
      </c>
      <c r="D345" s="6">
        <v>45352</v>
      </c>
      <c r="E345" s="7" t="s">
        <v>275</v>
      </c>
      <c r="F345" s="8">
        <v>168</v>
      </c>
      <c r="G345" s="8">
        <v>167</v>
      </c>
      <c r="H345" s="9">
        <v>49573.25</v>
      </c>
      <c r="I345" s="9">
        <v>37587.440000000002</v>
      </c>
      <c r="J345" s="9">
        <v>0</v>
      </c>
      <c r="K345" s="9">
        <v>87160.69</v>
      </c>
      <c r="L345" s="9">
        <v>420.94</v>
      </c>
      <c r="M345" s="9">
        <v>0</v>
      </c>
      <c r="N345" s="9">
        <v>0</v>
      </c>
      <c r="O345" s="9">
        <v>0</v>
      </c>
      <c r="P345" s="9">
        <v>0</v>
      </c>
      <c r="Q345" s="9">
        <v>0</v>
      </c>
      <c r="R345" s="9">
        <v>0</v>
      </c>
      <c r="S345" s="9">
        <v>87160.69</v>
      </c>
      <c r="T345" s="9">
        <v>103012.66</v>
      </c>
      <c r="U345" s="9">
        <v>420.52</v>
      </c>
      <c r="V345" s="9">
        <v>0</v>
      </c>
      <c r="W345" s="9">
        <v>0</v>
      </c>
      <c r="X345" s="9">
        <v>0</v>
      </c>
      <c r="Y345" s="9">
        <v>0</v>
      </c>
      <c r="Z345" s="9">
        <v>0</v>
      </c>
      <c r="AA345" s="9">
        <v>103433.18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9">
        <v>0</v>
      </c>
      <c r="AH345" s="9">
        <v>0</v>
      </c>
      <c r="AI345" s="9">
        <v>0</v>
      </c>
      <c r="AJ345" s="9">
        <v>0</v>
      </c>
      <c r="AK345" s="9">
        <v>0</v>
      </c>
      <c r="AL345" s="9">
        <v>0</v>
      </c>
      <c r="AM345" s="9">
        <v>0</v>
      </c>
      <c r="AN345" s="9">
        <v>0</v>
      </c>
      <c r="AO345" s="9">
        <v>0</v>
      </c>
      <c r="AP345" s="9">
        <v>0</v>
      </c>
      <c r="AQ345" s="9">
        <v>0</v>
      </c>
      <c r="AR345" s="9">
        <v>0</v>
      </c>
      <c r="AS345" s="9">
        <v>0</v>
      </c>
      <c r="AT345" s="9">
        <v>0</v>
      </c>
      <c r="AU345" s="9">
        <f t="shared" si="5"/>
        <v>0</v>
      </c>
      <c r="AV345" s="9">
        <v>38008.379999999997</v>
      </c>
      <c r="AW345" s="9">
        <v>103433.18</v>
      </c>
      <c r="AX345" s="10">
        <v>82</v>
      </c>
      <c r="AY345" s="10">
        <v>300</v>
      </c>
      <c r="AZ345" s="9">
        <v>368488</v>
      </c>
      <c r="BA345" s="9">
        <v>91321.62</v>
      </c>
      <c r="BB345" s="11">
        <v>89.99</v>
      </c>
      <c r="BC345" s="11">
        <v>85.889743229478398</v>
      </c>
      <c r="BD345" s="11">
        <v>10.18</v>
      </c>
      <c r="BE345" s="11"/>
      <c r="BF345" s="7" t="s">
        <v>375</v>
      </c>
      <c r="BG345" s="4"/>
      <c r="BH345" s="7" t="s">
        <v>376</v>
      </c>
      <c r="BI345" s="7" t="s">
        <v>377</v>
      </c>
      <c r="BJ345" s="7" t="s">
        <v>567</v>
      </c>
      <c r="BK345" s="7" t="s">
        <v>365</v>
      </c>
      <c r="BL345" s="5" t="s">
        <v>2</v>
      </c>
      <c r="BM345" s="11">
        <v>706737.57386636001</v>
      </c>
      <c r="BN345" s="5" t="s">
        <v>261</v>
      </c>
      <c r="BO345" s="11"/>
      <c r="BP345" s="12">
        <v>38707</v>
      </c>
      <c r="BQ345" s="12">
        <v>47833</v>
      </c>
      <c r="BR345" s="11">
        <v>34757.08</v>
      </c>
      <c r="BS345" s="11">
        <v>19.57</v>
      </c>
      <c r="BT345" s="11">
        <v>29.02</v>
      </c>
    </row>
    <row r="346" spans="1:72" s="1" customFormat="1" ht="18.2" customHeight="1" x14ac:dyDescent="0.15">
      <c r="A346" s="13">
        <v>344</v>
      </c>
      <c r="B346" s="14" t="s">
        <v>28</v>
      </c>
      <c r="C346" s="14" t="s">
        <v>0</v>
      </c>
      <c r="D346" s="15">
        <v>45352</v>
      </c>
      <c r="E346" s="16" t="s">
        <v>635</v>
      </c>
      <c r="F346" s="17">
        <v>0</v>
      </c>
      <c r="G346" s="17">
        <v>0</v>
      </c>
      <c r="H346" s="18">
        <v>50019.95</v>
      </c>
      <c r="I346" s="18">
        <v>0</v>
      </c>
      <c r="J346" s="18">
        <v>0</v>
      </c>
      <c r="K346" s="18">
        <v>50019.95</v>
      </c>
      <c r="L346" s="18">
        <v>434.21</v>
      </c>
      <c r="M346" s="18">
        <v>0</v>
      </c>
      <c r="N346" s="18">
        <v>0</v>
      </c>
      <c r="O346" s="18">
        <v>0</v>
      </c>
      <c r="P346" s="18">
        <v>434.21</v>
      </c>
      <c r="Q346" s="18">
        <v>1005.91</v>
      </c>
      <c r="R346" s="18">
        <v>0</v>
      </c>
      <c r="S346" s="18">
        <v>48579.83</v>
      </c>
      <c r="T346" s="18">
        <v>0</v>
      </c>
      <c r="U346" s="18">
        <v>415.8</v>
      </c>
      <c r="V346" s="18">
        <v>0</v>
      </c>
      <c r="W346" s="18">
        <v>0</v>
      </c>
      <c r="X346" s="18">
        <v>415.8</v>
      </c>
      <c r="Y346" s="18">
        <v>0</v>
      </c>
      <c r="Z346" s="18">
        <v>0</v>
      </c>
      <c r="AA346" s="18">
        <v>0</v>
      </c>
      <c r="AB346" s="18">
        <v>19.77</v>
      </c>
      <c r="AC346" s="18">
        <v>0</v>
      </c>
      <c r="AD346" s="18">
        <v>0</v>
      </c>
      <c r="AE346" s="18">
        <v>0</v>
      </c>
      <c r="AF346" s="18">
        <v>0</v>
      </c>
      <c r="AG346" s="18">
        <v>0</v>
      </c>
      <c r="AH346" s="18">
        <v>43.49</v>
      </c>
      <c r="AI346" s="18">
        <v>120.11</v>
      </c>
      <c r="AJ346" s="18">
        <v>0</v>
      </c>
      <c r="AK346" s="18">
        <v>0</v>
      </c>
      <c r="AL346" s="18">
        <v>0</v>
      </c>
      <c r="AM346" s="18">
        <v>0</v>
      </c>
      <c r="AN346" s="18">
        <v>0</v>
      </c>
      <c r="AO346" s="18">
        <v>0</v>
      </c>
      <c r="AP346" s="18">
        <v>0</v>
      </c>
      <c r="AQ346" s="18">
        <v>0</v>
      </c>
      <c r="AR346" s="18">
        <v>0</v>
      </c>
      <c r="AS346" s="18">
        <v>0.31078699999999998</v>
      </c>
      <c r="AT346" s="18">
        <v>0</v>
      </c>
      <c r="AU346" s="18">
        <f t="shared" si="5"/>
        <v>2038.9792130000001</v>
      </c>
      <c r="AV346" s="18">
        <v>0</v>
      </c>
      <c r="AW346" s="18">
        <v>0</v>
      </c>
      <c r="AX346" s="19">
        <v>82</v>
      </c>
      <c r="AY346" s="19">
        <v>300</v>
      </c>
      <c r="AZ346" s="18">
        <v>392000</v>
      </c>
      <c r="BA346" s="18">
        <v>92250</v>
      </c>
      <c r="BB346" s="20">
        <v>85.51</v>
      </c>
      <c r="BC346" s="20">
        <v>45.030474398915999</v>
      </c>
      <c r="BD346" s="20">
        <v>10.18</v>
      </c>
      <c r="BE346" s="20"/>
      <c r="BF346" s="16" t="s">
        <v>361</v>
      </c>
      <c r="BG346" s="13"/>
      <c r="BH346" s="16" t="s">
        <v>376</v>
      </c>
      <c r="BI346" s="16" t="s">
        <v>377</v>
      </c>
      <c r="BJ346" s="16" t="s">
        <v>567</v>
      </c>
      <c r="BK346" s="16" t="s">
        <v>1</v>
      </c>
      <c r="BL346" s="14" t="s">
        <v>2</v>
      </c>
      <c r="BM346" s="20">
        <v>393906.83108451997</v>
      </c>
      <c r="BN346" s="14" t="s">
        <v>261</v>
      </c>
      <c r="BO346" s="20"/>
      <c r="BP346" s="21">
        <v>38709</v>
      </c>
      <c r="BQ346" s="21">
        <v>47838</v>
      </c>
      <c r="BR346" s="20">
        <v>0</v>
      </c>
      <c r="BS346" s="20">
        <v>19.77</v>
      </c>
      <c r="BT346" s="20">
        <v>0</v>
      </c>
    </row>
    <row r="347" spans="1:72" s="1" customFormat="1" ht="18.2" customHeight="1" x14ac:dyDescent="0.15">
      <c r="A347" s="4">
        <v>345</v>
      </c>
      <c r="B347" s="5" t="s">
        <v>28</v>
      </c>
      <c r="C347" s="5" t="s">
        <v>0</v>
      </c>
      <c r="D347" s="6">
        <v>45352</v>
      </c>
      <c r="E347" s="7" t="s">
        <v>51</v>
      </c>
      <c r="F347" s="8">
        <v>148</v>
      </c>
      <c r="G347" s="8">
        <v>147</v>
      </c>
      <c r="H347" s="9">
        <v>34510.35</v>
      </c>
      <c r="I347" s="9">
        <v>23781.79</v>
      </c>
      <c r="J347" s="9">
        <v>0</v>
      </c>
      <c r="K347" s="9">
        <v>58292.14</v>
      </c>
      <c r="L347" s="9">
        <v>288.52</v>
      </c>
      <c r="M347" s="9">
        <v>0</v>
      </c>
      <c r="N347" s="9">
        <v>0</v>
      </c>
      <c r="O347" s="9">
        <v>0</v>
      </c>
      <c r="P347" s="9">
        <v>0</v>
      </c>
      <c r="Q347" s="9">
        <v>0</v>
      </c>
      <c r="R347" s="9">
        <v>0</v>
      </c>
      <c r="S347" s="9">
        <v>58292.14</v>
      </c>
      <c r="T347" s="9">
        <v>63987.28</v>
      </c>
      <c r="U347" s="9">
        <v>304.52999999999997</v>
      </c>
      <c r="V347" s="9">
        <v>0</v>
      </c>
      <c r="W347" s="9">
        <v>0</v>
      </c>
      <c r="X347" s="9">
        <v>0</v>
      </c>
      <c r="Y347" s="9">
        <v>0</v>
      </c>
      <c r="Z347" s="9">
        <v>0</v>
      </c>
      <c r="AA347" s="9">
        <v>64291.81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9">
        <v>0</v>
      </c>
      <c r="AH347" s="9">
        <v>0</v>
      </c>
      <c r="AI347" s="9">
        <v>0</v>
      </c>
      <c r="AJ347" s="9">
        <v>0</v>
      </c>
      <c r="AK347" s="9">
        <v>0</v>
      </c>
      <c r="AL347" s="9">
        <v>0</v>
      </c>
      <c r="AM347" s="9">
        <v>0</v>
      </c>
      <c r="AN347" s="9">
        <v>0</v>
      </c>
      <c r="AO347" s="9">
        <v>0</v>
      </c>
      <c r="AP347" s="9">
        <v>0</v>
      </c>
      <c r="AQ347" s="9">
        <v>0</v>
      </c>
      <c r="AR347" s="9">
        <v>0</v>
      </c>
      <c r="AS347" s="9">
        <v>0</v>
      </c>
      <c r="AT347" s="9">
        <v>0</v>
      </c>
      <c r="AU347" s="9">
        <f t="shared" si="5"/>
        <v>0</v>
      </c>
      <c r="AV347" s="9">
        <v>24070.31</v>
      </c>
      <c r="AW347" s="9">
        <v>64291.81</v>
      </c>
      <c r="AX347" s="10">
        <v>82</v>
      </c>
      <c r="AY347" s="10">
        <v>300</v>
      </c>
      <c r="AZ347" s="9">
        <v>251950</v>
      </c>
      <c r="BA347" s="9">
        <v>62386.05</v>
      </c>
      <c r="BB347" s="11">
        <v>89.99</v>
      </c>
      <c r="BC347" s="11">
        <v>84.084658006076694</v>
      </c>
      <c r="BD347" s="11">
        <v>10.59</v>
      </c>
      <c r="BE347" s="11"/>
      <c r="BF347" s="7" t="s">
        <v>361</v>
      </c>
      <c r="BG347" s="4"/>
      <c r="BH347" s="7" t="s">
        <v>376</v>
      </c>
      <c r="BI347" s="7" t="s">
        <v>377</v>
      </c>
      <c r="BJ347" s="7" t="s">
        <v>378</v>
      </c>
      <c r="BK347" s="7" t="s">
        <v>365</v>
      </c>
      <c r="BL347" s="5" t="s">
        <v>2</v>
      </c>
      <c r="BM347" s="11">
        <v>472658.55283016001</v>
      </c>
      <c r="BN347" s="5" t="s">
        <v>261</v>
      </c>
      <c r="BO347" s="11"/>
      <c r="BP347" s="12">
        <v>38709</v>
      </c>
      <c r="BQ347" s="12">
        <v>47839</v>
      </c>
      <c r="BR347" s="11">
        <v>22817.89</v>
      </c>
      <c r="BS347" s="11">
        <v>12.98</v>
      </c>
      <c r="BT347" s="11">
        <v>28.98</v>
      </c>
    </row>
    <row r="348" spans="1:72" s="1" customFormat="1" ht="18.2" customHeight="1" x14ac:dyDescent="0.15">
      <c r="A348" s="13">
        <v>346</v>
      </c>
      <c r="B348" s="14" t="s">
        <v>28</v>
      </c>
      <c r="C348" s="14" t="s">
        <v>0</v>
      </c>
      <c r="D348" s="15">
        <v>45352</v>
      </c>
      <c r="E348" s="16" t="s">
        <v>52</v>
      </c>
      <c r="F348" s="17">
        <v>161</v>
      </c>
      <c r="G348" s="17">
        <v>160</v>
      </c>
      <c r="H348" s="18">
        <v>46519.839999999997</v>
      </c>
      <c r="I348" s="18">
        <v>32796.31</v>
      </c>
      <c r="J348" s="18">
        <v>0</v>
      </c>
      <c r="K348" s="18">
        <v>79316.149999999994</v>
      </c>
      <c r="L348" s="18">
        <v>382.42</v>
      </c>
      <c r="M348" s="18">
        <v>0</v>
      </c>
      <c r="N348" s="18">
        <v>0</v>
      </c>
      <c r="O348" s="18">
        <v>0</v>
      </c>
      <c r="P348" s="18">
        <v>0</v>
      </c>
      <c r="Q348" s="18">
        <v>0</v>
      </c>
      <c r="R348" s="18">
        <v>0</v>
      </c>
      <c r="S348" s="18">
        <v>79316.149999999994</v>
      </c>
      <c r="T348" s="18">
        <v>94862.32</v>
      </c>
      <c r="U348" s="18">
        <v>410.51</v>
      </c>
      <c r="V348" s="18">
        <v>0</v>
      </c>
      <c r="W348" s="18">
        <v>0</v>
      </c>
      <c r="X348" s="18">
        <v>0</v>
      </c>
      <c r="Y348" s="18">
        <v>0</v>
      </c>
      <c r="Z348" s="18">
        <v>0</v>
      </c>
      <c r="AA348" s="18">
        <v>95272.83</v>
      </c>
      <c r="AB348" s="18">
        <v>0</v>
      </c>
      <c r="AC348" s="18">
        <v>0</v>
      </c>
      <c r="AD348" s="18">
        <v>0</v>
      </c>
      <c r="AE348" s="18">
        <v>0</v>
      </c>
      <c r="AF348" s="18">
        <v>0</v>
      </c>
      <c r="AG348" s="18">
        <v>0</v>
      </c>
      <c r="AH348" s="18">
        <v>0</v>
      </c>
      <c r="AI348" s="18">
        <v>0</v>
      </c>
      <c r="AJ348" s="18">
        <v>0</v>
      </c>
      <c r="AK348" s="18">
        <v>0</v>
      </c>
      <c r="AL348" s="18">
        <v>0</v>
      </c>
      <c r="AM348" s="18">
        <v>0</v>
      </c>
      <c r="AN348" s="18">
        <v>0</v>
      </c>
      <c r="AO348" s="18">
        <v>0</v>
      </c>
      <c r="AP348" s="18">
        <v>0</v>
      </c>
      <c r="AQ348" s="18">
        <v>0</v>
      </c>
      <c r="AR348" s="18">
        <v>0</v>
      </c>
      <c r="AS348" s="18">
        <v>0</v>
      </c>
      <c r="AT348" s="18">
        <v>0</v>
      </c>
      <c r="AU348" s="18">
        <f t="shared" si="5"/>
        <v>0</v>
      </c>
      <c r="AV348" s="18">
        <v>33178.730000000003</v>
      </c>
      <c r="AW348" s="18">
        <v>95272.83</v>
      </c>
      <c r="AX348" s="19">
        <v>83</v>
      </c>
      <c r="AY348" s="19">
        <v>300</v>
      </c>
      <c r="AZ348" s="18">
        <v>338000</v>
      </c>
      <c r="BA348" s="18">
        <v>83411.87</v>
      </c>
      <c r="BB348" s="20">
        <v>90</v>
      </c>
      <c r="BC348" s="20">
        <v>85.580787242870798</v>
      </c>
      <c r="BD348" s="20">
        <v>10.59</v>
      </c>
      <c r="BE348" s="20"/>
      <c r="BF348" s="16" t="s">
        <v>375</v>
      </c>
      <c r="BG348" s="13"/>
      <c r="BH348" s="16" t="s">
        <v>372</v>
      </c>
      <c r="BI348" s="16" t="s">
        <v>636</v>
      </c>
      <c r="BJ348" s="16" t="s">
        <v>486</v>
      </c>
      <c r="BK348" s="16" t="s">
        <v>365</v>
      </c>
      <c r="BL348" s="14" t="s">
        <v>2</v>
      </c>
      <c r="BM348" s="20">
        <v>643130.56057059998</v>
      </c>
      <c r="BN348" s="14" t="s">
        <v>261</v>
      </c>
      <c r="BO348" s="20"/>
      <c r="BP348" s="21">
        <v>38727</v>
      </c>
      <c r="BQ348" s="21">
        <v>47852</v>
      </c>
      <c r="BR348" s="20">
        <v>35723.1</v>
      </c>
      <c r="BS348" s="20">
        <v>17.36</v>
      </c>
      <c r="BT348" s="20">
        <v>28.88</v>
      </c>
    </row>
    <row r="349" spans="1:72" s="1" customFormat="1" ht="18.2" customHeight="1" x14ac:dyDescent="0.15">
      <c r="A349" s="4">
        <v>347</v>
      </c>
      <c r="B349" s="5" t="s">
        <v>28</v>
      </c>
      <c r="C349" s="5" t="s">
        <v>0</v>
      </c>
      <c r="D349" s="6">
        <v>45352</v>
      </c>
      <c r="E349" s="7" t="s">
        <v>637</v>
      </c>
      <c r="F349" s="8">
        <v>0</v>
      </c>
      <c r="G349" s="8">
        <v>0</v>
      </c>
      <c r="H349" s="9">
        <v>38637.64</v>
      </c>
      <c r="I349" s="9">
        <v>0</v>
      </c>
      <c r="J349" s="9">
        <v>0</v>
      </c>
      <c r="K349" s="9">
        <v>38637.64</v>
      </c>
      <c r="L349" s="9">
        <v>317.61</v>
      </c>
      <c r="M349" s="9">
        <v>0</v>
      </c>
      <c r="N349" s="9">
        <v>0</v>
      </c>
      <c r="O349" s="9">
        <v>0</v>
      </c>
      <c r="P349" s="9">
        <v>317.61</v>
      </c>
      <c r="Q349" s="9">
        <v>0</v>
      </c>
      <c r="R349" s="9">
        <v>0</v>
      </c>
      <c r="S349" s="9">
        <v>38320.03</v>
      </c>
      <c r="T349" s="9">
        <v>0</v>
      </c>
      <c r="U349" s="9">
        <v>340.98</v>
      </c>
      <c r="V349" s="9">
        <v>0</v>
      </c>
      <c r="W349" s="9">
        <v>0</v>
      </c>
      <c r="X349" s="9">
        <v>340.98</v>
      </c>
      <c r="Y349" s="9">
        <v>0</v>
      </c>
      <c r="Z349" s="9">
        <v>0</v>
      </c>
      <c r="AA349" s="9">
        <v>0</v>
      </c>
      <c r="AB349" s="9">
        <v>14.42</v>
      </c>
      <c r="AC349" s="9">
        <v>0</v>
      </c>
      <c r="AD349" s="9">
        <v>0</v>
      </c>
      <c r="AE349" s="9">
        <v>0</v>
      </c>
      <c r="AF349" s="9">
        <v>0</v>
      </c>
      <c r="AG349" s="9">
        <v>0</v>
      </c>
      <c r="AH349" s="9">
        <v>33.65</v>
      </c>
      <c r="AI349" s="9">
        <v>91.03</v>
      </c>
      <c r="AJ349" s="9">
        <v>0</v>
      </c>
      <c r="AK349" s="9">
        <v>0</v>
      </c>
      <c r="AL349" s="9">
        <v>0</v>
      </c>
      <c r="AM349" s="9">
        <v>0</v>
      </c>
      <c r="AN349" s="9">
        <v>0</v>
      </c>
      <c r="AO349" s="9">
        <v>0</v>
      </c>
      <c r="AP349" s="9">
        <v>0</v>
      </c>
      <c r="AQ349" s="9">
        <v>4.3999999999999997E-2</v>
      </c>
      <c r="AR349" s="9">
        <v>0</v>
      </c>
      <c r="AS349" s="9">
        <v>0</v>
      </c>
      <c r="AT349" s="9">
        <v>0</v>
      </c>
      <c r="AU349" s="9">
        <f t="shared" si="5"/>
        <v>797.73400000000004</v>
      </c>
      <c r="AV349" s="9">
        <v>0</v>
      </c>
      <c r="AW349" s="9">
        <v>0</v>
      </c>
      <c r="AX349" s="10">
        <v>83</v>
      </c>
      <c r="AY349" s="10">
        <v>300</v>
      </c>
      <c r="AZ349" s="9">
        <v>310000</v>
      </c>
      <c r="BA349" s="9">
        <v>69280.31</v>
      </c>
      <c r="BB349" s="11">
        <v>82.63</v>
      </c>
      <c r="BC349" s="11">
        <v>45.703953676015601</v>
      </c>
      <c r="BD349" s="11">
        <v>10.59</v>
      </c>
      <c r="BE349" s="11"/>
      <c r="BF349" s="7" t="s">
        <v>361</v>
      </c>
      <c r="BG349" s="4"/>
      <c r="BH349" s="7" t="s">
        <v>362</v>
      </c>
      <c r="BI349" s="7" t="s">
        <v>363</v>
      </c>
      <c r="BJ349" s="7" t="s">
        <v>612</v>
      </c>
      <c r="BK349" s="7" t="s">
        <v>1</v>
      </c>
      <c r="BL349" s="5" t="s">
        <v>2</v>
      </c>
      <c r="BM349" s="11">
        <v>310715.81733331998</v>
      </c>
      <c r="BN349" s="5" t="s">
        <v>261</v>
      </c>
      <c r="BO349" s="11"/>
      <c r="BP349" s="12">
        <v>38737</v>
      </c>
      <c r="BQ349" s="12">
        <v>47862</v>
      </c>
      <c r="BR349" s="11">
        <v>0</v>
      </c>
      <c r="BS349" s="11">
        <v>14.42</v>
      </c>
      <c r="BT349" s="11">
        <v>0</v>
      </c>
    </row>
    <row r="350" spans="1:72" s="1" customFormat="1" ht="18.2" customHeight="1" x14ac:dyDescent="0.15">
      <c r="A350" s="13">
        <v>348</v>
      </c>
      <c r="B350" s="14" t="s">
        <v>28</v>
      </c>
      <c r="C350" s="14" t="s">
        <v>0</v>
      </c>
      <c r="D350" s="15">
        <v>45352</v>
      </c>
      <c r="E350" s="16" t="s">
        <v>249</v>
      </c>
      <c r="F350" s="17">
        <v>35</v>
      </c>
      <c r="G350" s="17">
        <v>35</v>
      </c>
      <c r="H350" s="18">
        <v>0</v>
      </c>
      <c r="I350" s="18">
        <v>25011.06</v>
      </c>
      <c r="J350" s="18">
        <v>0</v>
      </c>
      <c r="K350" s="18">
        <v>25011.06</v>
      </c>
      <c r="L350" s="18">
        <v>0</v>
      </c>
      <c r="M350" s="18">
        <v>0</v>
      </c>
      <c r="N350" s="18">
        <v>0</v>
      </c>
      <c r="O350" s="18">
        <v>0</v>
      </c>
      <c r="P350" s="18">
        <v>0</v>
      </c>
      <c r="Q350" s="18">
        <v>0</v>
      </c>
      <c r="R350" s="18">
        <v>0</v>
      </c>
      <c r="S350" s="18">
        <v>25011.06</v>
      </c>
      <c r="T350" s="18">
        <v>4100.91</v>
      </c>
      <c r="U350" s="18">
        <v>0</v>
      </c>
      <c r="V350" s="18">
        <v>0</v>
      </c>
      <c r="W350" s="18">
        <v>0</v>
      </c>
      <c r="X350" s="18">
        <v>0</v>
      </c>
      <c r="Y350" s="18">
        <v>0</v>
      </c>
      <c r="Z350" s="18">
        <v>0</v>
      </c>
      <c r="AA350" s="18">
        <v>4100.91</v>
      </c>
      <c r="AB350" s="18">
        <v>0</v>
      </c>
      <c r="AC350" s="18">
        <v>0</v>
      </c>
      <c r="AD350" s="18">
        <v>0</v>
      </c>
      <c r="AE350" s="18">
        <v>0</v>
      </c>
      <c r="AF350" s="18">
        <v>0</v>
      </c>
      <c r="AG350" s="18">
        <v>0</v>
      </c>
      <c r="AH350" s="18">
        <v>0</v>
      </c>
      <c r="AI350" s="18">
        <v>0</v>
      </c>
      <c r="AJ350" s="18">
        <v>0</v>
      </c>
      <c r="AK350" s="18">
        <v>0</v>
      </c>
      <c r="AL350" s="18">
        <v>0</v>
      </c>
      <c r="AM350" s="18">
        <v>0</v>
      </c>
      <c r="AN350" s="18">
        <v>0</v>
      </c>
      <c r="AO350" s="18">
        <v>0</v>
      </c>
      <c r="AP350" s="18">
        <v>0</v>
      </c>
      <c r="AQ350" s="18">
        <v>0</v>
      </c>
      <c r="AR350" s="18">
        <v>0</v>
      </c>
      <c r="AS350" s="18">
        <v>0</v>
      </c>
      <c r="AT350" s="18">
        <v>0</v>
      </c>
      <c r="AU350" s="18">
        <f t="shared" si="5"/>
        <v>0</v>
      </c>
      <c r="AV350" s="18">
        <v>25011.06</v>
      </c>
      <c r="AW350" s="18">
        <v>4100.91</v>
      </c>
      <c r="AX350" s="19">
        <v>0</v>
      </c>
      <c r="AY350" s="19">
        <v>300</v>
      </c>
      <c r="AZ350" s="18">
        <v>366900</v>
      </c>
      <c r="BA350" s="18">
        <v>87120</v>
      </c>
      <c r="BB350" s="20">
        <v>88.11</v>
      </c>
      <c r="BC350" s="20">
        <v>25.295276590909101</v>
      </c>
      <c r="BD350" s="20">
        <v>10.59</v>
      </c>
      <c r="BE350" s="20"/>
      <c r="BF350" s="16" t="s">
        <v>361</v>
      </c>
      <c r="BG350" s="13"/>
      <c r="BH350" s="16" t="s">
        <v>362</v>
      </c>
      <c r="BI350" s="16" t="s">
        <v>614</v>
      </c>
      <c r="BJ350" s="16" t="s">
        <v>615</v>
      </c>
      <c r="BK350" s="16" t="s">
        <v>365</v>
      </c>
      <c r="BL350" s="14" t="s">
        <v>2</v>
      </c>
      <c r="BM350" s="20">
        <v>202800.77939064</v>
      </c>
      <c r="BN350" s="14" t="s">
        <v>261</v>
      </c>
      <c r="BO350" s="20"/>
      <c r="BP350" s="21">
        <v>38737</v>
      </c>
      <c r="BQ350" s="21">
        <v>47862</v>
      </c>
      <c r="BR350" s="20">
        <v>9263.14</v>
      </c>
      <c r="BS350" s="20">
        <v>0</v>
      </c>
      <c r="BT350" s="20">
        <v>34.909999999999997</v>
      </c>
    </row>
    <row r="351" spans="1:72" s="1" customFormat="1" ht="18.2" customHeight="1" x14ac:dyDescent="0.15">
      <c r="A351" s="4">
        <v>349</v>
      </c>
      <c r="B351" s="5" t="s">
        <v>28</v>
      </c>
      <c r="C351" s="5" t="s">
        <v>0</v>
      </c>
      <c r="D351" s="6">
        <v>45352</v>
      </c>
      <c r="E351" s="7" t="s">
        <v>639</v>
      </c>
      <c r="F351" s="8">
        <v>20</v>
      </c>
      <c r="G351" s="8">
        <v>19</v>
      </c>
      <c r="H351" s="9">
        <v>35326.54</v>
      </c>
      <c r="I351" s="9">
        <v>5298.13</v>
      </c>
      <c r="J351" s="9">
        <v>0</v>
      </c>
      <c r="K351" s="9">
        <v>40624.67</v>
      </c>
      <c r="L351" s="9">
        <v>290.39</v>
      </c>
      <c r="M351" s="9">
        <v>0</v>
      </c>
      <c r="N351" s="9">
        <v>0</v>
      </c>
      <c r="O351" s="9">
        <v>0</v>
      </c>
      <c r="P351" s="9">
        <v>0</v>
      </c>
      <c r="Q351" s="9">
        <v>0</v>
      </c>
      <c r="R351" s="9">
        <v>0</v>
      </c>
      <c r="S351" s="9">
        <v>40624.67</v>
      </c>
      <c r="T351" s="9">
        <v>6742.11</v>
      </c>
      <c r="U351" s="9">
        <v>311.74</v>
      </c>
      <c r="V351" s="9">
        <v>0</v>
      </c>
      <c r="W351" s="9">
        <v>0</v>
      </c>
      <c r="X351" s="9">
        <v>0</v>
      </c>
      <c r="Y351" s="9">
        <v>0</v>
      </c>
      <c r="Z351" s="9">
        <v>0</v>
      </c>
      <c r="AA351" s="9">
        <v>7053.85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9">
        <v>0</v>
      </c>
      <c r="AH351" s="9">
        <v>0</v>
      </c>
      <c r="AI351" s="9">
        <v>0</v>
      </c>
      <c r="AJ351" s="9">
        <v>0</v>
      </c>
      <c r="AK351" s="9">
        <v>0</v>
      </c>
      <c r="AL351" s="9">
        <v>0</v>
      </c>
      <c r="AM351" s="9">
        <v>0</v>
      </c>
      <c r="AN351" s="9">
        <v>0</v>
      </c>
      <c r="AO351" s="9">
        <v>0</v>
      </c>
      <c r="AP351" s="9">
        <v>0</v>
      </c>
      <c r="AQ351" s="9">
        <v>0</v>
      </c>
      <c r="AR351" s="9">
        <v>0</v>
      </c>
      <c r="AS351" s="9">
        <v>0</v>
      </c>
      <c r="AT351" s="9">
        <v>0</v>
      </c>
      <c r="AU351" s="9">
        <f t="shared" si="5"/>
        <v>0</v>
      </c>
      <c r="AV351" s="9">
        <v>5588.52</v>
      </c>
      <c r="AW351" s="9">
        <v>7053.85</v>
      </c>
      <c r="AX351" s="10">
        <v>83</v>
      </c>
      <c r="AY351" s="10">
        <v>300</v>
      </c>
      <c r="AZ351" s="9">
        <v>283000</v>
      </c>
      <c r="BA351" s="9">
        <v>63340.86</v>
      </c>
      <c r="BB351" s="11">
        <v>85.85</v>
      </c>
      <c r="BC351" s="11">
        <v>55.061265658533799</v>
      </c>
      <c r="BD351" s="11">
        <v>10.59</v>
      </c>
      <c r="BE351" s="11"/>
      <c r="BF351" s="7" t="s">
        <v>361</v>
      </c>
      <c r="BG351" s="4"/>
      <c r="BH351" s="7" t="s">
        <v>362</v>
      </c>
      <c r="BI351" s="7" t="s">
        <v>363</v>
      </c>
      <c r="BJ351" s="7" t="s">
        <v>640</v>
      </c>
      <c r="BK351" s="7" t="s">
        <v>365</v>
      </c>
      <c r="BL351" s="5" t="s">
        <v>2</v>
      </c>
      <c r="BM351" s="11">
        <v>329402.86171347997</v>
      </c>
      <c r="BN351" s="5" t="s">
        <v>261</v>
      </c>
      <c r="BO351" s="11"/>
      <c r="BP351" s="12">
        <v>38744</v>
      </c>
      <c r="BQ351" s="12">
        <v>47869</v>
      </c>
      <c r="BR351" s="11">
        <v>3387.69</v>
      </c>
      <c r="BS351" s="11">
        <v>13.18</v>
      </c>
      <c r="BT351" s="11">
        <v>28.79</v>
      </c>
    </row>
    <row r="352" spans="1:72" s="1" customFormat="1" ht="18.2" customHeight="1" x14ac:dyDescent="0.15">
      <c r="A352" s="13">
        <v>350</v>
      </c>
      <c r="B352" s="14" t="s">
        <v>28</v>
      </c>
      <c r="C352" s="14" t="s">
        <v>0</v>
      </c>
      <c r="D352" s="15">
        <v>45352</v>
      </c>
      <c r="E352" s="16" t="s">
        <v>19</v>
      </c>
      <c r="F352" s="17">
        <v>154</v>
      </c>
      <c r="G352" s="17">
        <v>153</v>
      </c>
      <c r="H352" s="18">
        <v>88476.6</v>
      </c>
      <c r="I352" s="18">
        <v>63356.85</v>
      </c>
      <c r="J352" s="18">
        <v>0</v>
      </c>
      <c r="K352" s="18">
        <v>151833.45000000001</v>
      </c>
      <c r="L352" s="18">
        <v>738.71</v>
      </c>
      <c r="M352" s="18">
        <v>0</v>
      </c>
      <c r="N352" s="18">
        <v>0</v>
      </c>
      <c r="O352" s="18">
        <v>0</v>
      </c>
      <c r="P352" s="18">
        <v>0</v>
      </c>
      <c r="Q352" s="18">
        <v>0</v>
      </c>
      <c r="R352" s="18">
        <v>0</v>
      </c>
      <c r="S352" s="18">
        <v>151833.45000000001</v>
      </c>
      <c r="T352" s="18">
        <v>165980.31</v>
      </c>
      <c r="U352" s="18">
        <v>750.53</v>
      </c>
      <c r="V352" s="18">
        <v>0</v>
      </c>
      <c r="W352" s="18">
        <v>0</v>
      </c>
      <c r="X352" s="18">
        <v>0</v>
      </c>
      <c r="Y352" s="18">
        <v>0</v>
      </c>
      <c r="Z352" s="18">
        <v>0</v>
      </c>
      <c r="AA352" s="18">
        <v>166730.84</v>
      </c>
      <c r="AB352" s="18">
        <v>0</v>
      </c>
      <c r="AC352" s="18">
        <v>0</v>
      </c>
      <c r="AD352" s="18">
        <v>0</v>
      </c>
      <c r="AE352" s="18">
        <v>0</v>
      </c>
      <c r="AF352" s="18">
        <v>0</v>
      </c>
      <c r="AG352" s="18">
        <v>0</v>
      </c>
      <c r="AH352" s="18">
        <v>0</v>
      </c>
      <c r="AI352" s="18">
        <v>0</v>
      </c>
      <c r="AJ352" s="18">
        <v>0</v>
      </c>
      <c r="AK352" s="18">
        <v>0</v>
      </c>
      <c r="AL352" s="18">
        <v>0</v>
      </c>
      <c r="AM352" s="18">
        <v>0</v>
      </c>
      <c r="AN352" s="18">
        <v>0</v>
      </c>
      <c r="AO352" s="18">
        <v>0</v>
      </c>
      <c r="AP352" s="18">
        <v>0</v>
      </c>
      <c r="AQ352" s="18">
        <v>0</v>
      </c>
      <c r="AR352" s="18">
        <v>0</v>
      </c>
      <c r="AS352" s="18">
        <v>0</v>
      </c>
      <c r="AT352" s="18">
        <v>0</v>
      </c>
      <c r="AU352" s="18">
        <f t="shared" si="5"/>
        <v>0</v>
      </c>
      <c r="AV352" s="18">
        <v>64095.56</v>
      </c>
      <c r="AW352" s="18">
        <v>166730.84</v>
      </c>
      <c r="AX352" s="19">
        <v>83</v>
      </c>
      <c r="AY352" s="19">
        <v>300</v>
      </c>
      <c r="AZ352" s="18">
        <v>658000</v>
      </c>
      <c r="BA352" s="18">
        <v>161623.85999999999</v>
      </c>
      <c r="BB352" s="20">
        <v>90</v>
      </c>
      <c r="BC352" s="20">
        <v>84.548225119731697</v>
      </c>
      <c r="BD352" s="20">
        <v>10.18</v>
      </c>
      <c r="BE352" s="20"/>
      <c r="BF352" s="16" t="s">
        <v>361</v>
      </c>
      <c r="BG352" s="13"/>
      <c r="BH352" s="16" t="s">
        <v>406</v>
      </c>
      <c r="BI352" s="16" t="s">
        <v>407</v>
      </c>
      <c r="BJ352" s="16" t="s">
        <v>638</v>
      </c>
      <c r="BK352" s="16" t="s">
        <v>365</v>
      </c>
      <c r="BL352" s="14" t="s">
        <v>2</v>
      </c>
      <c r="BM352" s="20">
        <v>1231133.0266517999</v>
      </c>
      <c r="BN352" s="14" t="s">
        <v>261</v>
      </c>
      <c r="BO352" s="20"/>
      <c r="BP352" s="21">
        <v>38748</v>
      </c>
      <c r="BQ352" s="21">
        <v>47873</v>
      </c>
      <c r="BR352" s="20">
        <v>48857</v>
      </c>
      <c r="BS352" s="20">
        <v>34.65</v>
      </c>
      <c r="BT352" s="20">
        <v>28.77</v>
      </c>
    </row>
    <row r="353" spans="1:72" s="1" customFormat="1" ht="18.2" customHeight="1" x14ac:dyDescent="0.15">
      <c r="A353" s="4">
        <v>351</v>
      </c>
      <c r="B353" s="5" t="s">
        <v>28</v>
      </c>
      <c r="C353" s="5" t="s">
        <v>0</v>
      </c>
      <c r="D353" s="6">
        <v>45352</v>
      </c>
      <c r="E353" s="7" t="s">
        <v>641</v>
      </c>
      <c r="F353" s="8">
        <v>0</v>
      </c>
      <c r="G353" s="8">
        <v>0</v>
      </c>
      <c r="H353" s="9">
        <v>45520</v>
      </c>
      <c r="I353" s="9">
        <v>0</v>
      </c>
      <c r="J353" s="9">
        <v>0</v>
      </c>
      <c r="K353" s="9">
        <v>45520</v>
      </c>
      <c r="L353" s="9">
        <v>376.55</v>
      </c>
      <c r="M353" s="9">
        <v>0</v>
      </c>
      <c r="N353" s="9">
        <v>0</v>
      </c>
      <c r="O353" s="9">
        <v>0</v>
      </c>
      <c r="P353" s="9">
        <v>376.55</v>
      </c>
      <c r="Q353" s="9">
        <v>1.25</v>
      </c>
      <c r="R353" s="9">
        <v>0</v>
      </c>
      <c r="S353" s="9">
        <v>45142.2</v>
      </c>
      <c r="T353" s="9">
        <v>0</v>
      </c>
      <c r="U353" s="9">
        <v>401.7</v>
      </c>
      <c r="V353" s="9">
        <v>0</v>
      </c>
      <c r="W353" s="9">
        <v>0</v>
      </c>
      <c r="X353" s="9">
        <v>401.7</v>
      </c>
      <c r="Y353" s="9">
        <v>0</v>
      </c>
      <c r="Z353" s="9">
        <v>0</v>
      </c>
      <c r="AA353" s="9">
        <v>0</v>
      </c>
      <c r="AB353" s="9">
        <v>17.04</v>
      </c>
      <c r="AC353" s="9">
        <v>0</v>
      </c>
      <c r="AD353" s="9">
        <v>0</v>
      </c>
      <c r="AE353" s="9">
        <v>0</v>
      </c>
      <c r="AF353" s="9">
        <v>0</v>
      </c>
      <c r="AG353" s="9">
        <v>0</v>
      </c>
      <c r="AH353" s="9">
        <v>39.76</v>
      </c>
      <c r="AI353" s="9">
        <v>105.7</v>
      </c>
      <c r="AJ353" s="9">
        <v>0</v>
      </c>
      <c r="AK353" s="9">
        <v>0</v>
      </c>
      <c r="AL353" s="9">
        <v>0</v>
      </c>
      <c r="AM353" s="9">
        <v>0</v>
      </c>
      <c r="AN353" s="9">
        <v>0</v>
      </c>
      <c r="AO353" s="9">
        <v>0</v>
      </c>
      <c r="AP353" s="9">
        <v>0</v>
      </c>
      <c r="AQ353" s="9">
        <v>0</v>
      </c>
      <c r="AR353" s="9">
        <v>0</v>
      </c>
      <c r="AS353" s="9">
        <v>1.1777850000000001</v>
      </c>
      <c r="AT353" s="9">
        <v>0</v>
      </c>
      <c r="AU353" s="9">
        <f t="shared" si="5"/>
        <v>940.82221499999991</v>
      </c>
      <c r="AV353" s="9">
        <v>0</v>
      </c>
      <c r="AW353" s="9">
        <v>0</v>
      </c>
      <c r="AX353" s="10">
        <v>85</v>
      </c>
      <c r="AY353" s="10">
        <v>300</v>
      </c>
      <c r="AZ353" s="9">
        <v>335000</v>
      </c>
      <c r="BA353" s="9">
        <v>81868.3</v>
      </c>
      <c r="BB353" s="11">
        <v>90</v>
      </c>
      <c r="BC353" s="11">
        <v>49.626021304949496</v>
      </c>
      <c r="BD353" s="11">
        <v>10.59</v>
      </c>
      <c r="BE353" s="11"/>
      <c r="BF353" s="7" t="s">
        <v>361</v>
      </c>
      <c r="BG353" s="4"/>
      <c r="BH353" s="7" t="s">
        <v>362</v>
      </c>
      <c r="BI353" s="7" t="s">
        <v>363</v>
      </c>
      <c r="BJ353" s="7" t="s">
        <v>612</v>
      </c>
      <c r="BK353" s="7" t="s">
        <v>1</v>
      </c>
      <c r="BL353" s="5" t="s">
        <v>2</v>
      </c>
      <c r="BM353" s="11">
        <v>366033.00073680002</v>
      </c>
      <c r="BN353" s="5" t="s">
        <v>261</v>
      </c>
      <c r="BO353" s="11"/>
      <c r="BP353" s="12">
        <v>38751</v>
      </c>
      <c r="BQ353" s="12">
        <v>47876</v>
      </c>
      <c r="BR353" s="11">
        <v>0</v>
      </c>
      <c r="BS353" s="11">
        <v>17.04</v>
      </c>
      <c r="BT353" s="11">
        <v>0</v>
      </c>
    </row>
    <row r="354" spans="1:72" s="1" customFormat="1" ht="18.2" customHeight="1" x14ac:dyDescent="0.15">
      <c r="A354" s="13">
        <v>352</v>
      </c>
      <c r="B354" s="14" t="s">
        <v>28</v>
      </c>
      <c r="C354" s="14" t="s">
        <v>0</v>
      </c>
      <c r="D354" s="15">
        <v>45352</v>
      </c>
      <c r="E354" s="16" t="s">
        <v>267</v>
      </c>
      <c r="F354" s="17">
        <v>55</v>
      </c>
      <c r="G354" s="17">
        <v>54</v>
      </c>
      <c r="H354" s="18">
        <v>45624.639999999999</v>
      </c>
      <c r="I354" s="18">
        <v>16305.86</v>
      </c>
      <c r="J354" s="18">
        <v>0</v>
      </c>
      <c r="K354" s="18">
        <v>61930.5</v>
      </c>
      <c r="L354" s="18">
        <v>375.64</v>
      </c>
      <c r="M354" s="18">
        <v>0</v>
      </c>
      <c r="N354" s="18">
        <v>0</v>
      </c>
      <c r="O354" s="18">
        <v>0</v>
      </c>
      <c r="P354" s="18">
        <v>0</v>
      </c>
      <c r="Q354" s="18">
        <v>0</v>
      </c>
      <c r="R354" s="18">
        <v>0</v>
      </c>
      <c r="S354" s="18">
        <v>61930.5</v>
      </c>
      <c r="T354" s="18">
        <v>26494.85</v>
      </c>
      <c r="U354" s="18">
        <v>402.61</v>
      </c>
      <c r="V354" s="18">
        <v>0</v>
      </c>
      <c r="W354" s="18">
        <v>0</v>
      </c>
      <c r="X354" s="18">
        <v>0</v>
      </c>
      <c r="Y354" s="18">
        <v>0</v>
      </c>
      <c r="Z354" s="18">
        <v>0</v>
      </c>
      <c r="AA354" s="18">
        <v>26897.46</v>
      </c>
      <c r="AB354" s="18">
        <v>0</v>
      </c>
      <c r="AC354" s="18">
        <v>0</v>
      </c>
      <c r="AD354" s="18">
        <v>0</v>
      </c>
      <c r="AE354" s="18">
        <v>0</v>
      </c>
      <c r="AF354" s="18">
        <v>0</v>
      </c>
      <c r="AG354" s="18">
        <v>0</v>
      </c>
      <c r="AH354" s="18">
        <v>0</v>
      </c>
      <c r="AI354" s="18">
        <v>0</v>
      </c>
      <c r="AJ354" s="18">
        <v>0</v>
      </c>
      <c r="AK354" s="18">
        <v>0</v>
      </c>
      <c r="AL354" s="18">
        <v>0</v>
      </c>
      <c r="AM354" s="18">
        <v>0</v>
      </c>
      <c r="AN354" s="18">
        <v>0</v>
      </c>
      <c r="AO354" s="18">
        <v>0</v>
      </c>
      <c r="AP354" s="18">
        <v>0</v>
      </c>
      <c r="AQ354" s="18">
        <v>0</v>
      </c>
      <c r="AR354" s="18">
        <v>0</v>
      </c>
      <c r="AS354" s="18">
        <v>0</v>
      </c>
      <c r="AT354" s="18">
        <v>0</v>
      </c>
      <c r="AU354" s="18">
        <f t="shared" si="5"/>
        <v>0</v>
      </c>
      <c r="AV354" s="18">
        <v>16681.5</v>
      </c>
      <c r="AW354" s="18">
        <v>26897.46</v>
      </c>
      <c r="AX354" s="19">
        <v>85</v>
      </c>
      <c r="AY354" s="19">
        <v>300</v>
      </c>
      <c r="AZ354" s="18">
        <v>335000</v>
      </c>
      <c r="BA354" s="18">
        <v>81868.3</v>
      </c>
      <c r="BB354" s="20">
        <v>90</v>
      </c>
      <c r="BC354" s="20">
        <v>68.081846086946996</v>
      </c>
      <c r="BD354" s="20">
        <v>10.59</v>
      </c>
      <c r="BE354" s="20"/>
      <c r="BF354" s="16" t="s">
        <v>375</v>
      </c>
      <c r="BG354" s="13"/>
      <c r="BH354" s="16" t="s">
        <v>362</v>
      </c>
      <c r="BI354" s="16" t="s">
        <v>363</v>
      </c>
      <c r="BJ354" s="16" t="s">
        <v>612</v>
      </c>
      <c r="BK354" s="16" t="s">
        <v>365</v>
      </c>
      <c r="BL354" s="14" t="s">
        <v>2</v>
      </c>
      <c r="BM354" s="20">
        <v>502159.99114200001</v>
      </c>
      <c r="BN354" s="14" t="s">
        <v>261</v>
      </c>
      <c r="BO354" s="20"/>
      <c r="BP354" s="21">
        <v>38751</v>
      </c>
      <c r="BQ354" s="21">
        <v>47876</v>
      </c>
      <c r="BR354" s="20">
        <v>11693.62</v>
      </c>
      <c r="BS354" s="20">
        <v>17.04</v>
      </c>
      <c r="BT354" s="20">
        <v>28.73</v>
      </c>
    </row>
    <row r="355" spans="1:72" s="1" customFormat="1" ht="18.2" customHeight="1" x14ac:dyDescent="0.15">
      <c r="A355" s="4">
        <v>353</v>
      </c>
      <c r="B355" s="5" t="s">
        <v>28</v>
      </c>
      <c r="C355" s="5" t="s">
        <v>0</v>
      </c>
      <c r="D355" s="6">
        <v>45352</v>
      </c>
      <c r="E355" s="7" t="s">
        <v>53</v>
      </c>
      <c r="F355" s="8">
        <v>163</v>
      </c>
      <c r="G355" s="8">
        <v>162</v>
      </c>
      <c r="H355" s="9">
        <v>34318.480000000003</v>
      </c>
      <c r="I355" s="9">
        <v>23924.58</v>
      </c>
      <c r="J355" s="9">
        <v>0</v>
      </c>
      <c r="K355" s="9">
        <v>58243.06</v>
      </c>
      <c r="L355" s="9">
        <v>277.42</v>
      </c>
      <c r="M355" s="9">
        <v>0</v>
      </c>
      <c r="N355" s="9">
        <v>0</v>
      </c>
      <c r="O355" s="9">
        <v>0</v>
      </c>
      <c r="P355" s="9">
        <v>0</v>
      </c>
      <c r="Q355" s="9">
        <v>0</v>
      </c>
      <c r="R355" s="9">
        <v>0</v>
      </c>
      <c r="S355" s="9">
        <v>58243.06</v>
      </c>
      <c r="T355" s="9">
        <v>70655.56</v>
      </c>
      <c r="U355" s="9">
        <v>302.83999999999997</v>
      </c>
      <c r="V355" s="9">
        <v>0</v>
      </c>
      <c r="W355" s="9">
        <v>0</v>
      </c>
      <c r="X355" s="9">
        <v>0</v>
      </c>
      <c r="Y355" s="9">
        <v>0</v>
      </c>
      <c r="Z355" s="9">
        <v>0</v>
      </c>
      <c r="AA355" s="9">
        <v>70958.399999999994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9">
        <v>0</v>
      </c>
      <c r="AH355" s="9">
        <v>0</v>
      </c>
      <c r="AI355" s="9">
        <v>0</v>
      </c>
      <c r="AJ355" s="9">
        <v>0</v>
      </c>
      <c r="AK355" s="9">
        <v>0</v>
      </c>
      <c r="AL355" s="9">
        <v>0</v>
      </c>
      <c r="AM355" s="9">
        <v>0</v>
      </c>
      <c r="AN355" s="9">
        <v>0</v>
      </c>
      <c r="AO355" s="9">
        <v>0</v>
      </c>
      <c r="AP355" s="9">
        <v>0</v>
      </c>
      <c r="AQ355" s="9">
        <v>0</v>
      </c>
      <c r="AR355" s="9">
        <v>0</v>
      </c>
      <c r="AS355" s="9">
        <v>0</v>
      </c>
      <c r="AT355" s="9">
        <v>0</v>
      </c>
      <c r="AU355" s="9">
        <f t="shared" si="5"/>
        <v>0</v>
      </c>
      <c r="AV355" s="9">
        <v>24202</v>
      </c>
      <c r="AW355" s="9">
        <v>70958.399999999994</v>
      </c>
      <c r="AX355" s="10">
        <v>84</v>
      </c>
      <c r="AY355" s="10">
        <v>300</v>
      </c>
      <c r="AZ355" s="9">
        <v>249000</v>
      </c>
      <c r="BA355" s="9">
        <v>61039.87</v>
      </c>
      <c r="BB355" s="11">
        <v>89.99</v>
      </c>
      <c r="BC355" s="11">
        <v>85.866712517572495</v>
      </c>
      <c r="BD355" s="11">
        <v>10.59</v>
      </c>
      <c r="BE355" s="11"/>
      <c r="BF355" s="7" t="s">
        <v>361</v>
      </c>
      <c r="BG355" s="4"/>
      <c r="BH355" s="7" t="s">
        <v>376</v>
      </c>
      <c r="BI355" s="7" t="s">
        <v>588</v>
      </c>
      <c r="BJ355" s="7" t="s">
        <v>592</v>
      </c>
      <c r="BK355" s="7" t="s">
        <v>365</v>
      </c>
      <c r="BL355" s="5" t="s">
        <v>2</v>
      </c>
      <c r="BM355" s="11">
        <v>472260.59039864002</v>
      </c>
      <c r="BN355" s="5" t="s">
        <v>261</v>
      </c>
      <c r="BO355" s="11"/>
      <c r="BP355" s="12">
        <v>38758</v>
      </c>
      <c r="BQ355" s="12">
        <v>47883</v>
      </c>
      <c r="BR355" s="11">
        <v>25503.21</v>
      </c>
      <c r="BS355" s="11">
        <v>12.7</v>
      </c>
      <c r="BT355" s="11">
        <v>28.68</v>
      </c>
    </row>
    <row r="356" spans="1:72" s="1" customFormat="1" ht="18.2" customHeight="1" x14ac:dyDescent="0.15">
      <c r="A356" s="13">
        <v>354</v>
      </c>
      <c r="B356" s="14" t="s">
        <v>28</v>
      </c>
      <c r="C356" s="14" t="s">
        <v>0</v>
      </c>
      <c r="D356" s="15">
        <v>45352</v>
      </c>
      <c r="E356" s="16" t="s">
        <v>643</v>
      </c>
      <c r="F356" s="17">
        <v>33</v>
      </c>
      <c r="G356" s="17">
        <v>32</v>
      </c>
      <c r="H356" s="18">
        <v>45959.24</v>
      </c>
      <c r="I356" s="18">
        <v>10592.48</v>
      </c>
      <c r="J356" s="18">
        <v>0</v>
      </c>
      <c r="K356" s="18">
        <v>56551.72</v>
      </c>
      <c r="L356" s="18">
        <v>371.61</v>
      </c>
      <c r="M356" s="18">
        <v>0</v>
      </c>
      <c r="N356" s="18">
        <v>0</v>
      </c>
      <c r="O356" s="18">
        <v>0</v>
      </c>
      <c r="P356" s="18">
        <v>0</v>
      </c>
      <c r="Q356" s="18">
        <v>0</v>
      </c>
      <c r="R356" s="18">
        <v>0</v>
      </c>
      <c r="S356" s="18">
        <v>56551.72</v>
      </c>
      <c r="T356" s="18">
        <v>15051.11</v>
      </c>
      <c r="U356" s="18">
        <v>405.56</v>
      </c>
      <c r="V356" s="18">
        <v>0</v>
      </c>
      <c r="W356" s="18">
        <v>0</v>
      </c>
      <c r="X356" s="18">
        <v>0</v>
      </c>
      <c r="Y356" s="18">
        <v>0</v>
      </c>
      <c r="Z356" s="18">
        <v>0</v>
      </c>
      <c r="AA356" s="18">
        <v>15456.67</v>
      </c>
      <c r="AB356" s="18">
        <v>0</v>
      </c>
      <c r="AC356" s="18">
        <v>0</v>
      </c>
      <c r="AD356" s="18">
        <v>0</v>
      </c>
      <c r="AE356" s="18">
        <v>0</v>
      </c>
      <c r="AF356" s="18">
        <v>0</v>
      </c>
      <c r="AG356" s="18">
        <v>0</v>
      </c>
      <c r="AH356" s="18">
        <v>0</v>
      </c>
      <c r="AI356" s="18">
        <v>0</v>
      </c>
      <c r="AJ356" s="18">
        <v>0</v>
      </c>
      <c r="AK356" s="18">
        <v>0</v>
      </c>
      <c r="AL356" s="18">
        <v>0</v>
      </c>
      <c r="AM356" s="18">
        <v>0</v>
      </c>
      <c r="AN356" s="18">
        <v>0</v>
      </c>
      <c r="AO356" s="18">
        <v>0</v>
      </c>
      <c r="AP356" s="18">
        <v>0</v>
      </c>
      <c r="AQ356" s="18">
        <v>0</v>
      </c>
      <c r="AR356" s="18">
        <v>0</v>
      </c>
      <c r="AS356" s="18">
        <v>0</v>
      </c>
      <c r="AT356" s="18">
        <v>0</v>
      </c>
      <c r="AU356" s="18">
        <f t="shared" si="5"/>
        <v>0</v>
      </c>
      <c r="AV356" s="18">
        <v>10964.09</v>
      </c>
      <c r="AW356" s="18">
        <v>15456.67</v>
      </c>
      <c r="AX356" s="19">
        <v>84</v>
      </c>
      <c r="AY356" s="19">
        <v>300</v>
      </c>
      <c r="AZ356" s="18">
        <v>335000</v>
      </c>
      <c r="BA356" s="18">
        <v>81754.2</v>
      </c>
      <c r="BB356" s="20">
        <v>90</v>
      </c>
      <c r="BC356" s="20">
        <v>62.2555758603228</v>
      </c>
      <c r="BD356" s="20">
        <v>10.59</v>
      </c>
      <c r="BE356" s="20"/>
      <c r="BF356" s="16" t="s">
        <v>375</v>
      </c>
      <c r="BG356" s="13"/>
      <c r="BH356" s="16" t="s">
        <v>362</v>
      </c>
      <c r="BI356" s="16" t="s">
        <v>363</v>
      </c>
      <c r="BJ356" s="16" t="s">
        <v>612</v>
      </c>
      <c r="BK356" s="16" t="s">
        <v>365</v>
      </c>
      <c r="BL356" s="14" t="s">
        <v>2</v>
      </c>
      <c r="BM356" s="20">
        <v>458546.45472367998</v>
      </c>
      <c r="BN356" s="14" t="s">
        <v>261</v>
      </c>
      <c r="BO356" s="20"/>
      <c r="BP356" s="21">
        <v>38758</v>
      </c>
      <c r="BQ356" s="21">
        <v>47883</v>
      </c>
      <c r="BR356" s="20">
        <v>6929.97</v>
      </c>
      <c r="BS356" s="20">
        <v>17.010000000000002</v>
      </c>
      <c r="BT356" s="20">
        <v>28.69</v>
      </c>
    </row>
    <row r="357" spans="1:72" s="1" customFormat="1" ht="18.2" customHeight="1" x14ac:dyDescent="0.15">
      <c r="A357" s="4">
        <v>355</v>
      </c>
      <c r="B357" s="5" t="s">
        <v>28</v>
      </c>
      <c r="C357" s="5" t="s">
        <v>0</v>
      </c>
      <c r="D357" s="6">
        <v>45352</v>
      </c>
      <c r="E357" s="7" t="s">
        <v>644</v>
      </c>
      <c r="F357" s="8">
        <v>34</v>
      </c>
      <c r="G357" s="8">
        <v>33</v>
      </c>
      <c r="H357" s="9">
        <v>34335.47</v>
      </c>
      <c r="I357" s="9">
        <v>8360.2800000000007</v>
      </c>
      <c r="J357" s="9">
        <v>0</v>
      </c>
      <c r="K357" s="9">
        <v>42695.75</v>
      </c>
      <c r="L357" s="9">
        <v>288.07</v>
      </c>
      <c r="M357" s="9">
        <v>0</v>
      </c>
      <c r="N357" s="9">
        <v>0</v>
      </c>
      <c r="O357" s="9">
        <v>0</v>
      </c>
      <c r="P357" s="9">
        <v>0</v>
      </c>
      <c r="Q357" s="9">
        <v>0</v>
      </c>
      <c r="R357" s="9">
        <v>0</v>
      </c>
      <c r="S357" s="9">
        <v>42695.75</v>
      </c>
      <c r="T357" s="9">
        <v>11291.3</v>
      </c>
      <c r="U357" s="9">
        <v>302.99</v>
      </c>
      <c r="V357" s="9">
        <v>0</v>
      </c>
      <c r="W357" s="9">
        <v>0</v>
      </c>
      <c r="X357" s="9">
        <v>0</v>
      </c>
      <c r="Y357" s="9">
        <v>0</v>
      </c>
      <c r="Z357" s="9">
        <v>0</v>
      </c>
      <c r="AA357" s="9">
        <v>11594.29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9">
        <v>0</v>
      </c>
      <c r="AH357" s="9">
        <v>0</v>
      </c>
      <c r="AI357" s="9">
        <v>0</v>
      </c>
      <c r="AJ357" s="9">
        <v>0</v>
      </c>
      <c r="AK357" s="9">
        <v>0</v>
      </c>
      <c r="AL357" s="9">
        <v>0</v>
      </c>
      <c r="AM357" s="9">
        <v>0</v>
      </c>
      <c r="AN357" s="9">
        <v>0</v>
      </c>
      <c r="AO357" s="9">
        <v>0</v>
      </c>
      <c r="AP357" s="9">
        <v>0</v>
      </c>
      <c r="AQ357" s="9">
        <v>0</v>
      </c>
      <c r="AR357" s="9">
        <v>0</v>
      </c>
      <c r="AS357" s="9">
        <v>0</v>
      </c>
      <c r="AT357" s="9">
        <v>0</v>
      </c>
      <c r="AU357" s="9">
        <f t="shared" si="5"/>
        <v>0</v>
      </c>
      <c r="AV357" s="9">
        <v>8648.35</v>
      </c>
      <c r="AW357" s="9">
        <v>11594.29</v>
      </c>
      <c r="AX357" s="10">
        <v>83</v>
      </c>
      <c r="AY357" s="10">
        <v>300</v>
      </c>
      <c r="AZ357" s="9">
        <v>262000</v>
      </c>
      <c r="BA357" s="9">
        <v>62176.39</v>
      </c>
      <c r="BB357" s="11">
        <v>89.99</v>
      </c>
      <c r="BC357" s="11">
        <v>61.795008402707197</v>
      </c>
      <c r="BD357" s="11">
        <v>10.59</v>
      </c>
      <c r="BE357" s="11"/>
      <c r="BF357" s="7" t="s">
        <v>361</v>
      </c>
      <c r="BG357" s="4"/>
      <c r="BH357" s="7" t="s">
        <v>376</v>
      </c>
      <c r="BI357" s="7" t="s">
        <v>377</v>
      </c>
      <c r="BJ357" s="7" t="s">
        <v>378</v>
      </c>
      <c r="BK357" s="7" t="s">
        <v>365</v>
      </c>
      <c r="BL357" s="5" t="s">
        <v>2</v>
      </c>
      <c r="BM357" s="11">
        <v>346196.09791299998</v>
      </c>
      <c r="BN357" s="5" t="s">
        <v>261</v>
      </c>
      <c r="BO357" s="11"/>
      <c r="BP357" s="12">
        <v>38727</v>
      </c>
      <c r="BQ357" s="12">
        <v>47852</v>
      </c>
      <c r="BR357" s="11">
        <v>5665.32</v>
      </c>
      <c r="BS357" s="11">
        <v>12.94</v>
      </c>
      <c r="BT357" s="11">
        <v>28.88</v>
      </c>
    </row>
    <row r="358" spans="1:72" s="1" customFormat="1" ht="18.2" customHeight="1" x14ac:dyDescent="0.15">
      <c r="A358" s="13">
        <v>356</v>
      </c>
      <c r="B358" s="14" t="s">
        <v>28</v>
      </c>
      <c r="C358" s="14" t="s">
        <v>0</v>
      </c>
      <c r="D358" s="15">
        <v>45352</v>
      </c>
      <c r="E358" s="16" t="s">
        <v>55</v>
      </c>
      <c r="F358" s="17">
        <v>140</v>
      </c>
      <c r="G358" s="17">
        <v>139</v>
      </c>
      <c r="H358" s="18">
        <v>36058.559999999998</v>
      </c>
      <c r="I358" s="18">
        <v>23768.91</v>
      </c>
      <c r="J358" s="18">
        <v>0</v>
      </c>
      <c r="K358" s="18">
        <v>59827.47</v>
      </c>
      <c r="L358" s="18">
        <v>296.44</v>
      </c>
      <c r="M358" s="18">
        <v>0</v>
      </c>
      <c r="N358" s="18">
        <v>0</v>
      </c>
      <c r="O358" s="18">
        <v>0</v>
      </c>
      <c r="P358" s="18">
        <v>0</v>
      </c>
      <c r="Q358" s="18">
        <v>0</v>
      </c>
      <c r="R358" s="18">
        <v>0</v>
      </c>
      <c r="S358" s="18">
        <v>59827.47</v>
      </c>
      <c r="T358" s="18">
        <v>62278.29</v>
      </c>
      <c r="U358" s="18">
        <v>318.2</v>
      </c>
      <c r="V358" s="18">
        <v>0</v>
      </c>
      <c r="W358" s="18">
        <v>0</v>
      </c>
      <c r="X358" s="18">
        <v>0</v>
      </c>
      <c r="Y358" s="18">
        <v>0</v>
      </c>
      <c r="Z358" s="18">
        <v>0</v>
      </c>
      <c r="AA358" s="18">
        <v>62596.49</v>
      </c>
      <c r="AB358" s="18">
        <v>0</v>
      </c>
      <c r="AC358" s="18">
        <v>0</v>
      </c>
      <c r="AD358" s="18">
        <v>0</v>
      </c>
      <c r="AE358" s="18">
        <v>0</v>
      </c>
      <c r="AF358" s="18">
        <v>0</v>
      </c>
      <c r="AG358" s="18">
        <v>0</v>
      </c>
      <c r="AH358" s="18">
        <v>0</v>
      </c>
      <c r="AI358" s="18">
        <v>0</v>
      </c>
      <c r="AJ358" s="18">
        <v>0</v>
      </c>
      <c r="AK358" s="18">
        <v>0</v>
      </c>
      <c r="AL358" s="18">
        <v>0</v>
      </c>
      <c r="AM358" s="18">
        <v>0</v>
      </c>
      <c r="AN358" s="18">
        <v>0</v>
      </c>
      <c r="AO358" s="18">
        <v>0</v>
      </c>
      <c r="AP358" s="18">
        <v>0</v>
      </c>
      <c r="AQ358" s="18">
        <v>0</v>
      </c>
      <c r="AR358" s="18">
        <v>0</v>
      </c>
      <c r="AS358" s="18">
        <v>0</v>
      </c>
      <c r="AT358" s="18">
        <v>0</v>
      </c>
      <c r="AU358" s="18">
        <f t="shared" si="5"/>
        <v>0</v>
      </c>
      <c r="AV358" s="18">
        <v>24065.35</v>
      </c>
      <c r="AW358" s="18">
        <v>62596.49</v>
      </c>
      <c r="AX358" s="19">
        <v>83</v>
      </c>
      <c r="AY358" s="19">
        <v>300</v>
      </c>
      <c r="AZ358" s="18">
        <v>262000</v>
      </c>
      <c r="BA358" s="18">
        <v>64656.54</v>
      </c>
      <c r="BB358" s="20">
        <v>90</v>
      </c>
      <c r="BC358" s="20">
        <v>83.278076742120803</v>
      </c>
      <c r="BD358" s="20">
        <v>10.59</v>
      </c>
      <c r="BE358" s="20"/>
      <c r="BF358" s="16" t="s">
        <v>375</v>
      </c>
      <c r="BG358" s="13"/>
      <c r="BH358" s="16" t="s">
        <v>376</v>
      </c>
      <c r="BI358" s="16" t="s">
        <v>377</v>
      </c>
      <c r="BJ358" s="16" t="s">
        <v>378</v>
      </c>
      <c r="BK358" s="16" t="s">
        <v>365</v>
      </c>
      <c r="BL358" s="14" t="s">
        <v>2</v>
      </c>
      <c r="BM358" s="20">
        <v>485107.69015668001</v>
      </c>
      <c r="BN358" s="14" t="s">
        <v>261</v>
      </c>
      <c r="BO358" s="20"/>
      <c r="BP358" s="21">
        <v>38727</v>
      </c>
      <c r="BQ358" s="21">
        <v>47852</v>
      </c>
      <c r="BR358" s="20">
        <v>21828.720000000001</v>
      </c>
      <c r="BS358" s="20">
        <v>13.46</v>
      </c>
      <c r="BT358" s="20">
        <v>28.87</v>
      </c>
    </row>
    <row r="359" spans="1:72" s="1" customFormat="1" ht="18.2" customHeight="1" x14ac:dyDescent="0.15">
      <c r="A359" s="4">
        <v>357</v>
      </c>
      <c r="B359" s="5" t="s">
        <v>28</v>
      </c>
      <c r="C359" s="5" t="s">
        <v>0</v>
      </c>
      <c r="D359" s="6">
        <v>45352</v>
      </c>
      <c r="E359" s="7" t="s">
        <v>9</v>
      </c>
      <c r="F359" s="8">
        <v>142</v>
      </c>
      <c r="G359" s="8">
        <v>141</v>
      </c>
      <c r="H359" s="9">
        <v>48600.86</v>
      </c>
      <c r="I359" s="9">
        <v>33411.21</v>
      </c>
      <c r="J359" s="9">
        <v>0</v>
      </c>
      <c r="K359" s="9">
        <v>82012.070000000007</v>
      </c>
      <c r="L359" s="9">
        <v>405.76</v>
      </c>
      <c r="M359" s="9">
        <v>0</v>
      </c>
      <c r="N359" s="9">
        <v>0</v>
      </c>
      <c r="O359" s="9">
        <v>0</v>
      </c>
      <c r="P359" s="9">
        <v>0</v>
      </c>
      <c r="Q359" s="9">
        <v>0</v>
      </c>
      <c r="R359" s="9">
        <v>0</v>
      </c>
      <c r="S359" s="9">
        <v>82012.070000000007</v>
      </c>
      <c r="T359" s="9">
        <v>82381.64</v>
      </c>
      <c r="U359" s="9">
        <v>412.27</v>
      </c>
      <c r="V359" s="9">
        <v>0</v>
      </c>
      <c r="W359" s="9">
        <v>0</v>
      </c>
      <c r="X359" s="9">
        <v>0</v>
      </c>
      <c r="Y359" s="9">
        <v>0</v>
      </c>
      <c r="Z359" s="9">
        <v>0</v>
      </c>
      <c r="AA359" s="9">
        <v>82793.91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9">
        <v>0</v>
      </c>
      <c r="AH359" s="9">
        <v>0</v>
      </c>
      <c r="AI359" s="9">
        <v>0</v>
      </c>
      <c r="AJ359" s="9">
        <v>0</v>
      </c>
      <c r="AK359" s="9">
        <v>0</v>
      </c>
      <c r="AL359" s="9">
        <v>0</v>
      </c>
      <c r="AM359" s="9">
        <v>0</v>
      </c>
      <c r="AN359" s="9">
        <v>0</v>
      </c>
      <c r="AO359" s="9">
        <v>0</v>
      </c>
      <c r="AP359" s="9">
        <v>0</v>
      </c>
      <c r="AQ359" s="9">
        <v>0</v>
      </c>
      <c r="AR359" s="9">
        <v>0</v>
      </c>
      <c r="AS359" s="9">
        <v>0</v>
      </c>
      <c r="AT359" s="9">
        <v>0</v>
      </c>
      <c r="AU359" s="9">
        <f t="shared" si="5"/>
        <v>0</v>
      </c>
      <c r="AV359" s="9">
        <v>33816.97</v>
      </c>
      <c r="AW359" s="9">
        <v>82793.91</v>
      </c>
      <c r="AX359" s="10">
        <v>83</v>
      </c>
      <c r="AY359" s="10">
        <v>300</v>
      </c>
      <c r="AZ359" s="9">
        <v>371600</v>
      </c>
      <c r="BA359" s="9">
        <v>88779.19</v>
      </c>
      <c r="BB359" s="11">
        <v>89.99</v>
      </c>
      <c r="BC359" s="11">
        <v>83.130587013690899</v>
      </c>
      <c r="BD359" s="11">
        <v>10.18</v>
      </c>
      <c r="BE359" s="11"/>
      <c r="BF359" s="7" t="s">
        <v>375</v>
      </c>
      <c r="BG359" s="4"/>
      <c r="BH359" s="7" t="s">
        <v>459</v>
      </c>
      <c r="BI359" s="7" t="s">
        <v>645</v>
      </c>
      <c r="BJ359" s="7" t="s">
        <v>464</v>
      </c>
      <c r="BK359" s="7" t="s">
        <v>365</v>
      </c>
      <c r="BL359" s="5" t="s">
        <v>2</v>
      </c>
      <c r="BM359" s="11">
        <v>664990.27691907994</v>
      </c>
      <c r="BN359" s="5" t="s">
        <v>261</v>
      </c>
      <c r="BO359" s="11"/>
      <c r="BP359" s="12">
        <v>38730</v>
      </c>
      <c r="BQ359" s="12">
        <v>47855</v>
      </c>
      <c r="BR359" s="11">
        <v>27641.22</v>
      </c>
      <c r="BS359" s="11">
        <v>19.03</v>
      </c>
      <c r="BT359" s="11">
        <v>28.87</v>
      </c>
    </row>
    <row r="360" spans="1:72" s="1" customFormat="1" ht="18.2" customHeight="1" x14ac:dyDescent="0.15">
      <c r="A360" s="13">
        <v>358</v>
      </c>
      <c r="B360" s="14" t="s">
        <v>28</v>
      </c>
      <c r="C360" s="14" t="s">
        <v>0</v>
      </c>
      <c r="D360" s="15">
        <v>45352</v>
      </c>
      <c r="E360" s="16" t="s">
        <v>56</v>
      </c>
      <c r="F360" s="17">
        <v>186</v>
      </c>
      <c r="G360" s="17">
        <v>185</v>
      </c>
      <c r="H360" s="18">
        <v>40245.360000000001</v>
      </c>
      <c r="I360" s="18">
        <v>29659.57</v>
      </c>
      <c r="J360" s="18">
        <v>0</v>
      </c>
      <c r="K360" s="18">
        <v>69904.929999999993</v>
      </c>
      <c r="L360" s="18">
        <v>325.25</v>
      </c>
      <c r="M360" s="18">
        <v>0</v>
      </c>
      <c r="N360" s="18">
        <v>0</v>
      </c>
      <c r="O360" s="18">
        <v>0</v>
      </c>
      <c r="P360" s="18">
        <v>0</v>
      </c>
      <c r="Q360" s="18">
        <v>0</v>
      </c>
      <c r="R360" s="18">
        <v>0</v>
      </c>
      <c r="S360" s="18">
        <v>69904.929999999993</v>
      </c>
      <c r="T360" s="18">
        <v>96890.33</v>
      </c>
      <c r="U360" s="18">
        <v>355.14</v>
      </c>
      <c r="V360" s="18">
        <v>0</v>
      </c>
      <c r="W360" s="18">
        <v>0</v>
      </c>
      <c r="X360" s="18">
        <v>0</v>
      </c>
      <c r="Y360" s="18">
        <v>0</v>
      </c>
      <c r="Z360" s="18">
        <v>0</v>
      </c>
      <c r="AA360" s="18">
        <v>97245.47</v>
      </c>
      <c r="AB360" s="18">
        <v>0</v>
      </c>
      <c r="AC360" s="18">
        <v>0</v>
      </c>
      <c r="AD360" s="18">
        <v>0</v>
      </c>
      <c r="AE360" s="18">
        <v>0</v>
      </c>
      <c r="AF360" s="18">
        <v>0</v>
      </c>
      <c r="AG360" s="18">
        <v>0</v>
      </c>
      <c r="AH360" s="18">
        <v>0</v>
      </c>
      <c r="AI360" s="18">
        <v>0</v>
      </c>
      <c r="AJ360" s="18">
        <v>0</v>
      </c>
      <c r="AK360" s="18">
        <v>0</v>
      </c>
      <c r="AL360" s="18">
        <v>0</v>
      </c>
      <c r="AM360" s="18">
        <v>0</v>
      </c>
      <c r="AN360" s="18">
        <v>0</v>
      </c>
      <c r="AO360" s="18">
        <v>0</v>
      </c>
      <c r="AP360" s="18">
        <v>0</v>
      </c>
      <c r="AQ360" s="18">
        <v>0</v>
      </c>
      <c r="AR360" s="18">
        <v>0</v>
      </c>
      <c r="AS360" s="18">
        <v>0</v>
      </c>
      <c r="AT360" s="18">
        <v>0</v>
      </c>
      <c r="AU360" s="18">
        <f t="shared" si="5"/>
        <v>0</v>
      </c>
      <c r="AV360" s="18">
        <v>29984.82</v>
      </c>
      <c r="AW360" s="18">
        <v>97245.47</v>
      </c>
      <c r="AX360" s="19">
        <v>84</v>
      </c>
      <c r="AY360" s="19">
        <v>300</v>
      </c>
      <c r="AZ360" s="18">
        <v>301200</v>
      </c>
      <c r="BA360" s="18">
        <v>71573.66</v>
      </c>
      <c r="BB360" s="20">
        <v>87.31</v>
      </c>
      <c r="BC360" s="20">
        <v>85.274379405775804</v>
      </c>
      <c r="BD360" s="20">
        <v>10.59</v>
      </c>
      <c r="BE360" s="20"/>
      <c r="BF360" s="16" t="s">
        <v>375</v>
      </c>
      <c r="BG360" s="13"/>
      <c r="BH360" s="16" t="s">
        <v>376</v>
      </c>
      <c r="BI360" s="16" t="s">
        <v>377</v>
      </c>
      <c r="BJ360" s="16" t="s">
        <v>379</v>
      </c>
      <c r="BK360" s="16" t="s">
        <v>365</v>
      </c>
      <c r="BL360" s="14" t="s">
        <v>2</v>
      </c>
      <c r="BM360" s="20">
        <v>566820.21022891998</v>
      </c>
      <c r="BN360" s="14" t="s">
        <v>261</v>
      </c>
      <c r="BO360" s="20"/>
      <c r="BP360" s="21">
        <v>38765</v>
      </c>
      <c r="BQ360" s="21">
        <v>47890</v>
      </c>
      <c r="BR360" s="20">
        <v>32807.839999999997</v>
      </c>
      <c r="BS360" s="20">
        <v>14.9</v>
      </c>
      <c r="BT360" s="20">
        <v>28.66</v>
      </c>
    </row>
    <row r="361" spans="1:72" s="1" customFormat="1" ht="18.2" customHeight="1" x14ac:dyDescent="0.15">
      <c r="A361" s="4">
        <v>359</v>
      </c>
      <c r="B361" s="5" t="s">
        <v>28</v>
      </c>
      <c r="C361" s="5" t="s">
        <v>0</v>
      </c>
      <c r="D361" s="6">
        <v>45352</v>
      </c>
      <c r="E361" s="7" t="s">
        <v>957</v>
      </c>
      <c r="F361" s="8">
        <v>170</v>
      </c>
      <c r="G361" s="8">
        <v>169</v>
      </c>
      <c r="H361" s="9">
        <v>53128.94</v>
      </c>
      <c r="I361" s="9">
        <v>39189.94281</v>
      </c>
      <c r="J361" s="9">
        <v>0</v>
      </c>
      <c r="K361" s="9">
        <v>92318.882809999996</v>
      </c>
      <c r="L361" s="9">
        <v>436.22</v>
      </c>
      <c r="M361" s="9">
        <v>0</v>
      </c>
      <c r="N361" s="9">
        <v>0</v>
      </c>
      <c r="O361" s="9">
        <v>0</v>
      </c>
      <c r="P361" s="9">
        <v>0</v>
      </c>
      <c r="Q361" s="9">
        <v>0</v>
      </c>
      <c r="R361" s="9">
        <v>0</v>
      </c>
      <c r="S361" s="9">
        <v>92318.882809999996</v>
      </c>
      <c r="T361" s="9">
        <v>111166.21</v>
      </c>
      <c r="U361" s="9">
        <v>450.71</v>
      </c>
      <c r="V361" s="9">
        <v>0</v>
      </c>
      <c r="W361" s="9">
        <v>0</v>
      </c>
      <c r="X361" s="9">
        <v>0</v>
      </c>
      <c r="Y361" s="9">
        <v>0</v>
      </c>
      <c r="Z361" s="9">
        <v>0</v>
      </c>
      <c r="AA361" s="9">
        <v>111616.92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9">
        <v>0</v>
      </c>
      <c r="AH361" s="9">
        <v>0</v>
      </c>
      <c r="AI361" s="9">
        <v>0</v>
      </c>
      <c r="AJ361" s="9">
        <v>0</v>
      </c>
      <c r="AK361" s="9">
        <v>0</v>
      </c>
      <c r="AL361" s="9">
        <v>0</v>
      </c>
      <c r="AM361" s="9">
        <v>0</v>
      </c>
      <c r="AN361" s="9">
        <v>0</v>
      </c>
      <c r="AO361" s="9">
        <v>0</v>
      </c>
      <c r="AP361" s="9">
        <v>0</v>
      </c>
      <c r="AQ361" s="9">
        <v>0</v>
      </c>
      <c r="AR361" s="9">
        <v>0</v>
      </c>
      <c r="AS361" s="9">
        <v>0</v>
      </c>
      <c r="AT361" s="9">
        <v>0</v>
      </c>
      <c r="AU361" s="9">
        <f t="shared" si="5"/>
        <v>0</v>
      </c>
      <c r="AV361" s="9">
        <v>39626.162810000002</v>
      </c>
      <c r="AW361" s="9">
        <v>111616.92</v>
      </c>
      <c r="AX361" s="10">
        <v>84</v>
      </c>
      <c r="AY361" s="10">
        <v>300</v>
      </c>
      <c r="AZ361" s="9">
        <v>393000</v>
      </c>
      <c r="BA361" s="9">
        <v>96257.05</v>
      </c>
      <c r="BB361" s="11">
        <v>90</v>
      </c>
      <c r="BC361" s="11">
        <v>86.317827659376604</v>
      </c>
      <c r="BD361" s="11">
        <v>10.18</v>
      </c>
      <c r="BE361" s="11"/>
      <c r="BF361" s="7" t="s">
        <v>375</v>
      </c>
      <c r="BG361" s="4"/>
      <c r="BH361" s="7" t="s">
        <v>376</v>
      </c>
      <c r="BI361" s="7" t="s">
        <v>377</v>
      </c>
      <c r="BJ361" s="7" t="s">
        <v>567</v>
      </c>
      <c r="BK361" s="7" t="s">
        <v>365</v>
      </c>
      <c r="BL361" s="5" t="s">
        <v>2</v>
      </c>
      <c r="BM361" s="11">
        <v>748562.49140744796</v>
      </c>
      <c r="BN361" s="5" t="s">
        <v>261</v>
      </c>
      <c r="BO361" s="11"/>
      <c r="BP361" s="12">
        <v>38765</v>
      </c>
      <c r="BQ361" s="12">
        <v>47890</v>
      </c>
      <c r="BR361" s="11">
        <v>36327.68</v>
      </c>
      <c r="BS361" s="11">
        <v>20.63</v>
      </c>
      <c r="BT361" s="11">
        <v>43.63</v>
      </c>
    </row>
    <row r="362" spans="1:72" s="1" customFormat="1" ht="18.2" customHeight="1" x14ac:dyDescent="0.15">
      <c r="A362" s="13">
        <v>360</v>
      </c>
      <c r="B362" s="14" t="s">
        <v>28</v>
      </c>
      <c r="C362" s="14" t="s">
        <v>0</v>
      </c>
      <c r="D362" s="15">
        <v>45352</v>
      </c>
      <c r="E362" s="16" t="s">
        <v>808</v>
      </c>
      <c r="F362" s="17">
        <v>108</v>
      </c>
      <c r="G362" s="17">
        <v>108</v>
      </c>
      <c r="H362" s="18">
        <v>0</v>
      </c>
      <c r="I362" s="18">
        <v>60264.5</v>
      </c>
      <c r="J362" s="18">
        <v>0</v>
      </c>
      <c r="K362" s="18">
        <v>60264.5</v>
      </c>
      <c r="L362" s="18">
        <v>0</v>
      </c>
      <c r="M362" s="18">
        <v>0</v>
      </c>
      <c r="N362" s="18">
        <v>0</v>
      </c>
      <c r="O362" s="18">
        <v>0</v>
      </c>
      <c r="P362" s="18">
        <v>0</v>
      </c>
      <c r="Q362" s="18">
        <v>0</v>
      </c>
      <c r="R362" s="18">
        <v>0</v>
      </c>
      <c r="S362" s="18">
        <v>60264.5</v>
      </c>
      <c r="T362" s="18">
        <v>33499.370000000003</v>
      </c>
      <c r="U362" s="18">
        <v>0</v>
      </c>
      <c r="V362" s="18">
        <v>0</v>
      </c>
      <c r="W362" s="18">
        <v>0</v>
      </c>
      <c r="X362" s="18">
        <v>0</v>
      </c>
      <c r="Y362" s="18">
        <v>0</v>
      </c>
      <c r="Z362" s="18">
        <v>0</v>
      </c>
      <c r="AA362" s="18">
        <v>33499.370000000003</v>
      </c>
      <c r="AB362" s="18">
        <v>0</v>
      </c>
      <c r="AC362" s="18">
        <v>0</v>
      </c>
      <c r="AD362" s="18">
        <v>0</v>
      </c>
      <c r="AE362" s="18">
        <v>0</v>
      </c>
      <c r="AF362" s="18">
        <v>0</v>
      </c>
      <c r="AG362" s="18">
        <v>0</v>
      </c>
      <c r="AH362" s="18">
        <v>0</v>
      </c>
      <c r="AI362" s="18">
        <v>0</v>
      </c>
      <c r="AJ362" s="18">
        <v>0</v>
      </c>
      <c r="AK362" s="18">
        <v>0</v>
      </c>
      <c r="AL362" s="18">
        <v>0</v>
      </c>
      <c r="AM362" s="18">
        <v>0</v>
      </c>
      <c r="AN362" s="18">
        <v>0</v>
      </c>
      <c r="AO362" s="18">
        <v>0</v>
      </c>
      <c r="AP362" s="18">
        <v>0</v>
      </c>
      <c r="AQ362" s="18">
        <v>0</v>
      </c>
      <c r="AR362" s="18">
        <v>0</v>
      </c>
      <c r="AS362" s="18">
        <v>0</v>
      </c>
      <c r="AT362" s="18">
        <v>0</v>
      </c>
      <c r="AU362" s="18">
        <f t="shared" si="5"/>
        <v>0</v>
      </c>
      <c r="AV362" s="18">
        <v>60264.5</v>
      </c>
      <c r="AW362" s="18">
        <v>33499.370000000003</v>
      </c>
      <c r="AX362" s="19">
        <v>0</v>
      </c>
      <c r="AY362" s="19">
        <v>180</v>
      </c>
      <c r="AZ362" s="18">
        <v>330000</v>
      </c>
      <c r="BA362" s="18">
        <v>77683.28</v>
      </c>
      <c r="BB362" s="20">
        <v>86.49</v>
      </c>
      <c r="BC362" s="20">
        <v>67.096505258274405</v>
      </c>
      <c r="BD362" s="20">
        <v>10.59</v>
      </c>
      <c r="BE362" s="20"/>
      <c r="BF362" s="16" t="s">
        <v>375</v>
      </c>
      <c r="BG362" s="13"/>
      <c r="BH362" s="16" t="s">
        <v>376</v>
      </c>
      <c r="BI362" s="16" t="s">
        <v>588</v>
      </c>
      <c r="BJ362" s="16" t="s">
        <v>592</v>
      </c>
      <c r="BK362" s="16" t="s">
        <v>365</v>
      </c>
      <c r="BL362" s="14" t="s">
        <v>2</v>
      </c>
      <c r="BM362" s="20">
        <v>488651.32343799999</v>
      </c>
      <c r="BN362" s="14" t="s">
        <v>261</v>
      </c>
      <c r="BO362" s="20"/>
      <c r="BP362" s="21">
        <v>38765</v>
      </c>
      <c r="BQ362" s="21">
        <v>44240</v>
      </c>
      <c r="BR362" s="20">
        <v>21126.71</v>
      </c>
      <c r="BS362" s="20">
        <v>0</v>
      </c>
      <c r="BT362" s="20">
        <v>55.87</v>
      </c>
    </row>
    <row r="363" spans="1:72" s="1" customFormat="1" ht="18.2" customHeight="1" x14ac:dyDescent="0.15">
      <c r="A363" s="4">
        <v>361</v>
      </c>
      <c r="B363" s="5" t="s">
        <v>28</v>
      </c>
      <c r="C363" s="5" t="s">
        <v>0</v>
      </c>
      <c r="D363" s="6">
        <v>45352</v>
      </c>
      <c r="E363" s="7" t="s">
        <v>58</v>
      </c>
      <c r="F363" s="8">
        <v>202</v>
      </c>
      <c r="G363" s="8">
        <v>201</v>
      </c>
      <c r="H363" s="9">
        <v>88448.42</v>
      </c>
      <c r="I363" s="9">
        <v>70057.27</v>
      </c>
      <c r="J363" s="9">
        <v>0</v>
      </c>
      <c r="K363" s="9">
        <v>158505.69</v>
      </c>
      <c r="L363" s="9">
        <v>726.24</v>
      </c>
      <c r="M363" s="9">
        <v>0</v>
      </c>
      <c r="N363" s="9">
        <v>0</v>
      </c>
      <c r="O363" s="9">
        <v>0</v>
      </c>
      <c r="P363" s="9">
        <v>0</v>
      </c>
      <c r="Q363" s="9">
        <v>0</v>
      </c>
      <c r="R363" s="9">
        <v>0</v>
      </c>
      <c r="S363" s="9">
        <v>158505.69</v>
      </c>
      <c r="T363" s="9">
        <v>228196.09</v>
      </c>
      <c r="U363" s="9">
        <v>750.29</v>
      </c>
      <c r="V363" s="9">
        <v>0</v>
      </c>
      <c r="W363" s="9">
        <v>0</v>
      </c>
      <c r="X363" s="9">
        <v>0</v>
      </c>
      <c r="Y363" s="9">
        <v>0</v>
      </c>
      <c r="Z363" s="9">
        <v>0</v>
      </c>
      <c r="AA363" s="9">
        <v>228946.38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9">
        <v>0</v>
      </c>
      <c r="AH363" s="9">
        <v>0</v>
      </c>
      <c r="AI363" s="9">
        <v>0</v>
      </c>
      <c r="AJ363" s="9">
        <v>0</v>
      </c>
      <c r="AK363" s="9">
        <v>0</v>
      </c>
      <c r="AL363" s="9">
        <v>0</v>
      </c>
      <c r="AM363" s="9">
        <v>0</v>
      </c>
      <c r="AN363" s="9">
        <v>0</v>
      </c>
      <c r="AO363" s="9">
        <v>0</v>
      </c>
      <c r="AP363" s="9">
        <v>0</v>
      </c>
      <c r="AQ363" s="9">
        <v>0</v>
      </c>
      <c r="AR363" s="9">
        <v>0</v>
      </c>
      <c r="AS363" s="9">
        <v>0</v>
      </c>
      <c r="AT363" s="9">
        <v>0</v>
      </c>
      <c r="AU363" s="9">
        <f t="shared" si="5"/>
        <v>0</v>
      </c>
      <c r="AV363" s="9">
        <v>70783.509999999995</v>
      </c>
      <c r="AW363" s="9">
        <v>228946.38</v>
      </c>
      <c r="AX363" s="10">
        <v>84</v>
      </c>
      <c r="AY363" s="10">
        <v>300</v>
      </c>
      <c r="AZ363" s="9">
        <v>655000</v>
      </c>
      <c r="BA363" s="9">
        <v>160244.65</v>
      </c>
      <c r="BB363" s="11">
        <v>90</v>
      </c>
      <c r="BC363" s="11">
        <v>89.023328391930704</v>
      </c>
      <c r="BD363" s="11">
        <v>10.18</v>
      </c>
      <c r="BE363" s="11"/>
      <c r="BF363" s="7" t="s">
        <v>375</v>
      </c>
      <c r="BG363" s="4"/>
      <c r="BH363" s="7" t="s">
        <v>406</v>
      </c>
      <c r="BI363" s="7" t="s">
        <v>407</v>
      </c>
      <c r="BJ363" s="7" t="s">
        <v>625</v>
      </c>
      <c r="BK363" s="7" t="s">
        <v>365</v>
      </c>
      <c r="BL363" s="5" t="s">
        <v>2</v>
      </c>
      <c r="BM363" s="11">
        <v>1285234.51104636</v>
      </c>
      <c r="BN363" s="5" t="s">
        <v>261</v>
      </c>
      <c r="BO363" s="11"/>
      <c r="BP363" s="12">
        <v>38776</v>
      </c>
      <c r="BQ363" s="12">
        <v>47901</v>
      </c>
      <c r="BR363" s="11">
        <v>71695.820000000007</v>
      </c>
      <c r="BS363" s="11">
        <v>34.35</v>
      </c>
      <c r="BT363" s="11">
        <v>28.64</v>
      </c>
    </row>
    <row r="364" spans="1:72" s="1" customFormat="1" ht="18.2" customHeight="1" x14ac:dyDescent="0.15">
      <c r="A364" s="13">
        <v>362</v>
      </c>
      <c r="B364" s="14" t="s">
        <v>28</v>
      </c>
      <c r="C364" s="14" t="s">
        <v>0</v>
      </c>
      <c r="D364" s="15">
        <v>45352</v>
      </c>
      <c r="E364" s="16" t="s">
        <v>57</v>
      </c>
      <c r="F364" s="17">
        <v>174</v>
      </c>
      <c r="G364" s="17">
        <v>173</v>
      </c>
      <c r="H364" s="18">
        <v>110920.46</v>
      </c>
      <c r="I364" s="18">
        <v>78219.360000000001</v>
      </c>
      <c r="J364" s="18">
        <v>0</v>
      </c>
      <c r="K364" s="18">
        <v>189139.82</v>
      </c>
      <c r="L364" s="18">
        <v>881.52</v>
      </c>
      <c r="M364" s="18">
        <v>0</v>
      </c>
      <c r="N364" s="18">
        <v>0</v>
      </c>
      <c r="O364" s="18">
        <v>0</v>
      </c>
      <c r="P364" s="18">
        <v>0</v>
      </c>
      <c r="Q364" s="18">
        <v>0</v>
      </c>
      <c r="R364" s="18">
        <v>0</v>
      </c>
      <c r="S364" s="18">
        <v>189139.82</v>
      </c>
      <c r="T364" s="18">
        <v>245470.86</v>
      </c>
      <c r="U364" s="18">
        <v>978.81</v>
      </c>
      <c r="V364" s="18">
        <v>0</v>
      </c>
      <c r="W364" s="18">
        <v>0</v>
      </c>
      <c r="X364" s="18">
        <v>0</v>
      </c>
      <c r="Y364" s="18">
        <v>0</v>
      </c>
      <c r="Z364" s="18">
        <v>0</v>
      </c>
      <c r="AA364" s="18">
        <v>246449.67</v>
      </c>
      <c r="AB364" s="18">
        <v>0</v>
      </c>
      <c r="AC364" s="18">
        <v>0</v>
      </c>
      <c r="AD364" s="18">
        <v>0</v>
      </c>
      <c r="AE364" s="18">
        <v>0</v>
      </c>
      <c r="AF364" s="18">
        <v>0</v>
      </c>
      <c r="AG364" s="18">
        <v>0</v>
      </c>
      <c r="AH364" s="18">
        <v>0</v>
      </c>
      <c r="AI364" s="18">
        <v>0</v>
      </c>
      <c r="AJ364" s="18">
        <v>0</v>
      </c>
      <c r="AK364" s="18">
        <v>0</v>
      </c>
      <c r="AL364" s="18">
        <v>0</v>
      </c>
      <c r="AM364" s="18">
        <v>0</v>
      </c>
      <c r="AN364" s="18">
        <v>0</v>
      </c>
      <c r="AO364" s="18">
        <v>0</v>
      </c>
      <c r="AP364" s="18">
        <v>0</v>
      </c>
      <c r="AQ364" s="18">
        <v>0</v>
      </c>
      <c r="AR364" s="18">
        <v>0</v>
      </c>
      <c r="AS364" s="18">
        <v>0</v>
      </c>
      <c r="AT364" s="18">
        <v>0</v>
      </c>
      <c r="AU364" s="18">
        <f t="shared" si="5"/>
        <v>0</v>
      </c>
      <c r="AV364" s="18">
        <v>79100.88</v>
      </c>
      <c r="AW364" s="18">
        <v>246449.67</v>
      </c>
      <c r="AX364" s="19">
        <v>86</v>
      </c>
      <c r="AY364" s="19">
        <v>300</v>
      </c>
      <c r="AZ364" s="18">
        <v>810000</v>
      </c>
      <c r="BA364" s="18">
        <v>195697.54</v>
      </c>
      <c r="BB364" s="20">
        <v>90</v>
      </c>
      <c r="BC364" s="20">
        <v>86.984148088933594</v>
      </c>
      <c r="BD364" s="20">
        <v>10.59</v>
      </c>
      <c r="BE364" s="20"/>
      <c r="BF364" s="16" t="s">
        <v>361</v>
      </c>
      <c r="BG364" s="13"/>
      <c r="BH364" s="16" t="s">
        <v>406</v>
      </c>
      <c r="BI364" s="16" t="s">
        <v>407</v>
      </c>
      <c r="BJ364" s="16" t="s">
        <v>646</v>
      </c>
      <c r="BK364" s="16" t="s">
        <v>365</v>
      </c>
      <c r="BL364" s="14" t="s">
        <v>2</v>
      </c>
      <c r="BM364" s="20">
        <v>1533629.6386400801</v>
      </c>
      <c r="BN364" s="14" t="s">
        <v>261</v>
      </c>
      <c r="BO364" s="20"/>
      <c r="BP364" s="21">
        <v>38778</v>
      </c>
      <c r="BQ364" s="21">
        <v>47903</v>
      </c>
      <c r="BR364" s="20">
        <v>66445.279999999999</v>
      </c>
      <c r="BS364" s="20">
        <v>40.72</v>
      </c>
      <c r="BT364" s="20">
        <v>28.62</v>
      </c>
    </row>
    <row r="365" spans="1:72" s="1" customFormat="1" ht="18.2" customHeight="1" x14ac:dyDescent="0.15">
      <c r="A365" s="4">
        <v>363</v>
      </c>
      <c r="B365" s="5" t="s">
        <v>28</v>
      </c>
      <c r="C365" s="5" t="s">
        <v>0</v>
      </c>
      <c r="D365" s="6">
        <v>45352</v>
      </c>
      <c r="E365" s="7" t="s">
        <v>277</v>
      </c>
      <c r="F365" s="5" t="s">
        <v>368</v>
      </c>
      <c r="G365" s="8">
        <v>0</v>
      </c>
      <c r="H365" s="9">
        <v>2.0699999999999998</v>
      </c>
      <c r="I365" s="9">
        <v>0</v>
      </c>
      <c r="J365" s="9">
        <v>2.0699999999999998</v>
      </c>
      <c r="K365" s="9">
        <v>2.0699999999999998</v>
      </c>
      <c r="L365" s="9">
        <v>0</v>
      </c>
      <c r="M365" s="9">
        <v>0</v>
      </c>
      <c r="N365" s="9">
        <v>0</v>
      </c>
      <c r="O365" s="9">
        <v>0</v>
      </c>
      <c r="P365" s="9">
        <v>0</v>
      </c>
      <c r="Q365" s="9">
        <v>2.0699999999999998</v>
      </c>
      <c r="R365" s="9">
        <v>0</v>
      </c>
      <c r="S365" s="9">
        <v>0</v>
      </c>
      <c r="T365" s="9">
        <v>0</v>
      </c>
      <c r="U365" s="9">
        <v>0</v>
      </c>
      <c r="V365" s="9">
        <v>0</v>
      </c>
      <c r="W365" s="9">
        <v>0</v>
      </c>
      <c r="X365" s="9">
        <v>0</v>
      </c>
      <c r="Y365" s="9">
        <v>0</v>
      </c>
      <c r="Z365" s="9">
        <v>0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9">
        <v>0</v>
      </c>
      <c r="AH365" s="9">
        <v>0</v>
      </c>
      <c r="AI365" s="9">
        <v>0</v>
      </c>
      <c r="AJ365" s="9">
        <v>0</v>
      </c>
      <c r="AK365" s="9">
        <v>0</v>
      </c>
      <c r="AL365" s="9">
        <v>0</v>
      </c>
      <c r="AM365" s="9">
        <v>0</v>
      </c>
      <c r="AN365" s="9">
        <v>0</v>
      </c>
      <c r="AO365" s="9">
        <v>0</v>
      </c>
      <c r="AP365" s="9">
        <v>0</v>
      </c>
      <c r="AQ365" s="9">
        <v>0</v>
      </c>
      <c r="AR365" s="9">
        <v>0</v>
      </c>
      <c r="AS365" s="9">
        <v>0</v>
      </c>
      <c r="AT365" s="9">
        <v>0</v>
      </c>
      <c r="AU365" s="9">
        <f t="shared" si="5"/>
        <v>0</v>
      </c>
      <c r="AV365" s="9">
        <v>0</v>
      </c>
      <c r="AW365" s="9">
        <v>0</v>
      </c>
      <c r="AX365" s="10">
        <v>85</v>
      </c>
      <c r="AY365" s="10">
        <v>300</v>
      </c>
      <c r="AZ365" s="9">
        <v>240000</v>
      </c>
      <c r="BA365" s="9">
        <v>55966.48</v>
      </c>
      <c r="BB365" s="11">
        <v>89.51</v>
      </c>
      <c r="BC365" s="11">
        <v>0</v>
      </c>
      <c r="BD365" s="11">
        <v>10.59</v>
      </c>
      <c r="BE365" s="11"/>
      <c r="BF365" s="7" t="s">
        <v>361</v>
      </c>
      <c r="BG365" s="4"/>
      <c r="BH365" s="7" t="s">
        <v>362</v>
      </c>
      <c r="BI365" s="7" t="s">
        <v>363</v>
      </c>
      <c r="BJ365" s="7" t="s">
        <v>640</v>
      </c>
      <c r="BK365" s="7" t="s">
        <v>1</v>
      </c>
      <c r="BL365" s="5" t="s">
        <v>2</v>
      </c>
      <c r="BM365" s="11">
        <v>0</v>
      </c>
      <c r="BN365" s="5" t="s">
        <v>261</v>
      </c>
      <c r="BO365" s="11"/>
      <c r="BP365" s="12">
        <v>38779</v>
      </c>
      <c r="BQ365" s="12">
        <v>47904</v>
      </c>
      <c r="BR365" s="11">
        <v>0</v>
      </c>
      <c r="BS365" s="11">
        <v>0</v>
      </c>
      <c r="BT365" s="11">
        <v>0</v>
      </c>
    </row>
    <row r="366" spans="1:72" s="1" customFormat="1" ht="18.2" customHeight="1" x14ac:dyDescent="0.15">
      <c r="A366" s="13">
        <v>364</v>
      </c>
      <c r="B366" s="14" t="s">
        <v>28</v>
      </c>
      <c r="C366" s="14" t="s">
        <v>0</v>
      </c>
      <c r="D366" s="15">
        <v>45352</v>
      </c>
      <c r="E366" s="16" t="s">
        <v>958</v>
      </c>
      <c r="F366" s="17">
        <v>179</v>
      </c>
      <c r="G366" s="17">
        <v>178</v>
      </c>
      <c r="H366" s="18">
        <v>51883.57</v>
      </c>
      <c r="I366" s="18">
        <v>45119.178670000001</v>
      </c>
      <c r="J366" s="18">
        <v>0</v>
      </c>
      <c r="K366" s="18">
        <v>97002.748670000001</v>
      </c>
      <c r="L366" s="18">
        <v>529.49</v>
      </c>
      <c r="M366" s="18">
        <v>0</v>
      </c>
      <c r="N366" s="18">
        <v>0</v>
      </c>
      <c r="O366" s="18">
        <v>0</v>
      </c>
      <c r="P366" s="18">
        <v>0</v>
      </c>
      <c r="Q366" s="18">
        <v>0</v>
      </c>
      <c r="R366" s="18">
        <v>0</v>
      </c>
      <c r="S366" s="18">
        <v>97002.748670000001</v>
      </c>
      <c r="T366" s="18">
        <v>123074.59</v>
      </c>
      <c r="U366" s="18">
        <v>410.14</v>
      </c>
      <c r="V366" s="18">
        <v>0</v>
      </c>
      <c r="W366" s="18">
        <v>0</v>
      </c>
      <c r="X366" s="18">
        <v>0</v>
      </c>
      <c r="Y366" s="18">
        <v>0</v>
      </c>
      <c r="Z366" s="18">
        <v>0</v>
      </c>
      <c r="AA366" s="18">
        <v>123484.73</v>
      </c>
      <c r="AB366" s="18">
        <v>0</v>
      </c>
      <c r="AC366" s="18">
        <v>0</v>
      </c>
      <c r="AD366" s="18">
        <v>0</v>
      </c>
      <c r="AE366" s="18">
        <v>0</v>
      </c>
      <c r="AF366" s="18">
        <v>0</v>
      </c>
      <c r="AG366" s="18">
        <v>0</v>
      </c>
      <c r="AH366" s="18">
        <v>0</v>
      </c>
      <c r="AI366" s="18">
        <v>0</v>
      </c>
      <c r="AJ366" s="18">
        <v>0</v>
      </c>
      <c r="AK366" s="18">
        <v>0</v>
      </c>
      <c r="AL366" s="18">
        <v>0</v>
      </c>
      <c r="AM366" s="18">
        <v>0</v>
      </c>
      <c r="AN366" s="18">
        <v>0</v>
      </c>
      <c r="AO366" s="18">
        <v>0</v>
      </c>
      <c r="AP366" s="18">
        <v>0</v>
      </c>
      <c r="AQ366" s="18">
        <v>0</v>
      </c>
      <c r="AR366" s="18">
        <v>0</v>
      </c>
      <c r="AS366" s="18">
        <v>0</v>
      </c>
      <c r="AT366" s="18">
        <v>0</v>
      </c>
      <c r="AU366" s="18">
        <f t="shared" si="5"/>
        <v>0</v>
      </c>
      <c r="AV366" s="18">
        <v>45648.668669999999</v>
      </c>
      <c r="AW366" s="18">
        <v>123484.73</v>
      </c>
      <c r="AX366" s="19">
        <v>85</v>
      </c>
      <c r="AY366" s="19">
        <v>300</v>
      </c>
      <c r="AZ366" s="18">
        <v>433000</v>
      </c>
      <c r="BA366" s="18">
        <v>101976</v>
      </c>
      <c r="BB366" s="20">
        <v>86.68</v>
      </c>
      <c r="BC366" s="20">
        <v>82.452716861963594</v>
      </c>
      <c r="BD366" s="20">
        <v>10.18</v>
      </c>
      <c r="BE366" s="20"/>
      <c r="BF366" s="16" t="s">
        <v>361</v>
      </c>
      <c r="BG366" s="13"/>
      <c r="BH366" s="16" t="s">
        <v>453</v>
      </c>
      <c r="BI366" s="16" t="s">
        <v>597</v>
      </c>
      <c r="BJ366" s="16" t="s">
        <v>959</v>
      </c>
      <c r="BK366" s="16" t="s">
        <v>365</v>
      </c>
      <c r="BL366" s="14" t="s">
        <v>2</v>
      </c>
      <c r="BM366" s="20">
        <v>786541.35543677001</v>
      </c>
      <c r="BN366" s="14" t="s">
        <v>261</v>
      </c>
      <c r="BO366" s="20"/>
      <c r="BP366" s="21">
        <v>38786</v>
      </c>
      <c r="BQ366" s="21">
        <v>47911</v>
      </c>
      <c r="BR366" s="20">
        <v>43294</v>
      </c>
      <c r="BS366" s="20">
        <v>21.86</v>
      </c>
      <c r="BT366" s="20">
        <v>46.97</v>
      </c>
    </row>
    <row r="367" spans="1:72" s="1" customFormat="1" ht="18.2" customHeight="1" x14ac:dyDescent="0.15">
      <c r="A367" s="4">
        <v>365</v>
      </c>
      <c r="B367" s="5" t="s">
        <v>28</v>
      </c>
      <c r="C367" s="5" t="s">
        <v>0</v>
      </c>
      <c r="D367" s="6">
        <v>45352</v>
      </c>
      <c r="E367" s="7" t="s">
        <v>649</v>
      </c>
      <c r="F367" s="8">
        <v>0</v>
      </c>
      <c r="G367" s="8">
        <v>0</v>
      </c>
      <c r="H367" s="9">
        <v>38992.050000000003</v>
      </c>
      <c r="I367" s="9">
        <v>351.73</v>
      </c>
      <c r="J367" s="9">
        <v>0</v>
      </c>
      <c r="K367" s="9">
        <v>39343.78</v>
      </c>
      <c r="L367" s="9">
        <v>354.84</v>
      </c>
      <c r="M367" s="9">
        <v>0</v>
      </c>
      <c r="N367" s="9">
        <v>0</v>
      </c>
      <c r="O367" s="9">
        <v>351.73</v>
      </c>
      <c r="P367" s="9">
        <v>0</v>
      </c>
      <c r="Q367" s="9">
        <v>0</v>
      </c>
      <c r="R367" s="9">
        <v>0</v>
      </c>
      <c r="S367" s="9">
        <v>38992.050000000003</v>
      </c>
      <c r="T367" s="9">
        <v>347.21</v>
      </c>
      <c r="U367" s="9">
        <v>344.1</v>
      </c>
      <c r="V367" s="9">
        <v>0</v>
      </c>
      <c r="W367" s="9">
        <v>347.21</v>
      </c>
      <c r="X367" s="9">
        <v>0</v>
      </c>
      <c r="Y367" s="9">
        <v>0</v>
      </c>
      <c r="Z367" s="9">
        <v>0</v>
      </c>
      <c r="AA367" s="9">
        <v>344.1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9">
        <v>0</v>
      </c>
      <c r="AH367" s="9">
        <v>0</v>
      </c>
      <c r="AI367" s="9">
        <v>0.04</v>
      </c>
      <c r="AJ367" s="9">
        <v>15.3</v>
      </c>
      <c r="AK367" s="9">
        <v>0</v>
      </c>
      <c r="AL367" s="9">
        <v>0</v>
      </c>
      <c r="AM367" s="9">
        <v>0</v>
      </c>
      <c r="AN367" s="9">
        <v>0</v>
      </c>
      <c r="AO367" s="9">
        <v>35.71</v>
      </c>
      <c r="AP367" s="9">
        <v>95.51</v>
      </c>
      <c r="AQ367" s="9">
        <v>0</v>
      </c>
      <c r="AR367" s="9">
        <v>0</v>
      </c>
      <c r="AS367" s="9">
        <v>1.2329999999999999E-3</v>
      </c>
      <c r="AT367" s="9">
        <v>0</v>
      </c>
      <c r="AU367" s="9">
        <f t="shared" si="5"/>
        <v>845.49876700000004</v>
      </c>
      <c r="AV367" s="9">
        <v>354.84</v>
      </c>
      <c r="AW367" s="9">
        <v>344.1</v>
      </c>
      <c r="AX367" s="10">
        <v>85</v>
      </c>
      <c r="AY367" s="10">
        <v>300</v>
      </c>
      <c r="AZ367" s="9">
        <v>312200</v>
      </c>
      <c r="BA367" s="9">
        <v>73525</v>
      </c>
      <c r="BB367" s="11">
        <v>86.68</v>
      </c>
      <c r="BC367" s="11">
        <v>45.968458265895997</v>
      </c>
      <c r="BD367" s="11">
        <v>10.59</v>
      </c>
      <c r="BE367" s="11"/>
      <c r="BF367" s="7" t="s">
        <v>375</v>
      </c>
      <c r="BG367" s="4"/>
      <c r="BH367" s="7" t="s">
        <v>362</v>
      </c>
      <c r="BI367" s="7" t="s">
        <v>603</v>
      </c>
      <c r="BJ367" s="7" t="s">
        <v>604</v>
      </c>
      <c r="BK367" s="7" t="s">
        <v>1</v>
      </c>
      <c r="BL367" s="5" t="s">
        <v>2</v>
      </c>
      <c r="BM367" s="11">
        <v>316164.85387019999</v>
      </c>
      <c r="BN367" s="5" t="s">
        <v>261</v>
      </c>
      <c r="BO367" s="11"/>
      <c r="BP367" s="12">
        <v>38786</v>
      </c>
      <c r="BQ367" s="12">
        <v>47911</v>
      </c>
      <c r="BR367" s="11">
        <v>146.55000000000001</v>
      </c>
      <c r="BS367" s="11">
        <v>15.3</v>
      </c>
      <c r="BT367" s="11">
        <v>28.62</v>
      </c>
    </row>
    <row r="368" spans="1:72" s="1" customFormat="1" ht="18.2" customHeight="1" x14ac:dyDescent="0.15">
      <c r="A368" s="13">
        <v>366</v>
      </c>
      <c r="B368" s="14" t="s">
        <v>28</v>
      </c>
      <c r="C368" s="14" t="s">
        <v>0</v>
      </c>
      <c r="D368" s="15">
        <v>45352</v>
      </c>
      <c r="E368" s="16" t="s">
        <v>54</v>
      </c>
      <c r="F368" s="17">
        <v>154</v>
      </c>
      <c r="G368" s="17">
        <v>153</v>
      </c>
      <c r="H368" s="18">
        <v>48506.5</v>
      </c>
      <c r="I368" s="18">
        <v>32391.89</v>
      </c>
      <c r="J368" s="18">
        <v>0</v>
      </c>
      <c r="K368" s="18">
        <v>80898.39</v>
      </c>
      <c r="L368" s="18">
        <v>385.56</v>
      </c>
      <c r="M368" s="18">
        <v>0</v>
      </c>
      <c r="N368" s="18">
        <v>0</v>
      </c>
      <c r="O368" s="18">
        <v>0</v>
      </c>
      <c r="P368" s="18">
        <v>0</v>
      </c>
      <c r="Q368" s="18">
        <v>0</v>
      </c>
      <c r="R368" s="18">
        <v>0</v>
      </c>
      <c r="S368" s="18">
        <v>80898.39</v>
      </c>
      <c r="T368" s="18">
        <v>92587.26</v>
      </c>
      <c r="U368" s="18">
        <v>428.04</v>
      </c>
      <c r="V368" s="18">
        <v>0</v>
      </c>
      <c r="W368" s="18">
        <v>0</v>
      </c>
      <c r="X368" s="18">
        <v>0</v>
      </c>
      <c r="Y368" s="18">
        <v>0</v>
      </c>
      <c r="Z368" s="18">
        <v>0</v>
      </c>
      <c r="AA368" s="18">
        <v>93015.3</v>
      </c>
      <c r="AB368" s="18">
        <v>0</v>
      </c>
      <c r="AC368" s="18">
        <v>0</v>
      </c>
      <c r="AD368" s="18">
        <v>0</v>
      </c>
      <c r="AE368" s="18">
        <v>0</v>
      </c>
      <c r="AF368" s="18">
        <v>0</v>
      </c>
      <c r="AG368" s="18">
        <v>0</v>
      </c>
      <c r="AH368" s="18">
        <v>0</v>
      </c>
      <c r="AI368" s="18">
        <v>0</v>
      </c>
      <c r="AJ368" s="18">
        <v>0</v>
      </c>
      <c r="AK368" s="18">
        <v>0</v>
      </c>
      <c r="AL368" s="18">
        <v>0</v>
      </c>
      <c r="AM368" s="18">
        <v>0</v>
      </c>
      <c r="AN368" s="18">
        <v>0</v>
      </c>
      <c r="AO368" s="18">
        <v>0</v>
      </c>
      <c r="AP368" s="18">
        <v>0</v>
      </c>
      <c r="AQ368" s="18">
        <v>0</v>
      </c>
      <c r="AR368" s="18">
        <v>0</v>
      </c>
      <c r="AS368" s="18">
        <v>0</v>
      </c>
      <c r="AT368" s="18">
        <v>0</v>
      </c>
      <c r="AU368" s="18">
        <f t="shared" si="5"/>
        <v>0</v>
      </c>
      <c r="AV368" s="18">
        <v>32777.449999999997</v>
      </c>
      <c r="AW368" s="18">
        <v>93015.3</v>
      </c>
      <c r="AX368" s="19">
        <v>85</v>
      </c>
      <c r="AY368" s="19">
        <v>300</v>
      </c>
      <c r="AZ368" s="18">
        <v>350000</v>
      </c>
      <c r="BA368" s="18">
        <v>85586.15</v>
      </c>
      <c r="BB368" s="20">
        <v>89.99</v>
      </c>
      <c r="BC368" s="20">
        <v>85.061030506688297</v>
      </c>
      <c r="BD368" s="20">
        <v>10.59</v>
      </c>
      <c r="BE368" s="20"/>
      <c r="BF368" s="16" t="s">
        <v>361</v>
      </c>
      <c r="BG368" s="13"/>
      <c r="BH368" s="16" t="s">
        <v>376</v>
      </c>
      <c r="BI368" s="16" t="s">
        <v>377</v>
      </c>
      <c r="BJ368" s="16" t="s">
        <v>378</v>
      </c>
      <c r="BK368" s="16" t="s">
        <v>365</v>
      </c>
      <c r="BL368" s="14" t="s">
        <v>2</v>
      </c>
      <c r="BM368" s="20">
        <v>655960.06500516005</v>
      </c>
      <c r="BN368" s="14" t="s">
        <v>261</v>
      </c>
      <c r="BO368" s="20"/>
      <c r="BP368" s="21">
        <v>38791</v>
      </c>
      <c r="BQ368" s="21">
        <v>47916</v>
      </c>
      <c r="BR368" s="20">
        <v>29551.51</v>
      </c>
      <c r="BS368" s="20">
        <v>17.8</v>
      </c>
      <c r="BT368" s="20">
        <v>28.61</v>
      </c>
    </row>
    <row r="369" spans="1:72" s="1" customFormat="1" ht="18.2" customHeight="1" x14ac:dyDescent="0.15">
      <c r="A369" s="4">
        <v>367</v>
      </c>
      <c r="B369" s="5" t="s">
        <v>28</v>
      </c>
      <c r="C369" s="5" t="s">
        <v>0</v>
      </c>
      <c r="D369" s="6">
        <v>45352</v>
      </c>
      <c r="E369" s="7" t="s">
        <v>650</v>
      </c>
      <c r="F369" s="8">
        <v>0</v>
      </c>
      <c r="G369" s="8">
        <v>0</v>
      </c>
      <c r="H369" s="9">
        <v>48941.17</v>
      </c>
      <c r="I369" s="9">
        <v>0</v>
      </c>
      <c r="J369" s="9">
        <v>0</v>
      </c>
      <c r="K369" s="9">
        <v>48941.17</v>
      </c>
      <c r="L369" s="9">
        <v>389.46</v>
      </c>
      <c r="M369" s="9">
        <v>0</v>
      </c>
      <c r="N369" s="9">
        <v>0</v>
      </c>
      <c r="O369" s="9">
        <v>0</v>
      </c>
      <c r="P369" s="9">
        <v>389.46</v>
      </c>
      <c r="Q369" s="9">
        <v>0</v>
      </c>
      <c r="R369" s="9">
        <v>0</v>
      </c>
      <c r="S369" s="9">
        <v>48551.71</v>
      </c>
      <c r="T369" s="9">
        <v>0</v>
      </c>
      <c r="U369" s="9">
        <v>431.91</v>
      </c>
      <c r="V369" s="9">
        <v>0</v>
      </c>
      <c r="W369" s="9">
        <v>0</v>
      </c>
      <c r="X369" s="9">
        <v>431.91</v>
      </c>
      <c r="Y369" s="9">
        <v>0</v>
      </c>
      <c r="Z369" s="9">
        <v>0</v>
      </c>
      <c r="AA369" s="9">
        <v>0</v>
      </c>
      <c r="AB369" s="9">
        <v>17.98</v>
      </c>
      <c r="AC369" s="9">
        <v>0</v>
      </c>
      <c r="AD369" s="9">
        <v>0</v>
      </c>
      <c r="AE369" s="9">
        <v>0</v>
      </c>
      <c r="AF369" s="9">
        <v>0</v>
      </c>
      <c r="AG369" s="9">
        <v>0</v>
      </c>
      <c r="AH369" s="9">
        <v>41.97</v>
      </c>
      <c r="AI369" s="9">
        <v>112.76</v>
      </c>
      <c r="AJ369" s="9">
        <v>0</v>
      </c>
      <c r="AK369" s="9">
        <v>0</v>
      </c>
      <c r="AL369" s="9">
        <v>0</v>
      </c>
      <c r="AM369" s="9">
        <v>0</v>
      </c>
      <c r="AN369" s="9">
        <v>0</v>
      </c>
      <c r="AO369" s="9">
        <v>0</v>
      </c>
      <c r="AP369" s="9">
        <v>0</v>
      </c>
      <c r="AQ369" s="9">
        <v>5.2999999999999999E-2</v>
      </c>
      <c r="AR369" s="9">
        <v>0</v>
      </c>
      <c r="AS369" s="9">
        <v>0</v>
      </c>
      <c r="AT369" s="9">
        <v>0</v>
      </c>
      <c r="AU369" s="9">
        <f t="shared" si="5"/>
        <v>994.13300000000004</v>
      </c>
      <c r="AV369" s="9">
        <v>0</v>
      </c>
      <c r="AW369" s="9">
        <v>0</v>
      </c>
      <c r="AX369" s="10">
        <v>85</v>
      </c>
      <c r="AY369" s="10">
        <v>300</v>
      </c>
      <c r="AZ369" s="9">
        <v>375500</v>
      </c>
      <c r="BA369" s="9">
        <v>86403.44</v>
      </c>
      <c r="BB369" s="11">
        <v>87.27</v>
      </c>
      <c r="BC369" s="11">
        <v>49.038646281907297</v>
      </c>
      <c r="BD369" s="11">
        <v>10.59</v>
      </c>
      <c r="BE369" s="11"/>
      <c r="BF369" s="7" t="s">
        <v>361</v>
      </c>
      <c r="BG369" s="4"/>
      <c r="BH369" s="7" t="s">
        <v>362</v>
      </c>
      <c r="BI369" s="7" t="s">
        <v>614</v>
      </c>
      <c r="BJ369" s="7" t="s">
        <v>615</v>
      </c>
      <c r="BK369" s="7" t="s">
        <v>1</v>
      </c>
      <c r="BL369" s="5" t="s">
        <v>2</v>
      </c>
      <c r="BM369" s="11">
        <v>393678.82163924002</v>
      </c>
      <c r="BN369" s="5" t="s">
        <v>261</v>
      </c>
      <c r="BO369" s="11"/>
      <c r="BP369" s="12">
        <v>38793</v>
      </c>
      <c r="BQ369" s="12">
        <v>47918</v>
      </c>
      <c r="BR369" s="11">
        <v>0</v>
      </c>
      <c r="BS369" s="11">
        <v>17.98</v>
      </c>
      <c r="BT369" s="11">
        <v>0</v>
      </c>
    </row>
    <row r="370" spans="1:72" s="1" customFormat="1" ht="18.2" customHeight="1" x14ac:dyDescent="0.15">
      <c r="A370" s="13">
        <v>368</v>
      </c>
      <c r="B370" s="14" t="s">
        <v>28</v>
      </c>
      <c r="C370" s="14" t="s">
        <v>0</v>
      </c>
      <c r="D370" s="15">
        <v>45352</v>
      </c>
      <c r="E370" s="16" t="s">
        <v>59</v>
      </c>
      <c r="F370" s="17">
        <v>157</v>
      </c>
      <c r="G370" s="17">
        <v>156</v>
      </c>
      <c r="H370" s="18">
        <v>59598.17</v>
      </c>
      <c r="I370" s="18">
        <v>41664.39</v>
      </c>
      <c r="J370" s="18">
        <v>0</v>
      </c>
      <c r="K370" s="18">
        <v>101262.56</v>
      </c>
      <c r="L370" s="18">
        <v>481.28</v>
      </c>
      <c r="M370" s="18">
        <v>0</v>
      </c>
      <c r="N370" s="18">
        <v>0</v>
      </c>
      <c r="O370" s="18">
        <v>0</v>
      </c>
      <c r="P370" s="18">
        <v>0</v>
      </c>
      <c r="Q370" s="18">
        <v>0</v>
      </c>
      <c r="R370" s="18">
        <v>0</v>
      </c>
      <c r="S370" s="18">
        <v>101262.56</v>
      </c>
      <c r="T370" s="18">
        <v>113265.73</v>
      </c>
      <c r="U370" s="18">
        <v>505.56</v>
      </c>
      <c r="V370" s="18">
        <v>0</v>
      </c>
      <c r="W370" s="18">
        <v>0</v>
      </c>
      <c r="X370" s="18">
        <v>0</v>
      </c>
      <c r="Y370" s="18">
        <v>0</v>
      </c>
      <c r="Z370" s="18">
        <v>0</v>
      </c>
      <c r="AA370" s="18">
        <v>113771.29</v>
      </c>
      <c r="AB370" s="18">
        <v>0</v>
      </c>
      <c r="AC370" s="18">
        <v>0</v>
      </c>
      <c r="AD370" s="18">
        <v>0</v>
      </c>
      <c r="AE370" s="18">
        <v>0</v>
      </c>
      <c r="AF370" s="18">
        <v>0</v>
      </c>
      <c r="AG370" s="18">
        <v>0</v>
      </c>
      <c r="AH370" s="18">
        <v>0</v>
      </c>
      <c r="AI370" s="18">
        <v>0</v>
      </c>
      <c r="AJ370" s="18">
        <v>0</v>
      </c>
      <c r="AK370" s="18">
        <v>0</v>
      </c>
      <c r="AL370" s="18">
        <v>0</v>
      </c>
      <c r="AM370" s="18">
        <v>0</v>
      </c>
      <c r="AN370" s="18">
        <v>0</v>
      </c>
      <c r="AO370" s="18">
        <v>0</v>
      </c>
      <c r="AP370" s="18">
        <v>0</v>
      </c>
      <c r="AQ370" s="18">
        <v>0</v>
      </c>
      <c r="AR370" s="18">
        <v>0</v>
      </c>
      <c r="AS370" s="18">
        <v>0</v>
      </c>
      <c r="AT370" s="18">
        <v>0</v>
      </c>
      <c r="AU370" s="18">
        <f t="shared" si="5"/>
        <v>0</v>
      </c>
      <c r="AV370" s="18">
        <v>42145.67</v>
      </c>
      <c r="AW370" s="18">
        <v>113771.29</v>
      </c>
      <c r="AX370" s="19">
        <v>85</v>
      </c>
      <c r="AY370" s="19">
        <v>300</v>
      </c>
      <c r="AZ370" s="18">
        <v>467000</v>
      </c>
      <c r="BA370" s="18">
        <v>107100</v>
      </c>
      <c r="BB370" s="20">
        <v>84.99</v>
      </c>
      <c r="BC370" s="20">
        <v>80.357656156862703</v>
      </c>
      <c r="BD370" s="20">
        <v>10.18</v>
      </c>
      <c r="BE370" s="20"/>
      <c r="BF370" s="16" t="s">
        <v>361</v>
      </c>
      <c r="BG370" s="13"/>
      <c r="BH370" s="16" t="s">
        <v>362</v>
      </c>
      <c r="BI370" s="16" t="s">
        <v>616</v>
      </c>
      <c r="BJ370" s="16" t="s">
        <v>617</v>
      </c>
      <c r="BK370" s="16" t="s">
        <v>365</v>
      </c>
      <c r="BL370" s="14" t="s">
        <v>2</v>
      </c>
      <c r="BM370" s="20">
        <v>821081.79705664003</v>
      </c>
      <c r="BN370" s="14" t="s">
        <v>261</v>
      </c>
      <c r="BO370" s="20"/>
      <c r="BP370" s="21">
        <v>38796</v>
      </c>
      <c r="BQ370" s="21">
        <v>47923</v>
      </c>
      <c r="BR370" s="20">
        <v>36360.559999999998</v>
      </c>
      <c r="BS370" s="20">
        <v>22.96</v>
      </c>
      <c r="BT370" s="20">
        <v>28.63</v>
      </c>
    </row>
    <row r="371" spans="1:72" s="1" customFormat="1" ht="18.2" customHeight="1" x14ac:dyDescent="0.15">
      <c r="A371" s="4">
        <v>369</v>
      </c>
      <c r="B371" s="5" t="s">
        <v>28</v>
      </c>
      <c r="C371" s="5" t="s">
        <v>0</v>
      </c>
      <c r="D371" s="6">
        <v>45352</v>
      </c>
      <c r="E371" s="7" t="s">
        <v>944</v>
      </c>
      <c r="F371" s="8">
        <v>142</v>
      </c>
      <c r="G371" s="8">
        <v>141</v>
      </c>
      <c r="H371" s="9">
        <v>61426.47</v>
      </c>
      <c r="I371" s="9">
        <v>58781.295964999998</v>
      </c>
      <c r="J371" s="9">
        <v>0</v>
      </c>
      <c r="K371" s="9">
        <v>120207.765965</v>
      </c>
      <c r="L371" s="9">
        <v>713.73</v>
      </c>
      <c r="M371" s="9">
        <v>0</v>
      </c>
      <c r="N371" s="9">
        <v>0</v>
      </c>
      <c r="O371" s="9">
        <v>0</v>
      </c>
      <c r="P371" s="9">
        <v>0</v>
      </c>
      <c r="Q371" s="9">
        <v>0</v>
      </c>
      <c r="R371" s="9">
        <v>0</v>
      </c>
      <c r="S371" s="9">
        <v>120207.765965</v>
      </c>
      <c r="T371" s="9">
        <v>116491.314035</v>
      </c>
      <c r="U371" s="9">
        <v>521.1</v>
      </c>
      <c r="V371" s="9">
        <v>0</v>
      </c>
      <c r="W371" s="9">
        <v>0</v>
      </c>
      <c r="X371" s="9">
        <v>0</v>
      </c>
      <c r="Y371" s="9">
        <v>0</v>
      </c>
      <c r="Z371" s="9">
        <v>0</v>
      </c>
      <c r="AA371" s="9">
        <v>117012.41403499999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9">
        <v>0</v>
      </c>
      <c r="AH371" s="9">
        <v>0</v>
      </c>
      <c r="AI371" s="9">
        <v>0</v>
      </c>
      <c r="AJ371" s="9">
        <v>0</v>
      </c>
      <c r="AK371" s="9">
        <v>0</v>
      </c>
      <c r="AL371" s="9">
        <v>0</v>
      </c>
      <c r="AM371" s="9">
        <v>0</v>
      </c>
      <c r="AN371" s="9">
        <v>0</v>
      </c>
      <c r="AO371" s="9">
        <v>0</v>
      </c>
      <c r="AP371" s="9">
        <v>0</v>
      </c>
      <c r="AQ371" s="9">
        <v>0</v>
      </c>
      <c r="AR371" s="9">
        <v>0</v>
      </c>
      <c r="AS371" s="9">
        <v>0</v>
      </c>
      <c r="AT371" s="9">
        <v>0</v>
      </c>
      <c r="AU371" s="9">
        <f t="shared" si="5"/>
        <v>0</v>
      </c>
      <c r="AV371" s="9">
        <v>59495.025965000001</v>
      </c>
      <c r="AW371" s="9">
        <v>117012.41403499999</v>
      </c>
      <c r="AX371" s="10">
        <v>64</v>
      </c>
      <c r="AY371" s="10">
        <v>300</v>
      </c>
      <c r="AZ371" s="9">
        <v>548000</v>
      </c>
      <c r="BA371" s="9">
        <v>134013.4</v>
      </c>
      <c r="BB371" s="11">
        <v>90</v>
      </c>
      <c r="BC371" s="11">
        <v>80.728486381585697</v>
      </c>
      <c r="BD371" s="11">
        <v>10.18</v>
      </c>
      <c r="BE371" s="11"/>
      <c r="BF371" s="7" t="s">
        <v>361</v>
      </c>
      <c r="BG371" s="4"/>
      <c r="BH371" s="7" t="s">
        <v>403</v>
      </c>
      <c r="BI371" s="7" t="s">
        <v>945</v>
      </c>
      <c r="BJ371" s="7" t="s">
        <v>946</v>
      </c>
      <c r="BK371" s="7" t="s">
        <v>365</v>
      </c>
      <c r="BL371" s="5" t="s">
        <v>2</v>
      </c>
      <c r="BM371" s="11">
        <v>974697.93869230803</v>
      </c>
      <c r="BN371" s="5" t="s">
        <v>261</v>
      </c>
      <c r="BO371" s="11"/>
      <c r="BP371" s="12">
        <v>38803</v>
      </c>
      <c r="BQ371" s="12">
        <v>47928</v>
      </c>
      <c r="BR371" s="11">
        <v>37582.769999999997</v>
      </c>
      <c r="BS371" s="11">
        <v>28.73</v>
      </c>
      <c r="BT371" s="11">
        <v>45.66</v>
      </c>
    </row>
    <row r="372" spans="1:72" s="1" customFormat="1" ht="18.2" customHeight="1" x14ac:dyDescent="0.15">
      <c r="A372" s="13">
        <v>370</v>
      </c>
      <c r="B372" s="14" t="s">
        <v>28</v>
      </c>
      <c r="C372" s="14" t="s">
        <v>0</v>
      </c>
      <c r="D372" s="15">
        <v>45352</v>
      </c>
      <c r="E372" s="16" t="s">
        <v>60</v>
      </c>
      <c r="F372" s="17">
        <v>190</v>
      </c>
      <c r="G372" s="17">
        <v>189</v>
      </c>
      <c r="H372" s="18">
        <v>18118.48</v>
      </c>
      <c r="I372" s="18">
        <v>59834.67</v>
      </c>
      <c r="J372" s="18">
        <v>0</v>
      </c>
      <c r="K372" s="18">
        <v>77953.149999999994</v>
      </c>
      <c r="L372" s="18">
        <v>650.70000000000005</v>
      </c>
      <c r="M372" s="18">
        <v>0</v>
      </c>
      <c r="N372" s="18">
        <v>0</v>
      </c>
      <c r="O372" s="18">
        <v>0</v>
      </c>
      <c r="P372" s="18">
        <v>0</v>
      </c>
      <c r="Q372" s="18">
        <v>0</v>
      </c>
      <c r="R372" s="18">
        <v>0</v>
      </c>
      <c r="S372" s="18">
        <v>77953.149999999994</v>
      </c>
      <c r="T372" s="18">
        <v>93938.01</v>
      </c>
      <c r="U372" s="18">
        <v>159.85</v>
      </c>
      <c r="V372" s="18">
        <v>0</v>
      </c>
      <c r="W372" s="18">
        <v>0</v>
      </c>
      <c r="X372" s="18">
        <v>0</v>
      </c>
      <c r="Y372" s="18">
        <v>0</v>
      </c>
      <c r="Z372" s="18">
        <v>0</v>
      </c>
      <c r="AA372" s="18">
        <v>94097.86</v>
      </c>
      <c r="AB372" s="18">
        <v>0</v>
      </c>
      <c r="AC372" s="18">
        <v>0</v>
      </c>
      <c r="AD372" s="18">
        <v>0</v>
      </c>
      <c r="AE372" s="18">
        <v>0</v>
      </c>
      <c r="AF372" s="18">
        <v>0</v>
      </c>
      <c r="AG372" s="18">
        <v>0</v>
      </c>
      <c r="AH372" s="18">
        <v>0</v>
      </c>
      <c r="AI372" s="18">
        <v>0</v>
      </c>
      <c r="AJ372" s="18">
        <v>0</v>
      </c>
      <c r="AK372" s="18">
        <v>0</v>
      </c>
      <c r="AL372" s="18">
        <v>0</v>
      </c>
      <c r="AM372" s="18">
        <v>0</v>
      </c>
      <c r="AN372" s="18">
        <v>0</v>
      </c>
      <c r="AO372" s="18">
        <v>0</v>
      </c>
      <c r="AP372" s="18">
        <v>0</v>
      </c>
      <c r="AQ372" s="18">
        <v>0</v>
      </c>
      <c r="AR372" s="18">
        <v>0</v>
      </c>
      <c r="AS372" s="18">
        <v>0</v>
      </c>
      <c r="AT372" s="18">
        <v>0</v>
      </c>
      <c r="AU372" s="18">
        <f t="shared" si="5"/>
        <v>0</v>
      </c>
      <c r="AV372" s="18">
        <v>60485.37</v>
      </c>
      <c r="AW372" s="18">
        <v>94097.86</v>
      </c>
      <c r="AX372" s="19">
        <v>25</v>
      </c>
      <c r="AY372" s="19">
        <v>240</v>
      </c>
      <c r="AZ372" s="18">
        <v>330020</v>
      </c>
      <c r="BA372" s="18">
        <v>80697.36</v>
      </c>
      <c r="BB372" s="20">
        <v>90</v>
      </c>
      <c r="BC372" s="20">
        <v>86.9394426286064</v>
      </c>
      <c r="BD372" s="20">
        <v>10.59</v>
      </c>
      <c r="BE372" s="20"/>
      <c r="BF372" s="16" t="s">
        <v>361</v>
      </c>
      <c r="BG372" s="13"/>
      <c r="BH372" s="16" t="s">
        <v>419</v>
      </c>
      <c r="BI372" s="16" t="s">
        <v>482</v>
      </c>
      <c r="BJ372" s="16" t="s">
        <v>642</v>
      </c>
      <c r="BK372" s="16" t="s">
        <v>365</v>
      </c>
      <c r="BL372" s="14" t="s">
        <v>2</v>
      </c>
      <c r="BM372" s="20">
        <v>632078.75139860006</v>
      </c>
      <c r="BN372" s="14" t="s">
        <v>261</v>
      </c>
      <c r="BO372" s="20"/>
      <c r="BP372" s="21">
        <v>38805</v>
      </c>
      <c r="BQ372" s="21">
        <v>46105</v>
      </c>
      <c r="BR372" s="20">
        <v>39909.89</v>
      </c>
      <c r="BS372" s="20">
        <v>16.920000000000002</v>
      </c>
      <c r="BT372" s="20">
        <v>28.58</v>
      </c>
    </row>
    <row r="373" spans="1:72" s="1" customFormat="1" ht="18.2" customHeight="1" x14ac:dyDescent="0.15">
      <c r="A373" s="4">
        <v>371</v>
      </c>
      <c r="B373" s="5" t="s">
        <v>28</v>
      </c>
      <c r="C373" s="5" t="s">
        <v>0</v>
      </c>
      <c r="D373" s="6">
        <v>45352</v>
      </c>
      <c r="E373" s="7" t="s">
        <v>61</v>
      </c>
      <c r="F373" s="8">
        <v>126</v>
      </c>
      <c r="G373" s="8">
        <v>125</v>
      </c>
      <c r="H373" s="9">
        <v>39802.5</v>
      </c>
      <c r="I373" s="9">
        <v>25243.22</v>
      </c>
      <c r="J373" s="9">
        <v>0</v>
      </c>
      <c r="K373" s="9">
        <v>65045.72</v>
      </c>
      <c r="L373" s="9">
        <v>332.83</v>
      </c>
      <c r="M373" s="9">
        <v>0</v>
      </c>
      <c r="N373" s="9">
        <v>0</v>
      </c>
      <c r="O373" s="9">
        <v>0</v>
      </c>
      <c r="P373" s="9">
        <v>0</v>
      </c>
      <c r="Q373" s="9">
        <v>0</v>
      </c>
      <c r="R373" s="9">
        <v>0</v>
      </c>
      <c r="S373" s="9">
        <v>65045.72</v>
      </c>
      <c r="T373" s="9">
        <v>60945.63</v>
      </c>
      <c r="U373" s="9">
        <v>351.23</v>
      </c>
      <c r="V373" s="9">
        <v>0</v>
      </c>
      <c r="W373" s="9">
        <v>0</v>
      </c>
      <c r="X373" s="9">
        <v>0</v>
      </c>
      <c r="Y373" s="9">
        <v>0</v>
      </c>
      <c r="Z373" s="9">
        <v>0</v>
      </c>
      <c r="AA373" s="9">
        <v>61296.86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9">
        <v>0</v>
      </c>
      <c r="AH373" s="9">
        <v>0</v>
      </c>
      <c r="AI373" s="9">
        <v>0</v>
      </c>
      <c r="AJ373" s="9">
        <v>0</v>
      </c>
      <c r="AK373" s="9">
        <v>0</v>
      </c>
      <c r="AL373" s="9">
        <v>0</v>
      </c>
      <c r="AM373" s="9">
        <v>0</v>
      </c>
      <c r="AN373" s="9">
        <v>0</v>
      </c>
      <c r="AO373" s="9">
        <v>0</v>
      </c>
      <c r="AP373" s="9">
        <v>0</v>
      </c>
      <c r="AQ373" s="9">
        <v>0</v>
      </c>
      <c r="AR373" s="9">
        <v>0</v>
      </c>
      <c r="AS373" s="9">
        <v>0</v>
      </c>
      <c r="AT373" s="9">
        <v>0</v>
      </c>
      <c r="AU373" s="9">
        <f t="shared" si="5"/>
        <v>0</v>
      </c>
      <c r="AV373" s="9">
        <v>25576.05</v>
      </c>
      <c r="AW373" s="9">
        <v>61296.86</v>
      </c>
      <c r="AX373" s="10">
        <v>82</v>
      </c>
      <c r="AY373" s="10">
        <v>300</v>
      </c>
      <c r="AZ373" s="9">
        <v>390000</v>
      </c>
      <c r="BA373" s="9">
        <v>71959.31</v>
      </c>
      <c r="BB373" s="11">
        <v>66.989999999999995</v>
      </c>
      <c r="BC373" s="11">
        <v>60.553843315062402</v>
      </c>
      <c r="BD373" s="11">
        <v>10.59</v>
      </c>
      <c r="BE373" s="11"/>
      <c r="BF373" s="7" t="s">
        <v>375</v>
      </c>
      <c r="BG373" s="4"/>
      <c r="BH373" s="7" t="s">
        <v>376</v>
      </c>
      <c r="BI373" s="7" t="s">
        <v>377</v>
      </c>
      <c r="BJ373" s="7" t="s">
        <v>378</v>
      </c>
      <c r="BK373" s="7" t="s">
        <v>365</v>
      </c>
      <c r="BL373" s="5" t="s">
        <v>2</v>
      </c>
      <c r="BM373" s="11">
        <v>527419.57805967994</v>
      </c>
      <c r="BN373" s="5" t="s">
        <v>261</v>
      </c>
      <c r="BO373" s="11"/>
      <c r="BP373" s="12">
        <v>38702</v>
      </c>
      <c r="BQ373" s="12">
        <v>47830</v>
      </c>
      <c r="BR373" s="11">
        <v>20977.63</v>
      </c>
      <c r="BS373" s="11">
        <v>14.97</v>
      </c>
      <c r="BT373" s="11">
        <v>28.02</v>
      </c>
    </row>
    <row r="374" spans="1:72" s="1" customFormat="1" ht="18.2" customHeight="1" x14ac:dyDescent="0.15">
      <c r="A374" s="13">
        <v>372</v>
      </c>
      <c r="B374" s="14" t="s">
        <v>360</v>
      </c>
      <c r="C374" s="14" t="s">
        <v>0</v>
      </c>
      <c r="D374" s="15">
        <v>45352</v>
      </c>
      <c r="E374" s="16" t="s">
        <v>653</v>
      </c>
      <c r="F374" s="17">
        <v>0</v>
      </c>
      <c r="G374" s="17">
        <v>0</v>
      </c>
      <c r="H374" s="18">
        <v>33119.629999999997</v>
      </c>
      <c r="I374" s="18">
        <v>0</v>
      </c>
      <c r="J374" s="18">
        <v>0</v>
      </c>
      <c r="K374" s="18">
        <v>33119.629999999997</v>
      </c>
      <c r="L374" s="18">
        <v>431.52</v>
      </c>
      <c r="M374" s="18">
        <v>0</v>
      </c>
      <c r="N374" s="18">
        <v>0</v>
      </c>
      <c r="O374" s="18">
        <v>0</v>
      </c>
      <c r="P374" s="18">
        <v>0</v>
      </c>
      <c r="Q374" s="18">
        <v>0</v>
      </c>
      <c r="R374" s="18">
        <v>0</v>
      </c>
      <c r="S374" s="18">
        <v>33119.629999999997</v>
      </c>
      <c r="T374" s="18">
        <v>0</v>
      </c>
      <c r="U374" s="18">
        <v>287.04000000000002</v>
      </c>
      <c r="V374" s="18">
        <v>0</v>
      </c>
      <c r="W374" s="18">
        <v>0</v>
      </c>
      <c r="X374" s="18">
        <v>0</v>
      </c>
      <c r="Y374" s="18">
        <v>0</v>
      </c>
      <c r="Z374" s="18">
        <v>0</v>
      </c>
      <c r="AA374" s="18">
        <v>287.04000000000002</v>
      </c>
      <c r="AB374" s="18">
        <v>0</v>
      </c>
      <c r="AC374" s="18">
        <v>0</v>
      </c>
      <c r="AD374" s="18">
        <v>0</v>
      </c>
      <c r="AE374" s="18">
        <v>0</v>
      </c>
      <c r="AF374" s="18">
        <v>0</v>
      </c>
      <c r="AG374" s="18">
        <v>0</v>
      </c>
      <c r="AH374" s="18">
        <v>0</v>
      </c>
      <c r="AI374" s="18">
        <v>0.12</v>
      </c>
      <c r="AJ374" s="18">
        <v>0</v>
      </c>
      <c r="AK374" s="18">
        <v>0</v>
      </c>
      <c r="AL374" s="18">
        <v>0</v>
      </c>
      <c r="AM374" s="18">
        <v>0</v>
      </c>
      <c r="AN374" s="18">
        <v>0</v>
      </c>
      <c r="AO374" s="18">
        <v>0</v>
      </c>
      <c r="AP374" s="18">
        <v>0</v>
      </c>
      <c r="AQ374" s="18">
        <v>0</v>
      </c>
      <c r="AR374" s="18">
        <v>0</v>
      </c>
      <c r="AS374" s="18">
        <v>0.117162</v>
      </c>
      <c r="AT374" s="18">
        <v>0</v>
      </c>
      <c r="AU374" s="18">
        <f t="shared" si="5"/>
        <v>2.8379999999999933E-3</v>
      </c>
      <c r="AV374" s="18">
        <v>431.52</v>
      </c>
      <c r="AW374" s="18">
        <v>287.04000000000002</v>
      </c>
      <c r="AX374" s="19">
        <v>74</v>
      </c>
      <c r="AY374" s="19">
        <v>360</v>
      </c>
      <c r="AZ374" s="18">
        <v>243127.98</v>
      </c>
      <c r="BA374" s="18">
        <v>79200</v>
      </c>
      <c r="BB374" s="20">
        <v>90</v>
      </c>
      <c r="BC374" s="20">
        <v>37.635943181818199</v>
      </c>
      <c r="BD374" s="20">
        <v>10.4</v>
      </c>
      <c r="BE374" s="20"/>
      <c r="BF374" s="16" t="s">
        <v>361</v>
      </c>
      <c r="BG374" s="13"/>
      <c r="BH374" s="16" t="s">
        <v>396</v>
      </c>
      <c r="BI374" s="16" t="s">
        <v>397</v>
      </c>
      <c r="BJ374" s="16" t="s">
        <v>652</v>
      </c>
      <c r="BK374" s="16" t="s">
        <v>1</v>
      </c>
      <c r="BL374" s="14" t="s">
        <v>2</v>
      </c>
      <c r="BM374" s="20">
        <v>268548.66515572002</v>
      </c>
      <c r="BN374" s="14" t="s">
        <v>261</v>
      </c>
      <c r="BO374" s="20"/>
      <c r="BP374" s="21">
        <v>36631</v>
      </c>
      <c r="BQ374" s="21">
        <v>47604</v>
      </c>
      <c r="BR374" s="20">
        <v>279.52</v>
      </c>
      <c r="BS374" s="20">
        <v>142</v>
      </c>
      <c r="BT374" s="20">
        <v>0</v>
      </c>
    </row>
    <row r="375" spans="1:72" s="1" customFormat="1" ht="18.2" customHeight="1" x14ac:dyDescent="0.15">
      <c r="A375" s="4">
        <v>373</v>
      </c>
      <c r="B375" s="5" t="s">
        <v>28</v>
      </c>
      <c r="C375" s="5" t="s">
        <v>0</v>
      </c>
      <c r="D375" s="6">
        <v>45352</v>
      </c>
      <c r="E375" s="7" t="s">
        <v>10</v>
      </c>
      <c r="F375" s="8">
        <v>169</v>
      </c>
      <c r="G375" s="8">
        <v>168</v>
      </c>
      <c r="H375" s="9">
        <v>42369.07</v>
      </c>
      <c r="I375" s="9">
        <v>31134.73</v>
      </c>
      <c r="J375" s="9">
        <v>0</v>
      </c>
      <c r="K375" s="9">
        <v>73503.8</v>
      </c>
      <c r="L375" s="9">
        <v>334.85</v>
      </c>
      <c r="M375" s="9">
        <v>0</v>
      </c>
      <c r="N375" s="9">
        <v>0</v>
      </c>
      <c r="O375" s="9">
        <v>0</v>
      </c>
      <c r="P375" s="9">
        <v>0</v>
      </c>
      <c r="Q375" s="9">
        <v>0</v>
      </c>
      <c r="R375" s="9">
        <v>0</v>
      </c>
      <c r="S375" s="9">
        <v>73503.8</v>
      </c>
      <c r="T375" s="9">
        <v>82135.070000000007</v>
      </c>
      <c r="U375" s="9">
        <v>335.4</v>
      </c>
      <c r="V375" s="9">
        <v>0</v>
      </c>
      <c r="W375" s="9">
        <v>0</v>
      </c>
      <c r="X375" s="9">
        <v>0</v>
      </c>
      <c r="Y375" s="9">
        <v>0</v>
      </c>
      <c r="Z375" s="9">
        <v>0</v>
      </c>
      <c r="AA375" s="9">
        <v>82470.47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9">
        <v>0</v>
      </c>
      <c r="AH375" s="9">
        <v>0</v>
      </c>
      <c r="AI375" s="9">
        <v>0</v>
      </c>
      <c r="AJ375" s="9">
        <v>0</v>
      </c>
      <c r="AK375" s="9">
        <v>0</v>
      </c>
      <c r="AL375" s="9">
        <v>0</v>
      </c>
      <c r="AM375" s="9">
        <v>0</v>
      </c>
      <c r="AN375" s="9">
        <v>0</v>
      </c>
      <c r="AO375" s="9">
        <v>0</v>
      </c>
      <c r="AP375" s="9">
        <v>0</v>
      </c>
      <c r="AQ375" s="9">
        <v>0</v>
      </c>
      <c r="AR375" s="9">
        <v>0</v>
      </c>
      <c r="AS375" s="9">
        <v>0</v>
      </c>
      <c r="AT375" s="9">
        <v>0</v>
      </c>
      <c r="AU375" s="9">
        <f t="shared" si="5"/>
        <v>0</v>
      </c>
      <c r="AV375" s="9">
        <v>31469.58</v>
      </c>
      <c r="AW375" s="9">
        <v>82470.47</v>
      </c>
      <c r="AX375" s="10">
        <v>88</v>
      </c>
      <c r="AY375" s="10">
        <v>300</v>
      </c>
      <c r="AZ375" s="9">
        <v>313877.13</v>
      </c>
      <c r="BA375" s="9">
        <v>76714.67</v>
      </c>
      <c r="BB375" s="11">
        <v>90</v>
      </c>
      <c r="BC375" s="11">
        <v>86.233076411591199</v>
      </c>
      <c r="BD375" s="11">
        <v>9.5</v>
      </c>
      <c r="BE375" s="11"/>
      <c r="BF375" s="7" t="s">
        <v>375</v>
      </c>
      <c r="BG375" s="4"/>
      <c r="BH375" s="7" t="s">
        <v>376</v>
      </c>
      <c r="BI375" s="7" t="s">
        <v>588</v>
      </c>
      <c r="BJ375" s="7" t="s">
        <v>592</v>
      </c>
      <c r="BK375" s="7" t="s">
        <v>365</v>
      </c>
      <c r="BL375" s="5" t="s">
        <v>2</v>
      </c>
      <c r="BM375" s="11">
        <v>596001.44608719996</v>
      </c>
      <c r="BN375" s="5" t="s">
        <v>261</v>
      </c>
      <c r="BO375" s="11"/>
      <c r="BP375" s="12">
        <v>38870</v>
      </c>
      <c r="BQ375" s="12">
        <v>47995</v>
      </c>
      <c r="BR375" s="11">
        <v>37276.089999999997</v>
      </c>
      <c r="BS375" s="11">
        <v>53.27</v>
      </c>
      <c r="BT375" s="11">
        <v>28.61</v>
      </c>
    </row>
    <row r="376" spans="1:72" s="1" customFormat="1" ht="18.2" customHeight="1" x14ac:dyDescent="0.15">
      <c r="A376" s="13">
        <v>374</v>
      </c>
      <c r="B376" s="14" t="s">
        <v>28</v>
      </c>
      <c r="C376" s="14" t="s">
        <v>0</v>
      </c>
      <c r="D376" s="15">
        <v>45352</v>
      </c>
      <c r="E376" s="16" t="s">
        <v>242</v>
      </c>
      <c r="F376" s="17">
        <v>170</v>
      </c>
      <c r="G376" s="17">
        <v>169</v>
      </c>
      <c r="H376" s="18">
        <v>32847.31</v>
      </c>
      <c r="I376" s="18">
        <v>48342.03</v>
      </c>
      <c r="J376" s="18">
        <v>0</v>
      </c>
      <c r="K376" s="18">
        <v>81189.34</v>
      </c>
      <c r="L376" s="18">
        <v>518.45000000000005</v>
      </c>
      <c r="M376" s="18">
        <v>0</v>
      </c>
      <c r="N376" s="18">
        <v>0</v>
      </c>
      <c r="O376" s="18">
        <v>0</v>
      </c>
      <c r="P376" s="18">
        <v>0</v>
      </c>
      <c r="Q376" s="18">
        <v>0</v>
      </c>
      <c r="R376" s="18">
        <v>0</v>
      </c>
      <c r="S376" s="18">
        <v>81189.34</v>
      </c>
      <c r="T376" s="18">
        <v>83992.35</v>
      </c>
      <c r="U376" s="18">
        <v>260.01</v>
      </c>
      <c r="V376" s="18">
        <v>0</v>
      </c>
      <c r="W376" s="18">
        <v>0</v>
      </c>
      <c r="X376" s="18">
        <v>0</v>
      </c>
      <c r="Y376" s="18">
        <v>0</v>
      </c>
      <c r="Z376" s="18">
        <v>0</v>
      </c>
      <c r="AA376" s="18">
        <v>84252.36</v>
      </c>
      <c r="AB376" s="18">
        <v>0</v>
      </c>
      <c r="AC376" s="18">
        <v>0</v>
      </c>
      <c r="AD376" s="18">
        <v>0</v>
      </c>
      <c r="AE376" s="18">
        <v>0</v>
      </c>
      <c r="AF376" s="18">
        <v>0</v>
      </c>
      <c r="AG376" s="18">
        <v>0</v>
      </c>
      <c r="AH376" s="18">
        <v>0</v>
      </c>
      <c r="AI376" s="18">
        <v>0</v>
      </c>
      <c r="AJ376" s="18">
        <v>0</v>
      </c>
      <c r="AK376" s="18">
        <v>0</v>
      </c>
      <c r="AL376" s="18">
        <v>0</v>
      </c>
      <c r="AM376" s="18">
        <v>0</v>
      </c>
      <c r="AN376" s="18">
        <v>0</v>
      </c>
      <c r="AO376" s="18">
        <v>0</v>
      </c>
      <c r="AP376" s="18">
        <v>0</v>
      </c>
      <c r="AQ376" s="18">
        <v>0</v>
      </c>
      <c r="AR376" s="18">
        <v>0</v>
      </c>
      <c r="AS376" s="18">
        <v>0</v>
      </c>
      <c r="AT376" s="18">
        <v>0</v>
      </c>
      <c r="AU376" s="18">
        <f t="shared" si="5"/>
        <v>0</v>
      </c>
      <c r="AV376" s="18">
        <v>48860.480000000003</v>
      </c>
      <c r="AW376" s="18">
        <v>84252.36</v>
      </c>
      <c r="AX376" s="19">
        <v>52</v>
      </c>
      <c r="AY376" s="19">
        <v>300</v>
      </c>
      <c r="AZ376" s="18">
        <v>367640</v>
      </c>
      <c r="BA376" s="18">
        <v>89100</v>
      </c>
      <c r="BB376" s="20">
        <v>89.99</v>
      </c>
      <c r="BC376" s="20">
        <v>82.000322184062796</v>
      </c>
      <c r="BD376" s="20">
        <v>9.5</v>
      </c>
      <c r="BE376" s="20"/>
      <c r="BF376" s="16" t="s">
        <v>375</v>
      </c>
      <c r="BG376" s="13"/>
      <c r="BH376" s="16" t="s">
        <v>362</v>
      </c>
      <c r="BI376" s="16" t="s">
        <v>614</v>
      </c>
      <c r="BJ376" s="16" t="s">
        <v>615</v>
      </c>
      <c r="BK376" s="16" t="s">
        <v>365</v>
      </c>
      <c r="BL376" s="14" t="s">
        <v>2</v>
      </c>
      <c r="BM376" s="20">
        <v>658319.21678696002</v>
      </c>
      <c r="BN376" s="14" t="s">
        <v>261</v>
      </c>
      <c r="BO376" s="20"/>
      <c r="BP376" s="21">
        <v>38870</v>
      </c>
      <c r="BQ376" s="21">
        <v>47995</v>
      </c>
      <c r="BR376" s="20">
        <v>41687.65</v>
      </c>
      <c r="BS376" s="20">
        <v>61.88</v>
      </c>
      <c r="BT376" s="20">
        <v>27.53</v>
      </c>
    </row>
    <row r="377" spans="1:72" s="1" customFormat="1" ht="18.2" customHeight="1" x14ac:dyDescent="0.15">
      <c r="A377" s="4">
        <v>375</v>
      </c>
      <c r="B377" s="5" t="s">
        <v>28</v>
      </c>
      <c r="C377" s="5" t="s">
        <v>0</v>
      </c>
      <c r="D377" s="6">
        <v>45352</v>
      </c>
      <c r="E377" s="7" t="s">
        <v>77</v>
      </c>
      <c r="F377" s="8">
        <v>139</v>
      </c>
      <c r="G377" s="8">
        <v>138</v>
      </c>
      <c r="H377" s="9">
        <v>47825.53</v>
      </c>
      <c r="I377" s="9">
        <v>31788.53</v>
      </c>
      <c r="J377" s="9">
        <v>0</v>
      </c>
      <c r="K377" s="9">
        <v>79614.06</v>
      </c>
      <c r="L377" s="9">
        <v>378.03</v>
      </c>
      <c r="M377" s="9">
        <v>0</v>
      </c>
      <c r="N377" s="9">
        <v>0</v>
      </c>
      <c r="O377" s="9">
        <v>0</v>
      </c>
      <c r="P377" s="9">
        <v>0</v>
      </c>
      <c r="Q377" s="9">
        <v>0</v>
      </c>
      <c r="R377" s="9">
        <v>0</v>
      </c>
      <c r="S377" s="9">
        <v>79614.06</v>
      </c>
      <c r="T377" s="9">
        <v>73380.259999999995</v>
      </c>
      <c r="U377" s="9">
        <v>378.6</v>
      </c>
      <c r="V377" s="9">
        <v>0</v>
      </c>
      <c r="W377" s="9">
        <v>0</v>
      </c>
      <c r="X377" s="9">
        <v>0</v>
      </c>
      <c r="Y377" s="9">
        <v>0</v>
      </c>
      <c r="Z377" s="9">
        <v>0</v>
      </c>
      <c r="AA377" s="9">
        <v>73758.86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9">
        <v>0</v>
      </c>
      <c r="AH377" s="9">
        <v>0</v>
      </c>
      <c r="AI377" s="9">
        <v>0</v>
      </c>
      <c r="AJ377" s="9">
        <v>0</v>
      </c>
      <c r="AK377" s="9">
        <v>0</v>
      </c>
      <c r="AL377" s="9">
        <v>0</v>
      </c>
      <c r="AM377" s="9">
        <v>0</v>
      </c>
      <c r="AN377" s="9">
        <v>0</v>
      </c>
      <c r="AO377" s="9">
        <v>0</v>
      </c>
      <c r="AP377" s="9">
        <v>0</v>
      </c>
      <c r="AQ377" s="9">
        <v>0</v>
      </c>
      <c r="AR377" s="9">
        <v>0</v>
      </c>
      <c r="AS377" s="9">
        <v>0</v>
      </c>
      <c r="AT377" s="9">
        <v>0</v>
      </c>
      <c r="AU377" s="9">
        <f t="shared" si="5"/>
        <v>0</v>
      </c>
      <c r="AV377" s="9">
        <v>32166.560000000001</v>
      </c>
      <c r="AW377" s="9">
        <v>73758.86</v>
      </c>
      <c r="AX377" s="10">
        <v>88</v>
      </c>
      <c r="AY377" s="10">
        <v>300</v>
      </c>
      <c r="AZ377" s="9">
        <v>354000</v>
      </c>
      <c r="BA377" s="9">
        <v>86600.73</v>
      </c>
      <c r="BB377" s="11">
        <v>89.99</v>
      </c>
      <c r="BC377" s="11">
        <v>82.729894533221596</v>
      </c>
      <c r="BD377" s="11">
        <v>9.5</v>
      </c>
      <c r="BE377" s="11"/>
      <c r="BF377" s="7" t="s">
        <v>361</v>
      </c>
      <c r="BG377" s="4"/>
      <c r="BH377" s="7" t="s">
        <v>376</v>
      </c>
      <c r="BI377" s="7" t="s">
        <v>588</v>
      </c>
      <c r="BJ377" s="7" t="s">
        <v>592</v>
      </c>
      <c r="BK377" s="7" t="s">
        <v>365</v>
      </c>
      <c r="BL377" s="5" t="s">
        <v>2</v>
      </c>
      <c r="BM377" s="11">
        <v>645546.14712264005</v>
      </c>
      <c r="BN377" s="5" t="s">
        <v>261</v>
      </c>
      <c r="BO377" s="11"/>
      <c r="BP377" s="12">
        <v>38870</v>
      </c>
      <c r="BQ377" s="12">
        <v>47998</v>
      </c>
      <c r="BR377" s="11">
        <v>32148.080000000002</v>
      </c>
      <c r="BS377" s="11">
        <v>60.14</v>
      </c>
      <c r="BT377" s="11">
        <v>28.63</v>
      </c>
    </row>
    <row r="378" spans="1:72" s="1" customFormat="1" ht="18.2" customHeight="1" x14ac:dyDescent="0.15">
      <c r="A378" s="13">
        <v>376</v>
      </c>
      <c r="B378" s="14" t="s">
        <v>28</v>
      </c>
      <c r="C378" s="14" t="s">
        <v>0</v>
      </c>
      <c r="D378" s="15">
        <v>45352</v>
      </c>
      <c r="E378" s="16" t="s">
        <v>69</v>
      </c>
      <c r="F378" s="17">
        <v>101</v>
      </c>
      <c r="G378" s="17">
        <v>100</v>
      </c>
      <c r="H378" s="18">
        <v>10340.040000000001</v>
      </c>
      <c r="I378" s="18">
        <v>95601.68</v>
      </c>
      <c r="J378" s="18">
        <v>0</v>
      </c>
      <c r="K378" s="18">
        <v>105941.72</v>
      </c>
      <c r="L378" s="18">
        <v>1373.66</v>
      </c>
      <c r="M378" s="18">
        <v>0</v>
      </c>
      <c r="N378" s="18">
        <v>0</v>
      </c>
      <c r="O378" s="18">
        <v>0</v>
      </c>
      <c r="P378" s="18">
        <v>0</v>
      </c>
      <c r="Q378" s="18">
        <v>0</v>
      </c>
      <c r="R378" s="18">
        <v>0</v>
      </c>
      <c r="S378" s="18">
        <v>105941.72</v>
      </c>
      <c r="T378" s="18">
        <v>51300.88</v>
      </c>
      <c r="U378" s="18">
        <v>80.92</v>
      </c>
      <c r="V378" s="18">
        <v>0</v>
      </c>
      <c r="W378" s="18">
        <v>0</v>
      </c>
      <c r="X378" s="18">
        <v>0</v>
      </c>
      <c r="Y378" s="18">
        <v>0</v>
      </c>
      <c r="Z378" s="18">
        <v>0</v>
      </c>
      <c r="AA378" s="18">
        <v>51381.8</v>
      </c>
      <c r="AB378" s="18">
        <v>0</v>
      </c>
      <c r="AC378" s="18">
        <v>0</v>
      </c>
      <c r="AD378" s="18">
        <v>0</v>
      </c>
      <c r="AE378" s="18">
        <v>0</v>
      </c>
      <c r="AF378" s="18">
        <v>0</v>
      </c>
      <c r="AG378" s="18">
        <v>0</v>
      </c>
      <c r="AH378" s="18">
        <v>0</v>
      </c>
      <c r="AI378" s="18">
        <v>0</v>
      </c>
      <c r="AJ378" s="18">
        <v>0</v>
      </c>
      <c r="AK378" s="18">
        <v>0</v>
      </c>
      <c r="AL378" s="18">
        <v>0</v>
      </c>
      <c r="AM378" s="18">
        <v>0</v>
      </c>
      <c r="AN378" s="18">
        <v>0</v>
      </c>
      <c r="AO378" s="18">
        <v>0</v>
      </c>
      <c r="AP378" s="18">
        <v>0</v>
      </c>
      <c r="AQ378" s="18">
        <v>673.46500000000003</v>
      </c>
      <c r="AR378" s="18">
        <v>0</v>
      </c>
      <c r="AS378" s="18">
        <v>0</v>
      </c>
      <c r="AT378" s="18">
        <v>0</v>
      </c>
      <c r="AU378" s="18">
        <f t="shared" si="5"/>
        <v>673.46500000000003</v>
      </c>
      <c r="AV378" s="18">
        <v>96975.34</v>
      </c>
      <c r="AW378" s="18">
        <v>51381.8</v>
      </c>
      <c r="AX378" s="19">
        <v>8</v>
      </c>
      <c r="AY378" s="19">
        <v>300</v>
      </c>
      <c r="AZ378" s="18">
        <v>686000</v>
      </c>
      <c r="BA378" s="18">
        <v>167819.49</v>
      </c>
      <c r="BB378" s="20">
        <v>90</v>
      </c>
      <c r="BC378" s="20">
        <v>56.815539124806101</v>
      </c>
      <c r="BD378" s="20">
        <v>9.4</v>
      </c>
      <c r="BE378" s="20"/>
      <c r="BF378" s="16" t="s">
        <v>361</v>
      </c>
      <c r="BG378" s="13"/>
      <c r="BH378" s="16" t="s">
        <v>372</v>
      </c>
      <c r="BI378" s="16" t="s">
        <v>507</v>
      </c>
      <c r="BJ378" s="16" t="s">
        <v>654</v>
      </c>
      <c r="BK378" s="16" t="s">
        <v>365</v>
      </c>
      <c r="BL378" s="14" t="s">
        <v>2</v>
      </c>
      <c r="BM378" s="20">
        <v>859022.50388367998</v>
      </c>
      <c r="BN378" s="14" t="s">
        <v>261</v>
      </c>
      <c r="BO378" s="20"/>
      <c r="BP378" s="21">
        <v>38873</v>
      </c>
      <c r="BQ378" s="21">
        <v>47998</v>
      </c>
      <c r="BR378" s="20">
        <v>41050.11</v>
      </c>
      <c r="BS378" s="20">
        <v>64.260000000000005</v>
      </c>
      <c r="BT378" s="20">
        <v>28.66</v>
      </c>
    </row>
    <row r="379" spans="1:72" s="1" customFormat="1" ht="18.2" customHeight="1" x14ac:dyDescent="0.15">
      <c r="A379" s="4">
        <v>377</v>
      </c>
      <c r="B379" s="5" t="s">
        <v>28</v>
      </c>
      <c r="C379" s="5" t="s">
        <v>0</v>
      </c>
      <c r="D379" s="6">
        <v>45352</v>
      </c>
      <c r="E379" s="7" t="s">
        <v>82</v>
      </c>
      <c r="F379" s="8">
        <v>87</v>
      </c>
      <c r="G379" s="8">
        <v>87</v>
      </c>
      <c r="H379" s="9">
        <v>0</v>
      </c>
      <c r="I379" s="9">
        <v>41155.26</v>
      </c>
      <c r="J379" s="9">
        <v>0</v>
      </c>
      <c r="K379" s="9">
        <v>41155.26</v>
      </c>
      <c r="L379" s="9">
        <v>0</v>
      </c>
      <c r="M379" s="9">
        <v>0</v>
      </c>
      <c r="N379" s="9">
        <v>0</v>
      </c>
      <c r="O379" s="9">
        <v>0</v>
      </c>
      <c r="P379" s="9">
        <v>0</v>
      </c>
      <c r="Q379" s="9">
        <v>0</v>
      </c>
      <c r="R379" s="9">
        <v>0</v>
      </c>
      <c r="S379" s="9">
        <v>41155.26</v>
      </c>
      <c r="T379" s="9">
        <v>15993.42</v>
      </c>
      <c r="U379" s="9">
        <v>0</v>
      </c>
      <c r="V379" s="9">
        <v>0</v>
      </c>
      <c r="W379" s="9">
        <v>0</v>
      </c>
      <c r="X379" s="9">
        <v>0</v>
      </c>
      <c r="Y379" s="9">
        <v>0</v>
      </c>
      <c r="Z379" s="9">
        <v>0</v>
      </c>
      <c r="AA379" s="9">
        <v>15993.42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9">
        <v>0</v>
      </c>
      <c r="AH379" s="9">
        <v>0</v>
      </c>
      <c r="AI379" s="9">
        <v>0</v>
      </c>
      <c r="AJ379" s="9">
        <v>0</v>
      </c>
      <c r="AK379" s="9">
        <v>0</v>
      </c>
      <c r="AL379" s="9">
        <v>0</v>
      </c>
      <c r="AM379" s="9">
        <v>0</v>
      </c>
      <c r="AN379" s="9">
        <v>0</v>
      </c>
      <c r="AO379" s="9">
        <v>0</v>
      </c>
      <c r="AP379" s="9">
        <v>0</v>
      </c>
      <c r="AQ379" s="9">
        <v>0</v>
      </c>
      <c r="AR379" s="9">
        <v>0</v>
      </c>
      <c r="AS379" s="9">
        <v>0</v>
      </c>
      <c r="AT379" s="9">
        <v>0</v>
      </c>
      <c r="AU379" s="9">
        <f t="shared" si="5"/>
        <v>0</v>
      </c>
      <c r="AV379" s="9">
        <v>41155.26</v>
      </c>
      <c r="AW379" s="9">
        <v>15993.42</v>
      </c>
      <c r="AX379" s="10">
        <v>0</v>
      </c>
      <c r="AY379" s="10">
        <v>300</v>
      </c>
      <c r="AZ379" s="9">
        <v>309100</v>
      </c>
      <c r="BA379" s="9">
        <v>74970</v>
      </c>
      <c r="BB379" s="11">
        <v>89.12</v>
      </c>
      <c r="BC379" s="11">
        <v>48.922992813125298</v>
      </c>
      <c r="BD379" s="11">
        <v>9.5</v>
      </c>
      <c r="BE379" s="11"/>
      <c r="BF379" s="7" t="s">
        <v>375</v>
      </c>
      <c r="BG379" s="4"/>
      <c r="BH379" s="7" t="s">
        <v>376</v>
      </c>
      <c r="BI379" s="7" t="s">
        <v>377</v>
      </c>
      <c r="BJ379" s="7" t="s">
        <v>567</v>
      </c>
      <c r="BK379" s="7" t="s">
        <v>365</v>
      </c>
      <c r="BL379" s="5" t="s">
        <v>2</v>
      </c>
      <c r="BM379" s="11">
        <v>333705.12101543997</v>
      </c>
      <c r="BN379" s="5" t="s">
        <v>261</v>
      </c>
      <c r="BO379" s="11"/>
      <c r="BP379" s="12">
        <v>38877</v>
      </c>
      <c r="BQ379" s="12">
        <v>48002</v>
      </c>
      <c r="BR379" s="11">
        <v>21911.72</v>
      </c>
      <c r="BS379" s="11">
        <v>0</v>
      </c>
      <c r="BT379" s="11">
        <v>54.49</v>
      </c>
    </row>
    <row r="380" spans="1:72" s="1" customFormat="1" ht="18.2" customHeight="1" x14ac:dyDescent="0.15">
      <c r="A380" s="13">
        <v>378</v>
      </c>
      <c r="B380" s="14" t="s">
        <v>28</v>
      </c>
      <c r="C380" s="14" t="s">
        <v>0</v>
      </c>
      <c r="D380" s="15">
        <v>45352</v>
      </c>
      <c r="E380" s="16" t="s">
        <v>83</v>
      </c>
      <c r="F380" s="17">
        <v>177</v>
      </c>
      <c r="G380" s="17">
        <v>176</v>
      </c>
      <c r="H380" s="18">
        <v>40945.11</v>
      </c>
      <c r="I380" s="18">
        <v>30748.04</v>
      </c>
      <c r="J380" s="18">
        <v>0</v>
      </c>
      <c r="K380" s="18">
        <v>71693.149999999994</v>
      </c>
      <c r="L380" s="18">
        <v>323.60000000000002</v>
      </c>
      <c r="M380" s="18">
        <v>0</v>
      </c>
      <c r="N380" s="18">
        <v>0</v>
      </c>
      <c r="O380" s="18">
        <v>0</v>
      </c>
      <c r="P380" s="18">
        <v>0</v>
      </c>
      <c r="Q380" s="18">
        <v>0</v>
      </c>
      <c r="R380" s="18">
        <v>0</v>
      </c>
      <c r="S380" s="18">
        <v>71693.149999999994</v>
      </c>
      <c r="T380" s="18">
        <v>83810.5</v>
      </c>
      <c r="U380" s="18">
        <v>324.13</v>
      </c>
      <c r="V380" s="18">
        <v>0</v>
      </c>
      <c r="W380" s="18">
        <v>0</v>
      </c>
      <c r="X380" s="18">
        <v>0</v>
      </c>
      <c r="Y380" s="18">
        <v>0</v>
      </c>
      <c r="Z380" s="18">
        <v>0</v>
      </c>
      <c r="AA380" s="18">
        <v>84134.63</v>
      </c>
      <c r="AB380" s="18">
        <v>0</v>
      </c>
      <c r="AC380" s="18">
        <v>0</v>
      </c>
      <c r="AD380" s="18">
        <v>0</v>
      </c>
      <c r="AE380" s="18">
        <v>0</v>
      </c>
      <c r="AF380" s="18">
        <v>0</v>
      </c>
      <c r="AG380" s="18">
        <v>0</v>
      </c>
      <c r="AH380" s="18">
        <v>0</v>
      </c>
      <c r="AI380" s="18">
        <v>0</v>
      </c>
      <c r="AJ380" s="18">
        <v>0</v>
      </c>
      <c r="AK380" s="18">
        <v>0</v>
      </c>
      <c r="AL380" s="18">
        <v>0</v>
      </c>
      <c r="AM380" s="18">
        <v>0</v>
      </c>
      <c r="AN380" s="18">
        <v>0</v>
      </c>
      <c r="AO380" s="18">
        <v>0</v>
      </c>
      <c r="AP380" s="18">
        <v>0</v>
      </c>
      <c r="AQ380" s="18">
        <v>0</v>
      </c>
      <c r="AR380" s="18">
        <v>0</v>
      </c>
      <c r="AS380" s="18">
        <v>0</v>
      </c>
      <c r="AT380" s="18">
        <v>0</v>
      </c>
      <c r="AU380" s="18">
        <f t="shared" si="5"/>
        <v>0</v>
      </c>
      <c r="AV380" s="18">
        <v>31071.64</v>
      </c>
      <c r="AW380" s="18">
        <v>84134.63</v>
      </c>
      <c r="AX380" s="19">
        <v>88</v>
      </c>
      <c r="AY380" s="19">
        <v>300</v>
      </c>
      <c r="AZ380" s="18">
        <v>309100</v>
      </c>
      <c r="BA380" s="18">
        <v>74137</v>
      </c>
      <c r="BB380" s="20">
        <v>88.13</v>
      </c>
      <c r="BC380" s="20">
        <v>85.224885138325007</v>
      </c>
      <c r="BD380" s="20">
        <v>9.5</v>
      </c>
      <c r="BE380" s="20"/>
      <c r="BF380" s="16" t="s">
        <v>375</v>
      </c>
      <c r="BG380" s="13"/>
      <c r="BH380" s="16" t="s">
        <v>376</v>
      </c>
      <c r="BI380" s="16" t="s">
        <v>377</v>
      </c>
      <c r="BJ380" s="16" t="s">
        <v>567</v>
      </c>
      <c r="BK380" s="16" t="s">
        <v>365</v>
      </c>
      <c r="BL380" s="14" t="s">
        <v>2</v>
      </c>
      <c r="BM380" s="20">
        <v>581319.89195860003</v>
      </c>
      <c r="BN380" s="14" t="s">
        <v>261</v>
      </c>
      <c r="BO380" s="20"/>
      <c r="BP380" s="21">
        <v>38877</v>
      </c>
      <c r="BQ380" s="21">
        <v>48002</v>
      </c>
      <c r="BR380" s="20">
        <v>38356.29</v>
      </c>
      <c r="BS380" s="20">
        <v>51.48</v>
      </c>
      <c r="BT380" s="20">
        <v>28.67</v>
      </c>
    </row>
    <row r="381" spans="1:72" s="1" customFormat="1" ht="18.2" customHeight="1" x14ac:dyDescent="0.15">
      <c r="A381" s="4">
        <v>379</v>
      </c>
      <c r="B381" s="5" t="s">
        <v>28</v>
      </c>
      <c r="C381" s="5" t="s">
        <v>0</v>
      </c>
      <c r="D381" s="6">
        <v>45352</v>
      </c>
      <c r="E381" s="7" t="s">
        <v>71</v>
      </c>
      <c r="F381" s="8">
        <v>182</v>
      </c>
      <c r="G381" s="8">
        <v>181</v>
      </c>
      <c r="H381" s="9">
        <v>72371.570000000007</v>
      </c>
      <c r="I381" s="9">
        <v>55040.74</v>
      </c>
      <c r="J381" s="9">
        <v>0</v>
      </c>
      <c r="K381" s="9">
        <v>127412.31</v>
      </c>
      <c r="L381" s="9">
        <v>571.98</v>
      </c>
      <c r="M381" s="9">
        <v>0</v>
      </c>
      <c r="N381" s="9">
        <v>0</v>
      </c>
      <c r="O381" s="9">
        <v>0</v>
      </c>
      <c r="P381" s="9">
        <v>0</v>
      </c>
      <c r="Q381" s="9">
        <v>0</v>
      </c>
      <c r="R381" s="9">
        <v>0</v>
      </c>
      <c r="S381" s="9">
        <v>127412.31</v>
      </c>
      <c r="T381" s="9">
        <v>153325.03</v>
      </c>
      <c r="U381" s="9">
        <v>572.91</v>
      </c>
      <c r="V381" s="9">
        <v>0</v>
      </c>
      <c r="W381" s="9">
        <v>0</v>
      </c>
      <c r="X381" s="9">
        <v>0</v>
      </c>
      <c r="Y381" s="9">
        <v>0</v>
      </c>
      <c r="Z381" s="9">
        <v>0</v>
      </c>
      <c r="AA381" s="9">
        <v>153897.94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9">
        <v>0</v>
      </c>
      <c r="AH381" s="9">
        <v>0</v>
      </c>
      <c r="AI381" s="9">
        <v>0</v>
      </c>
      <c r="AJ381" s="9">
        <v>0</v>
      </c>
      <c r="AK381" s="9">
        <v>0</v>
      </c>
      <c r="AL381" s="9">
        <v>0</v>
      </c>
      <c r="AM381" s="9">
        <v>0</v>
      </c>
      <c r="AN381" s="9">
        <v>0</v>
      </c>
      <c r="AO381" s="9">
        <v>0</v>
      </c>
      <c r="AP381" s="9">
        <v>0</v>
      </c>
      <c r="AQ381" s="9">
        <v>0</v>
      </c>
      <c r="AR381" s="9">
        <v>0</v>
      </c>
      <c r="AS381" s="9">
        <v>0</v>
      </c>
      <c r="AT381" s="9">
        <v>0</v>
      </c>
      <c r="AU381" s="9">
        <f t="shared" si="5"/>
        <v>0</v>
      </c>
      <c r="AV381" s="9">
        <v>55612.72</v>
      </c>
      <c r="AW381" s="9">
        <v>153897.94</v>
      </c>
      <c r="AX381" s="10">
        <v>88</v>
      </c>
      <c r="AY381" s="10">
        <v>300</v>
      </c>
      <c r="AZ381" s="9">
        <v>535000</v>
      </c>
      <c r="BA381" s="9">
        <v>131040.2</v>
      </c>
      <c r="BB381" s="11">
        <v>89.99</v>
      </c>
      <c r="BC381" s="11">
        <v>87.498597963831003</v>
      </c>
      <c r="BD381" s="11">
        <v>9.5</v>
      </c>
      <c r="BE381" s="11"/>
      <c r="BF381" s="7" t="s">
        <v>375</v>
      </c>
      <c r="BG381" s="4"/>
      <c r="BH381" s="7" t="s">
        <v>406</v>
      </c>
      <c r="BI381" s="7" t="s">
        <v>407</v>
      </c>
      <c r="BJ381" s="7" t="s">
        <v>625</v>
      </c>
      <c r="BK381" s="7" t="s">
        <v>365</v>
      </c>
      <c r="BL381" s="5" t="s">
        <v>2</v>
      </c>
      <c r="BM381" s="11">
        <v>1033115.58054564</v>
      </c>
      <c r="BN381" s="5" t="s">
        <v>261</v>
      </c>
      <c r="BO381" s="11"/>
      <c r="BP381" s="12">
        <v>38877</v>
      </c>
      <c r="BQ381" s="12">
        <v>48002</v>
      </c>
      <c r="BR381" s="11">
        <v>61782.76</v>
      </c>
      <c r="BS381" s="11">
        <v>91</v>
      </c>
      <c r="BT381" s="11">
        <v>28.67</v>
      </c>
    </row>
    <row r="382" spans="1:72" s="1" customFormat="1" ht="18.2" customHeight="1" x14ac:dyDescent="0.15">
      <c r="A382" s="13">
        <v>380</v>
      </c>
      <c r="B382" s="14" t="s">
        <v>28</v>
      </c>
      <c r="C382" s="14" t="s">
        <v>0</v>
      </c>
      <c r="D382" s="15">
        <v>45352</v>
      </c>
      <c r="E382" s="16" t="s">
        <v>64</v>
      </c>
      <c r="F382" s="17">
        <v>112</v>
      </c>
      <c r="G382" s="17">
        <v>111</v>
      </c>
      <c r="H382" s="18">
        <v>43897.3</v>
      </c>
      <c r="I382" s="18">
        <v>25699.09</v>
      </c>
      <c r="J382" s="18">
        <v>0</v>
      </c>
      <c r="K382" s="18">
        <v>69596.39</v>
      </c>
      <c r="L382" s="18">
        <v>346.94</v>
      </c>
      <c r="M382" s="18">
        <v>0</v>
      </c>
      <c r="N382" s="18">
        <v>0</v>
      </c>
      <c r="O382" s="18">
        <v>0</v>
      </c>
      <c r="P382" s="18">
        <v>0</v>
      </c>
      <c r="Q382" s="18">
        <v>0</v>
      </c>
      <c r="R382" s="18">
        <v>0</v>
      </c>
      <c r="S382" s="18">
        <v>69596.39</v>
      </c>
      <c r="T382" s="18">
        <v>52075.65</v>
      </c>
      <c r="U382" s="18">
        <v>347.5</v>
      </c>
      <c r="V382" s="18">
        <v>0</v>
      </c>
      <c r="W382" s="18">
        <v>0</v>
      </c>
      <c r="X382" s="18">
        <v>0</v>
      </c>
      <c r="Y382" s="18">
        <v>0</v>
      </c>
      <c r="Z382" s="18">
        <v>0</v>
      </c>
      <c r="AA382" s="18">
        <v>52423.15</v>
      </c>
      <c r="AB382" s="18">
        <v>0</v>
      </c>
      <c r="AC382" s="18">
        <v>0</v>
      </c>
      <c r="AD382" s="18">
        <v>0</v>
      </c>
      <c r="AE382" s="18">
        <v>0</v>
      </c>
      <c r="AF382" s="18">
        <v>0</v>
      </c>
      <c r="AG382" s="18">
        <v>0</v>
      </c>
      <c r="AH382" s="18">
        <v>0</v>
      </c>
      <c r="AI382" s="18">
        <v>0</v>
      </c>
      <c r="AJ382" s="18">
        <v>0</v>
      </c>
      <c r="AK382" s="18">
        <v>0</v>
      </c>
      <c r="AL382" s="18">
        <v>0</v>
      </c>
      <c r="AM382" s="18">
        <v>0</v>
      </c>
      <c r="AN382" s="18">
        <v>0</v>
      </c>
      <c r="AO382" s="18">
        <v>0</v>
      </c>
      <c r="AP382" s="18">
        <v>0</v>
      </c>
      <c r="AQ382" s="18">
        <v>0</v>
      </c>
      <c r="AR382" s="18">
        <v>0</v>
      </c>
      <c r="AS382" s="18">
        <v>0</v>
      </c>
      <c r="AT382" s="18">
        <v>0</v>
      </c>
      <c r="AU382" s="18">
        <f t="shared" si="5"/>
        <v>0</v>
      </c>
      <c r="AV382" s="18">
        <v>26046.03</v>
      </c>
      <c r="AW382" s="18">
        <v>52423.15</v>
      </c>
      <c r="AX382" s="19">
        <v>88</v>
      </c>
      <c r="AY382" s="19">
        <v>300</v>
      </c>
      <c r="AZ382" s="18">
        <v>348000</v>
      </c>
      <c r="BA382" s="18">
        <v>79483.259999999995</v>
      </c>
      <c r="BB382" s="20">
        <v>89.99</v>
      </c>
      <c r="BC382" s="20">
        <v>78.796203579219096</v>
      </c>
      <c r="BD382" s="20">
        <v>9.5</v>
      </c>
      <c r="BE382" s="20"/>
      <c r="BF382" s="16" t="s">
        <v>361</v>
      </c>
      <c r="BG382" s="13"/>
      <c r="BH382" s="16" t="s">
        <v>406</v>
      </c>
      <c r="BI382" s="16" t="s">
        <v>524</v>
      </c>
      <c r="BJ382" s="16" t="s">
        <v>525</v>
      </c>
      <c r="BK382" s="16" t="s">
        <v>365</v>
      </c>
      <c r="BL382" s="14" t="s">
        <v>2</v>
      </c>
      <c r="BM382" s="20">
        <v>564318.43091716</v>
      </c>
      <c r="BN382" s="14" t="s">
        <v>261</v>
      </c>
      <c r="BO382" s="20"/>
      <c r="BP382" s="21">
        <v>38883</v>
      </c>
      <c r="BQ382" s="21">
        <v>48008</v>
      </c>
      <c r="BR382" s="20">
        <v>27504.3</v>
      </c>
      <c r="BS382" s="20">
        <v>55.2</v>
      </c>
      <c r="BT382" s="20">
        <v>28.69</v>
      </c>
    </row>
    <row r="383" spans="1:72" s="1" customFormat="1" ht="18.2" customHeight="1" x14ac:dyDescent="0.15">
      <c r="A383" s="4">
        <v>381</v>
      </c>
      <c r="B383" s="5" t="s">
        <v>28</v>
      </c>
      <c r="C383" s="5" t="s">
        <v>0</v>
      </c>
      <c r="D383" s="6">
        <v>45352</v>
      </c>
      <c r="E383" s="7" t="s">
        <v>72</v>
      </c>
      <c r="F383" s="8">
        <v>107</v>
      </c>
      <c r="G383" s="8">
        <v>106</v>
      </c>
      <c r="H383" s="9">
        <v>61933.46</v>
      </c>
      <c r="I383" s="9">
        <v>35229.599999999999</v>
      </c>
      <c r="J383" s="9">
        <v>0</v>
      </c>
      <c r="K383" s="9">
        <v>97163.06</v>
      </c>
      <c r="L383" s="9">
        <v>489.48</v>
      </c>
      <c r="M383" s="9">
        <v>0</v>
      </c>
      <c r="N383" s="9">
        <v>0</v>
      </c>
      <c r="O383" s="9">
        <v>0</v>
      </c>
      <c r="P383" s="9">
        <v>0</v>
      </c>
      <c r="Q383" s="9">
        <v>0</v>
      </c>
      <c r="R383" s="9">
        <v>0</v>
      </c>
      <c r="S383" s="9">
        <v>97163.06</v>
      </c>
      <c r="T383" s="9">
        <v>69601.11</v>
      </c>
      <c r="U383" s="9">
        <v>490.28</v>
      </c>
      <c r="V383" s="9">
        <v>0</v>
      </c>
      <c r="W383" s="9">
        <v>0</v>
      </c>
      <c r="X383" s="9">
        <v>0</v>
      </c>
      <c r="Y383" s="9">
        <v>0</v>
      </c>
      <c r="Z383" s="9">
        <v>0</v>
      </c>
      <c r="AA383" s="9">
        <v>70091.39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9">
        <v>0</v>
      </c>
      <c r="AH383" s="9">
        <v>0</v>
      </c>
      <c r="AI383" s="9">
        <v>0</v>
      </c>
      <c r="AJ383" s="9">
        <v>0</v>
      </c>
      <c r="AK383" s="9">
        <v>0</v>
      </c>
      <c r="AL383" s="9">
        <v>0</v>
      </c>
      <c r="AM383" s="9">
        <v>0</v>
      </c>
      <c r="AN383" s="9">
        <v>0</v>
      </c>
      <c r="AO383" s="9">
        <v>0</v>
      </c>
      <c r="AP383" s="9">
        <v>0</v>
      </c>
      <c r="AQ383" s="9">
        <v>0</v>
      </c>
      <c r="AR383" s="9">
        <v>0</v>
      </c>
      <c r="AS383" s="9">
        <v>0</v>
      </c>
      <c r="AT383" s="9">
        <v>0</v>
      </c>
      <c r="AU383" s="9">
        <f t="shared" si="5"/>
        <v>0</v>
      </c>
      <c r="AV383" s="9">
        <v>35719.08</v>
      </c>
      <c r="AW383" s="9">
        <v>70091.39</v>
      </c>
      <c r="AX383" s="10">
        <v>88</v>
      </c>
      <c r="AY383" s="10">
        <v>300</v>
      </c>
      <c r="AZ383" s="9">
        <v>467000</v>
      </c>
      <c r="BA383" s="9">
        <v>112140</v>
      </c>
      <c r="BB383" s="11">
        <v>88.99</v>
      </c>
      <c r="BC383" s="11">
        <v>77.104875239878695</v>
      </c>
      <c r="BD383" s="11">
        <v>9.5</v>
      </c>
      <c r="BE383" s="11"/>
      <c r="BF383" s="7" t="s">
        <v>361</v>
      </c>
      <c r="BG383" s="4"/>
      <c r="BH383" s="7" t="s">
        <v>362</v>
      </c>
      <c r="BI383" s="7" t="s">
        <v>616</v>
      </c>
      <c r="BJ383" s="7" t="s">
        <v>617</v>
      </c>
      <c r="BK383" s="7" t="s">
        <v>365</v>
      </c>
      <c r="BL383" s="5" t="s">
        <v>2</v>
      </c>
      <c r="BM383" s="11">
        <v>787841.23087863997</v>
      </c>
      <c r="BN383" s="5" t="s">
        <v>261</v>
      </c>
      <c r="BO383" s="11"/>
      <c r="BP383" s="12">
        <v>38883</v>
      </c>
      <c r="BQ383" s="12">
        <v>48009</v>
      </c>
      <c r="BR383" s="11">
        <v>34584.300000000003</v>
      </c>
      <c r="BS383" s="11">
        <v>77.88</v>
      </c>
      <c r="BT383" s="11">
        <v>28.68</v>
      </c>
    </row>
    <row r="384" spans="1:72" s="1" customFormat="1" ht="18.2" customHeight="1" x14ac:dyDescent="0.15">
      <c r="A384" s="13">
        <v>382</v>
      </c>
      <c r="B384" s="14" t="s">
        <v>28</v>
      </c>
      <c r="C384" s="14" t="s">
        <v>0</v>
      </c>
      <c r="D384" s="15">
        <v>45352</v>
      </c>
      <c r="E384" s="16" t="s">
        <v>655</v>
      </c>
      <c r="F384" s="17">
        <v>0</v>
      </c>
      <c r="G384" s="17">
        <v>0</v>
      </c>
      <c r="H384" s="18">
        <v>61929.82</v>
      </c>
      <c r="I384" s="18">
        <v>0</v>
      </c>
      <c r="J384" s="18">
        <v>0</v>
      </c>
      <c r="K384" s="18">
        <v>61929.82</v>
      </c>
      <c r="L384" s="18">
        <v>489.48</v>
      </c>
      <c r="M384" s="18">
        <v>0</v>
      </c>
      <c r="N384" s="18">
        <v>0</v>
      </c>
      <c r="O384" s="18">
        <v>0</v>
      </c>
      <c r="P384" s="18">
        <v>489.48</v>
      </c>
      <c r="Q384" s="18">
        <v>0</v>
      </c>
      <c r="R384" s="18">
        <v>0</v>
      </c>
      <c r="S384" s="18">
        <v>61440.34</v>
      </c>
      <c r="T384" s="18">
        <v>0</v>
      </c>
      <c r="U384" s="18">
        <v>490.28</v>
      </c>
      <c r="V384" s="18">
        <v>0</v>
      </c>
      <c r="W384" s="18">
        <v>0</v>
      </c>
      <c r="X384" s="18">
        <v>490.28</v>
      </c>
      <c r="Y384" s="18">
        <v>0</v>
      </c>
      <c r="Z384" s="18">
        <v>0</v>
      </c>
      <c r="AA384" s="18">
        <v>0</v>
      </c>
      <c r="AB384" s="18">
        <v>77.88</v>
      </c>
      <c r="AC384" s="18">
        <v>0</v>
      </c>
      <c r="AD384" s="18">
        <v>0</v>
      </c>
      <c r="AE384" s="18">
        <v>0</v>
      </c>
      <c r="AF384" s="18">
        <v>0</v>
      </c>
      <c r="AG384" s="18">
        <v>0</v>
      </c>
      <c r="AH384" s="18">
        <v>52.88</v>
      </c>
      <c r="AI384" s="18">
        <v>145.18</v>
      </c>
      <c r="AJ384" s="18">
        <v>0</v>
      </c>
      <c r="AK384" s="18">
        <v>0</v>
      </c>
      <c r="AL384" s="18">
        <v>0</v>
      </c>
      <c r="AM384" s="18">
        <v>0</v>
      </c>
      <c r="AN384" s="18">
        <v>0</v>
      </c>
      <c r="AO384" s="18">
        <v>0</v>
      </c>
      <c r="AP384" s="18">
        <v>0</v>
      </c>
      <c r="AQ384" s="18">
        <v>2.1999999999999999E-2</v>
      </c>
      <c r="AR384" s="18">
        <v>0</v>
      </c>
      <c r="AS384" s="18">
        <v>0</v>
      </c>
      <c r="AT384" s="18">
        <v>0</v>
      </c>
      <c r="AU384" s="18">
        <f t="shared" si="5"/>
        <v>1255.722</v>
      </c>
      <c r="AV384" s="18">
        <v>0</v>
      </c>
      <c r="AW384" s="18">
        <v>0</v>
      </c>
      <c r="AX384" s="19">
        <v>88</v>
      </c>
      <c r="AY384" s="19">
        <v>300</v>
      </c>
      <c r="AZ384" s="18">
        <v>467000</v>
      </c>
      <c r="BA384" s="18">
        <v>112140</v>
      </c>
      <c r="BB384" s="20">
        <v>88.99</v>
      </c>
      <c r="BC384" s="20">
        <v>48.756695707151799</v>
      </c>
      <c r="BD384" s="20">
        <v>9.5</v>
      </c>
      <c r="BE384" s="20"/>
      <c r="BF384" s="16" t="s">
        <v>361</v>
      </c>
      <c r="BG384" s="13"/>
      <c r="BH384" s="16" t="s">
        <v>362</v>
      </c>
      <c r="BI384" s="16" t="s">
        <v>616</v>
      </c>
      <c r="BJ384" s="16" t="s">
        <v>617</v>
      </c>
      <c r="BK384" s="16" t="s">
        <v>1</v>
      </c>
      <c r="BL384" s="14" t="s">
        <v>2</v>
      </c>
      <c r="BM384" s="20">
        <v>498185.55623096001</v>
      </c>
      <c r="BN384" s="14" t="s">
        <v>261</v>
      </c>
      <c r="BO384" s="20"/>
      <c r="BP384" s="21">
        <v>38882</v>
      </c>
      <c r="BQ384" s="21">
        <v>48009</v>
      </c>
      <c r="BR384" s="20">
        <v>0</v>
      </c>
      <c r="BS384" s="20">
        <v>77.88</v>
      </c>
      <c r="BT384" s="20">
        <v>0</v>
      </c>
    </row>
    <row r="385" spans="1:72" s="1" customFormat="1" ht="18.2" customHeight="1" x14ac:dyDescent="0.15">
      <c r="A385" s="4">
        <v>383</v>
      </c>
      <c r="B385" s="5" t="s">
        <v>28</v>
      </c>
      <c r="C385" s="5" t="s">
        <v>0</v>
      </c>
      <c r="D385" s="6">
        <v>45352</v>
      </c>
      <c r="E385" s="7" t="s">
        <v>80</v>
      </c>
      <c r="F385" s="8">
        <v>164</v>
      </c>
      <c r="G385" s="8">
        <v>163</v>
      </c>
      <c r="H385" s="9">
        <v>45767.05</v>
      </c>
      <c r="I385" s="9">
        <v>33095.379999999997</v>
      </c>
      <c r="J385" s="9">
        <v>0</v>
      </c>
      <c r="K385" s="9">
        <v>78862.429999999993</v>
      </c>
      <c r="L385" s="9">
        <v>361.78</v>
      </c>
      <c r="M385" s="9">
        <v>0</v>
      </c>
      <c r="N385" s="9">
        <v>0</v>
      </c>
      <c r="O385" s="9">
        <v>0</v>
      </c>
      <c r="P385" s="9">
        <v>0</v>
      </c>
      <c r="Q385" s="9">
        <v>0</v>
      </c>
      <c r="R385" s="9">
        <v>0</v>
      </c>
      <c r="S385" s="9">
        <v>78862.429999999993</v>
      </c>
      <c r="T385" s="9">
        <v>84967.56</v>
      </c>
      <c r="U385" s="9">
        <v>362.3</v>
      </c>
      <c r="V385" s="9">
        <v>0</v>
      </c>
      <c r="W385" s="9">
        <v>0</v>
      </c>
      <c r="X385" s="9">
        <v>0</v>
      </c>
      <c r="Y385" s="9">
        <v>0</v>
      </c>
      <c r="Z385" s="9">
        <v>0</v>
      </c>
      <c r="AA385" s="9">
        <v>85329.86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9">
        <v>0</v>
      </c>
      <c r="AH385" s="9">
        <v>0</v>
      </c>
      <c r="AI385" s="9">
        <v>0</v>
      </c>
      <c r="AJ385" s="9">
        <v>0</v>
      </c>
      <c r="AK385" s="9">
        <v>0</v>
      </c>
      <c r="AL385" s="9">
        <v>0</v>
      </c>
      <c r="AM385" s="9">
        <v>0</v>
      </c>
      <c r="AN385" s="9">
        <v>0</v>
      </c>
      <c r="AO385" s="9">
        <v>0</v>
      </c>
      <c r="AP385" s="9">
        <v>0</v>
      </c>
      <c r="AQ385" s="9">
        <v>0</v>
      </c>
      <c r="AR385" s="9">
        <v>0</v>
      </c>
      <c r="AS385" s="9">
        <v>0</v>
      </c>
      <c r="AT385" s="9">
        <v>0</v>
      </c>
      <c r="AU385" s="9">
        <f t="shared" si="5"/>
        <v>0</v>
      </c>
      <c r="AV385" s="9">
        <v>33457.160000000003</v>
      </c>
      <c r="AW385" s="9">
        <v>85329.86</v>
      </c>
      <c r="AX385" s="10">
        <v>88</v>
      </c>
      <c r="AY385" s="10">
        <v>300</v>
      </c>
      <c r="AZ385" s="9">
        <v>338300</v>
      </c>
      <c r="BA385" s="9">
        <v>82875</v>
      </c>
      <c r="BB385" s="11">
        <v>89.99</v>
      </c>
      <c r="BC385" s="11">
        <v>85.632942089894399</v>
      </c>
      <c r="BD385" s="11">
        <v>9.5</v>
      </c>
      <c r="BE385" s="11"/>
      <c r="BF385" s="7" t="s">
        <v>375</v>
      </c>
      <c r="BG385" s="4"/>
      <c r="BH385" s="7" t="s">
        <v>406</v>
      </c>
      <c r="BI385" s="7" t="s">
        <v>619</v>
      </c>
      <c r="BJ385" s="7" t="s">
        <v>620</v>
      </c>
      <c r="BK385" s="7" t="s">
        <v>365</v>
      </c>
      <c r="BL385" s="5" t="s">
        <v>2</v>
      </c>
      <c r="BM385" s="11">
        <v>639451.59735892003</v>
      </c>
      <c r="BN385" s="5" t="s">
        <v>261</v>
      </c>
      <c r="BO385" s="11"/>
      <c r="BP385" s="12">
        <v>38884</v>
      </c>
      <c r="BQ385" s="12">
        <v>48009</v>
      </c>
      <c r="BR385" s="11">
        <v>42517.89</v>
      </c>
      <c r="BS385" s="11">
        <v>57.55</v>
      </c>
      <c r="BT385" s="11">
        <v>28.67</v>
      </c>
    </row>
    <row r="386" spans="1:72" s="1" customFormat="1" ht="18.2" customHeight="1" x14ac:dyDescent="0.15">
      <c r="A386" s="13">
        <v>384</v>
      </c>
      <c r="B386" s="14" t="s">
        <v>28</v>
      </c>
      <c r="C386" s="14" t="s">
        <v>0</v>
      </c>
      <c r="D386" s="15">
        <v>45352</v>
      </c>
      <c r="E386" s="16" t="s">
        <v>73</v>
      </c>
      <c r="F386" s="17">
        <v>160</v>
      </c>
      <c r="G386" s="17">
        <v>159</v>
      </c>
      <c r="H386" s="18">
        <v>58522.1</v>
      </c>
      <c r="I386" s="18">
        <v>41873.15</v>
      </c>
      <c r="J386" s="18">
        <v>0</v>
      </c>
      <c r="K386" s="18">
        <v>100395.25</v>
      </c>
      <c r="L386" s="18">
        <v>462.53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18">
        <v>0</v>
      </c>
      <c r="S386" s="18">
        <v>100395.25</v>
      </c>
      <c r="T386" s="18">
        <v>106251.45</v>
      </c>
      <c r="U386" s="18">
        <v>463.27</v>
      </c>
      <c r="V386" s="18">
        <v>0</v>
      </c>
      <c r="W386" s="18">
        <v>0</v>
      </c>
      <c r="X386" s="18">
        <v>0</v>
      </c>
      <c r="Y386" s="18">
        <v>0</v>
      </c>
      <c r="Z386" s="18">
        <v>0</v>
      </c>
      <c r="AA386" s="18">
        <v>106714.72</v>
      </c>
      <c r="AB386" s="18">
        <v>0</v>
      </c>
      <c r="AC386" s="18">
        <v>0</v>
      </c>
      <c r="AD386" s="18">
        <v>0</v>
      </c>
      <c r="AE386" s="18">
        <v>0</v>
      </c>
      <c r="AF386" s="18">
        <v>0</v>
      </c>
      <c r="AG386" s="18">
        <v>0</v>
      </c>
      <c r="AH386" s="18">
        <v>0</v>
      </c>
      <c r="AI386" s="18">
        <v>0</v>
      </c>
      <c r="AJ386" s="18">
        <v>0</v>
      </c>
      <c r="AK386" s="18">
        <v>0</v>
      </c>
      <c r="AL386" s="18">
        <v>0</v>
      </c>
      <c r="AM386" s="18">
        <v>0</v>
      </c>
      <c r="AN386" s="18">
        <v>0</v>
      </c>
      <c r="AO386" s="18">
        <v>0</v>
      </c>
      <c r="AP386" s="18">
        <v>0</v>
      </c>
      <c r="AQ386" s="18">
        <v>0</v>
      </c>
      <c r="AR386" s="18">
        <v>0</v>
      </c>
      <c r="AS386" s="18">
        <v>0</v>
      </c>
      <c r="AT386" s="18">
        <v>0</v>
      </c>
      <c r="AU386" s="18">
        <f t="shared" si="5"/>
        <v>0</v>
      </c>
      <c r="AV386" s="18">
        <v>42335.68</v>
      </c>
      <c r="AW386" s="18">
        <v>106714.72</v>
      </c>
      <c r="AX386" s="19">
        <v>88</v>
      </c>
      <c r="AY386" s="19">
        <v>300</v>
      </c>
      <c r="AZ386" s="18">
        <v>433000</v>
      </c>
      <c r="BA386" s="18">
        <v>105963.89</v>
      </c>
      <c r="BB386" s="20">
        <v>89.99</v>
      </c>
      <c r="BC386" s="20">
        <v>85.260823734387301</v>
      </c>
      <c r="BD386" s="20">
        <v>9.5</v>
      </c>
      <c r="BE386" s="20"/>
      <c r="BF386" s="16" t="s">
        <v>361</v>
      </c>
      <c r="BG386" s="13"/>
      <c r="BH386" s="16" t="s">
        <v>406</v>
      </c>
      <c r="BI386" s="16" t="s">
        <v>407</v>
      </c>
      <c r="BJ386" s="16" t="s">
        <v>651</v>
      </c>
      <c r="BK386" s="16" t="s">
        <v>365</v>
      </c>
      <c r="BL386" s="14" t="s">
        <v>2</v>
      </c>
      <c r="BM386" s="20">
        <v>814049.262491</v>
      </c>
      <c r="BN386" s="14" t="s">
        <v>261</v>
      </c>
      <c r="BO386" s="20"/>
      <c r="BP386" s="21">
        <v>38884</v>
      </c>
      <c r="BQ386" s="21">
        <v>48009</v>
      </c>
      <c r="BR386" s="20">
        <v>44604.959999999999</v>
      </c>
      <c r="BS386" s="20">
        <v>73.59</v>
      </c>
      <c r="BT386" s="20">
        <v>28.67</v>
      </c>
    </row>
    <row r="387" spans="1:72" s="1" customFormat="1" ht="18.2" customHeight="1" x14ac:dyDescent="0.15">
      <c r="A387" s="4">
        <v>385</v>
      </c>
      <c r="B387" s="5" t="s">
        <v>28</v>
      </c>
      <c r="C387" s="5" t="s">
        <v>0</v>
      </c>
      <c r="D387" s="6">
        <v>45352</v>
      </c>
      <c r="E387" s="7" t="s">
        <v>268</v>
      </c>
      <c r="F387" s="8">
        <v>54</v>
      </c>
      <c r="G387" s="8">
        <v>53</v>
      </c>
      <c r="H387" s="9">
        <v>65108.37</v>
      </c>
      <c r="I387" s="9">
        <v>22632.17</v>
      </c>
      <c r="J387" s="9">
        <v>0</v>
      </c>
      <c r="K387" s="9">
        <v>87740.54</v>
      </c>
      <c r="L387" s="9">
        <v>516.87</v>
      </c>
      <c r="M387" s="9">
        <v>0</v>
      </c>
      <c r="N387" s="9">
        <v>0</v>
      </c>
      <c r="O387" s="9">
        <v>0</v>
      </c>
      <c r="P387" s="9">
        <v>0</v>
      </c>
      <c r="Q387" s="9">
        <v>0</v>
      </c>
      <c r="R387" s="9">
        <v>0</v>
      </c>
      <c r="S387" s="9">
        <v>87740.54</v>
      </c>
      <c r="T387" s="9">
        <v>33107.160000000003</v>
      </c>
      <c r="U387" s="9">
        <v>515.41</v>
      </c>
      <c r="V387" s="9">
        <v>0</v>
      </c>
      <c r="W387" s="9">
        <v>0</v>
      </c>
      <c r="X387" s="9">
        <v>0</v>
      </c>
      <c r="Y387" s="9">
        <v>0</v>
      </c>
      <c r="Z387" s="9">
        <v>0</v>
      </c>
      <c r="AA387" s="9">
        <v>33622.57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9">
        <v>0</v>
      </c>
      <c r="AH387" s="9">
        <v>0</v>
      </c>
      <c r="AI387" s="9">
        <v>0</v>
      </c>
      <c r="AJ387" s="9">
        <v>0</v>
      </c>
      <c r="AK387" s="9">
        <v>0</v>
      </c>
      <c r="AL387" s="9">
        <v>0</v>
      </c>
      <c r="AM387" s="9">
        <v>0</v>
      </c>
      <c r="AN387" s="9">
        <v>0</v>
      </c>
      <c r="AO387" s="9">
        <v>0</v>
      </c>
      <c r="AP387" s="9">
        <v>0</v>
      </c>
      <c r="AQ387" s="9">
        <v>0</v>
      </c>
      <c r="AR387" s="9">
        <v>0</v>
      </c>
      <c r="AS387" s="9">
        <v>0</v>
      </c>
      <c r="AT387" s="9">
        <v>0</v>
      </c>
      <c r="AU387" s="9">
        <f t="shared" ref="AU387:AU450" si="6">AR387-AS387-AT387+AQ387+AP387+AO387+AM387+AJ387+AI387+AH387+AG387+AB387+X387+W387+R387+Q387+P387+O387-J387+AF387</f>
        <v>0</v>
      </c>
      <c r="AV387" s="9">
        <v>23149.040000000001</v>
      </c>
      <c r="AW387" s="9">
        <v>33622.57</v>
      </c>
      <c r="AX387" s="10">
        <v>89</v>
      </c>
      <c r="AY387" s="10">
        <v>300</v>
      </c>
      <c r="AZ387" s="9">
        <v>482300</v>
      </c>
      <c r="BA387" s="9">
        <v>118151.39</v>
      </c>
      <c r="BB387" s="11">
        <v>90</v>
      </c>
      <c r="BC387" s="11">
        <v>66.835003803171503</v>
      </c>
      <c r="BD387" s="11">
        <v>9.5</v>
      </c>
      <c r="BE387" s="11"/>
      <c r="BF387" s="7" t="s">
        <v>375</v>
      </c>
      <c r="BG387" s="4"/>
      <c r="BH387" s="7" t="s">
        <v>376</v>
      </c>
      <c r="BI387" s="7" t="s">
        <v>588</v>
      </c>
      <c r="BJ387" s="7" t="s">
        <v>592</v>
      </c>
      <c r="BK387" s="7" t="s">
        <v>365</v>
      </c>
      <c r="BL387" s="5" t="s">
        <v>2</v>
      </c>
      <c r="BM387" s="11">
        <v>711439.25511976006</v>
      </c>
      <c r="BN387" s="5" t="s">
        <v>261</v>
      </c>
      <c r="BO387" s="11"/>
      <c r="BP387" s="12">
        <v>38884</v>
      </c>
      <c r="BQ387" s="12">
        <v>48009</v>
      </c>
      <c r="BR387" s="11">
        <v>14969.69</v>
      </c>
      <c r="BS387" s="11">
        <v>82.05</v>
      </c>
      <c r="BT387" s="11">
        <v>28.67</v>
      </c>
    </row>
    <row r="388" spans="1:72" s="1" customFormat="1" ht="18.2" customHeight="1" x14ac:dyDescent="0.15">
      <c r="A388" s="13">
        <v>386</v>
      </c>
      <c r="B388" s="14" t="s">
        <v>28</v>
      </c>
      <c r="C388" s="14" t="s">
        <v>0</v>
      </c>
      <c r="D388" s="15">
        <v>45352</v>
      </c>
      <c r="E388" s="16" t="s">
        <v>11</v>
      </c>
      <c r="F388" s="17">
        <v>154</v>
      </c>
      <c r="G388" s="17">
        <v>153</v>
      </c>
      <c r="H388" s="18">
        <v>41352.61</v>
      </c>
      <c r="I388" s="18">
        <v>29025.86</v>
      </c>
      <c r="J388" s="18">
        <v>0</v>
      </c>
      <c r="K388" s="18">
        <v>70378.47</v>
      </c>
      <c r="L388" s="18">
        <v>326.87</v>
      </c>
      <c r="M388" s="18">
        <v>0</v>
      </c>
      <c r="N388" s="18">
        <v>0</v>
      </c>
      <c r="O388" s="18">
        <v>0</v>
      </c>
      <c r="P388" s="18">
        <v>0</v>
      </c>
      <c r="Q388" s="18">
        <v>0</v>
      </c>
      <c r="R388" s="18">
        <v>0</v>
      </c>
      <c r="S388" s="18">
        <v>70378.47</v>
      </c>
      <c r="T388" s="18">
        <v>71723.149999999994</v>
      </c>
      <c r="U388" s="18">
        <v>327.36</v>
      </c>
      <c r="V388" s="18">
        <v>0</v>
      </c>
      <c r="W388" s="18">
        <v>0</v>
      </c>
      <c r="X388" s="18">
        <v>0</v>
      </c>
      <c r="Y388" s="18">
        <v>0</v>
      </c>
      <c r="Z388" s="18">
        <v>0</v>
      </c>
      <c r="AA388" s="18">
        <v>72050.509999999995</v>
      </c>
      <c r="AB388" s="18">
        <v>0</v>
      </c>
      <c r="AC388" s="18">
        <v>0</v>
      </c>
      <c r="AD388" s="18">
        <v>0</v>
      </c>
      <c r="AE388" s="18">
        <v>0</v>
      </c>
      <c r="AF388" s="18">
        <v>0</v>
      </c>
      <c r="AG388" s="18">
        <v>0</v>
      </c>
      <c r="AH388" s="18">
        <v>0</v>
      </c>
      <c r="AI388" s="18">
        <v>0</v>
      </c>
      <c r="AJ388" s="18">
        <v>0</v>
      </c>
      <c r="AK388" s="18">
        <v>0</v>
      </c>
      <c r="AL388" s="18">
        <v>0</v>
      </c>
      <c r="AM388" s="18">
        <v>0</v>
      </c>
      <c r="AN388" s="18">
        <v>0</v>
      </c>
      <c r="AO388" s="18">
        <v>0</v>
      </c>
      <c r="AP388" s="18">
        <v>0</v>
      </c>
      <c r="AQ388" s="18">
        <v>0</v>
      </c>
      <c r="AR388" s="18">
        <v>0</v>
      </c>
      <c r="AS388" s="18">
        <v>0</v>
      </c>
      <c r="AT388" s="18">
        <v>0</v>
      </c>
      <c r="AU388" s="18">
        <f t="shared" si="6"/>
        <v>0</v>
      </c>
      <c r="AV388" s="18">
        <v>29352.73</v>
      </c>
      <c r="AW388" s="18">
        <v>72050.509999999995</v>
      </c>
      <c r="AX388" s="19">
        <v>88</v>
      </c>
      <c r="AY388" s="19">
        <v>300</v>
      </c>
      <c r="AZ388" s="18">
        <v>309100</v>
      </c>
      <c r="BA388" s="18">
        <v>74880.38</v>
      </c>
      <c r="BB388" s="20">
        <v>88.99</v>
      </c>
      <c r="BC388" s="20">
        <v>83.6398005098265</v>
      </c>
      <c r="BD388" s="20">
        <v>9.5</v>
      </c>
      <c r="BE388" s="20"/>
      <c r="BF388" s="16" t="s">
        <v>361</v>
      </c>
      <c r="BG388" s="13"/>
      <c r="BH388" s="16" t="s">
        <v>376</v>
      </c>
      <c r="BI388" s="16" t="s">
        <v>377</v>
      </c>
      <c r="BJ388" s="16" t="s">
        <v>567</v>
      </c>
      <c r="BK388" s="16" t="s">
        <v>365</v>
      </c>
      <c r="BL388" s="14" t="s">
        <v>2</v>
      </c>
      <c r="BM388" s="20">
        <v>570659.88280068</v>
      </c>
      <c r="BN388" s="14" t="s">
        <v>261</v>
      </c>
      <c r="BO388" s="20"/>
      <c r="BP388" s="21">
        <v>38884</v>
      </c>
      <c r="BQ388" s="21">
        <v>48009</v>
      </c>
      <c r="BR388" s="20">
        <v>32626.52</v>
      </c>
      <c r="BS388" s="20">
        <v>52</v>
      </c>
      <c r="BT388" s="20">
        <v>28.68</v>
      </c>
    </row>
    <row r="389" spans="1:72" s="1" customFormat="1" ht="18.2" customHeight="1" x14ac:dyDescent="0.15">
      <c r="A389" s="4">
        <v>387</v>
      </c>
      <c r="B389" s="5" t="s">
        <v>28</v>
      </c>
      <c r="C389" s="5" t="s">
        <v>0</v>
      </c>
      <c r="D389" s="6">
        <v>45352</v>
      </c>
      <c r="E389" s="7" t="s">
        <v>84</v>
      </c>
      <c r="F389" s="8">
        <v>166</v>
      </c>
      <c r="G389" s="8">
        <v>165</v>
      </c>
      <c r="H389" s="9">
        <v>65253.81</v>
      </c>
      <c r="I389" s="9">
        <v>47541.01</v>
      </c>
      <c r="J389" s="9">
        <v>0</v>
      </c>
      <c r="K389" s="9">
        <v>112794.82</v>
      </c>
      <c r="L389" s="9">
        <v>515.72</v>
      </c>
      <c r="M389" s="9">
        <v>0</v>
      </c>
      <c r="N389" s="9">
        <v>0</v>
      </c>
      <c r="O389" s="9">
        <v>0</v>
      </c>
      <c r="P389" s="9">
        <v>0</v>
      </c>
      <c r="Q389" s="9">
        <v>0</v>
      </c>
      <c r="R389" s="9">
        <v>0</v>
      </c>
      <c r="S389" s="9">
        <v>112794.82</v>
      </c>
      <c r="T389" s="9">
        <v>123813.69</v>
      </c>
      <c r="U389" s="9">
        <v>516.55999999999995</v>
      </c>
      <c r="V389" s="9">
        <v>0</v>
      </c>
      <c r="W389" s="9">
        <v>0</v>
      </c>
      <c r="X389" s="9">
        <v>0</v>
      </c>
      <c r="Y389" s="9">
        <v>0</v>
      </c>
      <c r="Z389" s="9">
        <v>0</v>
      </c>
      <c r="AA389" s="9">
        <v>124330.25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9">
        <v>0</v>
      </c>
      <c r="AH389" s="9">
        <v>0</v>
      </c>
      <c r="AI389" s="9">
        <v>0</v>
      </c>
      <c r="AJ389" s="9">
        <v>0</v>
      </c>
      <c r="AK389" s="9">
        <v>0</v>
      </c>
      <c r="AL389" s="9">
        <v>0</v>
      </c>
      <c r="AM389" s="9">
        <v>0</v>
      </c>
      <c r="AN389" s="9">
        <v>0</v>
      </c>
      <c r="AO389" s="9">
        <v>0</v>
      </c>
      <c r="AP389" s="9">
        <v>0</v>
      </c>
      <c r="AQ389" s="9">
        <v>0</v>
      </c>
      <c r="AR389" s="9">
        <v>0</v>
      </c>
      <c r="AS389" s="9">
        <v>0</v>
      </c>
      <c r="AT389" s="9">
        <v>0</v>
      </c>
      <c r="AU389" s="9">
        <f t="shared" si="6"/>
        <v>0</v>
      </c>
      <c r="AV389" s="9">
        <v>48056.73</v>
      </c>
      <c r="AW389" s="9">
        <v>124330.25</v>
      </c>
      <c r="AX389" s="10">
        <v>89</v>
      </c>
      <c r="AY389" s="10">
        <v>300</v>
      </c>
      <c r="AZ389" s="9">
        <v>482300</v>
      </c>
      <c r="BA389" s="9">
        <v>118151.39</v>
      </c>
      <c r="BB389" s="11">
        <v>90</v>
      </c>
      <c r="BC389" s="11">
        <v>85.919715375333297</v>
      </c>
      <c r="BD389" s="11">
        <v>9.5</v>
      </c>
      <c r="BE389" s="11"/>
      <c r="BF389" s="7" t="s">
        <v>375</v>
      </c>
      <c r="BG389" s="4"/>
      <c r="BH389" s="7" t="s">
        <v>376</v>
      </c>
      <c r="BI389" s="7" t="s">
        <v>588</v>
      </c>
      <c r="BJ389" s="7" t="s">
        <v>592</v>
      </c>
      <c r="BK389" s="7" t="s">
        <v>365</v>
      </c>
      <c r="BL389" s="5" t="s">
        <v>2</v>
      </c>
      <c r="BM389" s="11">
        <v>914590.48146008002</v>
      </c>
      <c r="BN389" s="5" t="s">
        <v>261</v>
      </c>
      <c r="BO389" s="11"/>
      <c r="BP389" s="12">
        <v>38884</v>
      </c>
      <c r="BQ389" s="12">
        <v>48009</v>
      </c>
      <c r="BR389" s="11">
        <v>51095.56</v>
      </c>
      <c r="BS389" s="11">
        <v>82.05</v>
      </c>
      <c r="BT389" s="11">
        <v>28.67</v>
      </c>
    </row>
    <row r="390" spans="1:72" s="1" customFormat="1" ht="18.2" customHeight="1" x14ac:dyDescent="0.15">
      <c r="A390" s="13">
        <v>388</v>
      </c>
      <c r="B390" s="14" t="s">
        <v>28</v>
      </c>
      <c r="C390" s="14" t="s">
        <v>0</v>
      </c>
      <c r="D390" s="15">
        <v>45352</v>
      </c>
      <c r="E390" s="16" t="s">
        <v>66</v>
      </c>
      <c r="F390" s="17">
        <v>176</v>
      </c>
      <c r="G390" s="17">
        <v>175</v>
      </c>
      <c r="H390" s="18">
        <v>55683.11</v>
      </c>
      <c r="I390" s="18">
        <v>170215.49</v>
      </c>
      <c r="J390" s="18">
        <v>0</v>
      </c>
      <c r="K390" s="18">
        <v>225898.6</v>
      </c>
      <c r="L390" s="18">
        <v>1785.87</v>
      </c>
      <c r="M390" s="18">
        <v>0</v>
      </c>
      <c r="N390" s="18">
        <v>0</v>
      </c>
      <c r="O390" s="18">
        <v>0</v>
      </c>
      <c r="P390" s="18">
        <v>0</v>
      </c>
      <c r="Q390" s="18">
        <v>0</v>
      </c>
      <c r="R390" s="18">
        <v>0</v>
      </c>
      <c r="S390" s="18">
        <v>225898.6</v>
      </c>
      <c r="T390" s="18">
        <v>220834.67</v>
      </c>
      <c r="U390" s="18">
        <v>436.08</v>
      </c>
      <c r="V390" s="18">
        <v>0</v>
      </c>
      <c r="W390" s="18">
        <v>0</v>
      </c>
      <c r="X390" s="18">
        <v>0</v>
      </c>
      <c r="Y390" s="18">
        <v>0</v>
      </c>
      <c r="Z390" s="18">
        <v>0</v>
      </c>
      <c r="AA390" s="18">
        <v>221270.75</v>
      </c>
      <c r="AB390" s="18">
        <v>0</v>
      </c>
      <c r="AC390" s="18">
        <v>0</v>
      </c>
      <c r="AD390" s="18">
        <v>0</v>
      </c>
      <c r="AE390" s="18">
        <v>0</v>
      </c>
      <c r="AF390" s="18">
        <v>0</v>
      </c>
      <c r="AG390" s="18">
        <v>0</v>
      </c>
      <c r="AH390" s="18">
        <v>0</v>
      </c>
      <c r="AI390" s="18">
        <v>0</v>
      </c>
      <c r="AJ390" s="18">
        <v>0</v>
      </c>
      <c r="AK390" s="18">
        <v>0</v>
      </c>
      <c r="AL390" s="18">
        <v>0</v>
      </c>
      <c r="AM390" s="18">
        <v>0</v>
      </c>
      <c r="AN390" s="18">
        <v>0</v>
      </c>
      <c r="AO390" s="18">
        <v>0</v>
      </c>
      <c r="AP390" s="18">
        <v>0</v>
      </c>
      <c r="AQ390" s="18">
        <v>0</v>
      </c>
      <c r="AR390" s="18">
        <v>0</v>
      </c>
      <c r="AS390" s="18">
        <v>0</v>
      </c>
      <c r="AT390" s="18">
        <v>0</v>
      </c>
      <c r="AU390" s="18">
        <f t="shared" si="6"/>
        <v>0</v>
      </c>
      <c r="AV390" s="18">
        <v>172001.36</v>
      </c>
      <c r="AW390" s="18">
        <v>221270.75</v>
      </c>
      <c r="AX390" s="19">
        <v>28</v>
      </c>
      <c r="AY390" s="19">
        <v>240</v>
      </c>
      <c r="AZ390" s="18">
        <v>980000</v>
      </c>
      <c r="BA390" s="18">
        <v>240052.39</v>
      </c>
      <c r="BB390" s="20">
        <v>89.99</v>
      </c>
      <c r="BC390" s="20">
        <v>84.684076730083802</v>
      </c>
      <c r="BD390" s="20">
        <v>9.4</v>
      </c>
      <c r="BE390" s="20"/>
      <c r="BF390" s="16" t="s">
        <v>361</v>
      </c>
      <c r="BG390" s="13"/>
      <c r="BH390" s="16" t="s">
        <v>372</v>
      </c>
      <c r="BI390" s="16" t="s">
        <v>656</v>
      </c>
      <c r="BJ390" s="16" t="s">
        <v>423</v>
      </c>
      <c r="BK390" s="16" t="s">
        <v>365</v>
      </c>
      <c r="BL390" s="14" t="s">
        <v>2</v>
      </c>
      <c r="BM390" s="20">
        <v>1831686.1477784</v>
      </c>
      <c r="BN390" s="14" t="s">
        <v>261</v>
      </c>
      <c r="BO390" s="20"/>
      <c r="BP390" s="21">
        <v>38888</v>
      </c>
      <c r="BQ390" s="21">
        <v>46188</v>
      </c>
      <c r="BR390" s="20">
        <v>98304.77</v>
      </c>
      <c r="BS390" s="20">
        <v>88.04</v>
      </c>
      <c r="BT390" s="20">
        <v>28.67</v>
      </c>
    </row>
    <row r="391" spans="1:72" s="1" customFormat="1" ht="18.2" customHeight="1" x14ac:dyDescent="0.15">
      <c r="A391" s="4">
        <v>389</v>
      </c>
      <c r="B391" s="5" t="s">
        <v>28</v>
      </c>
      <c r="C391" s="5" t="s">
        <v>0</v>
      </c>
      <c r="D391" s="6">
        <v>45352</v>
      </c>
      <c r="E391" s="7" t="s">
        <v>87</v>
      </c>
      <c r="F391" s="8">
        <v>159</v>
      </c>
      <c r="G391" s="8">
        <v>158</v>
      </c>
      <c r="H391" s="9">
        <v>38221.08</v>
      </c>
      <c r="I391" s="9">
        <v>27264.3</v>
      </c>
      <c r="J391" s="9">
        <v>0</v>
      </c>
      <c r="K391" s="9">
        <v>65485.38</v>
      </c>
      <c r="L391" s="9">
        <v>302.10000000000002</v>
      </c>
      <c r="M391" s="9">
        <v>0</v>
      </c>
      <c r="N391" s="9">
        <v>0</v>
      </c>
      <c r="O391" s="9">
        <v>0</v>
      </c>
      <c r="P391" s="9">
        <v>0</v>
      </c>
      <c r="Q391" s="9">
        <v>0</v>
      </c>
      <c r="R391" s="9">
        <v>0</v>
      </c>
      <c r="S391" s="9">
        <v>65485.38</v>
      </c>
      <c r="T391" s="9">
        <v>68876.02</v>
      </c>
      <c r="U391" s="9">
        <v>302.57</v>
      </c>
      <c r="V391" s="9">
        <v>0</v>
      </c>
      <c r="W391" s="9">
        <v>0</v>
      </c>
      <c r="X391" s="9">
        <v>0</v>
      </c>
      <c r="Y391" s="9">
        <v>0</v>
      </c>
      <c r="Z391" s="9">
        <v>0</v>
      </c>
      <c r="AA391" s="9">
        <v>69178.59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9">
        <v>0</v>
      </c>
      <c r="AH391" s="9">
        <v>0</v>
      </c>
      <c r="AI391" s="9">
        <v>0</v>
      </c>
      <c r="AJ391" s="9">
        <v>0</v>
      </c>
      <c r="AK391" s="9">
        <v>0</v>
      </c>
      <c r="AL391" s="9">
        <v>0</v>
      </c>
      <c r="AM391" s="9">
        <v>0</v>
      </c>
      <c r="AN391" s="9">
        <v>0</v>
      </c>
      <c r="AO391" s="9">
        <v>0</v>
      </c>
      <c r="AP391" s="9">
        <v>0</v>
      </c>
      <c r="AQ391" s="9">
        <v>0</v>
      </c>
      <c r="AR391" s="9">
        <v>0</v>
      </c>
      <c r="AS391" s="9">
        <v>0</v>
      </c>
      <c r="AT391" s="9">
        <v>0</v>
      </c>
      <c r="AU391" s="9">
        <f t="shared" si="6"/>
        <v>0</v>
      </c>
      <c r="AV391" s="9">
        <v>27566.400000000001</v>
      </c>
      <c r="AW391" s="9">
        <v>69178.59</v>
      </c>
      <c r="AX391" s="10">
        <v>88</v>
      </c>
      <c r="AY391" s="10">
        <v>300</v>
      </c>
      <c r="AZ391" s="9">
        <v>282551.84000000003</v>
      </c>
      <c r="BA391" s="9">
        <v>69208.160000000003</v>
      </c>
      <c r="BB391" s="11">
        <v>90</v>
      </c>
      <c r="BC391" s="11">
        <v>85.158804973286394</v>
      </c>
      <c r="BD391" s="11">
        <v>9.5</v>
      </c>
      <c r="BE391" s="11"/>
      <c r="BF391" s="7" t="s">
        <v>361</v>
      </c>
      <c r="BG391" s="4"/>
      <c r="BH391" s="7" t="s">
        <v>376</v>
      </c>
      <c r="BI391" s="7" t="s">
        <v>588</v>
      </c>
      <c r="BJ391" s="7" t="s">
        <v>592</v>
      </c>
      <c r="BK391" s="7" t="s">
        <v>365</v>
      </c>
      <c r="BL391" s="5" t="s">
        <v>2</v>
      </c>
      <c r="BM391" s="11">
        <v>530984.53654871997</v>
      </c>
      <c r="BN391" s="5" t="s">
        <v>261</v>
      </c>
      <c r="BO391" s="11"/>
      <c r="BP391" s="12">
        <v>38890</v>
      </c>
      <c r="BQ391" s="12">
        <v>48015</v>
      </c>
      <c r="BR391" s="11">
        <v>32066.33</v>
      </c>
      <c r="BS391" s="11">
        <v>48.06</v>
      </c>
      <c r="BT391" s="11">
        <v>28.67</v>
      </c>
    </row>
    <row r="392" spans="1:72" s="1" customFormat="1" ht="18.2" customHeight="1" x14ac:dyDescent="0.15">
      <c r="A392" s="13">
        <v>390</v>
      </c>
      <c r="B392" s="14" t="s">
        <v>28</v>
      </c>
      <c r="C392" s="14" t="s">
        <v>0</v>
      </c>
      <c r="D392" s="15">
        <v>45352</v>
      </c>
      <c r="E392" s="16" t="s">
        <v>12</v>
      </c>
      <c r="F392" s="17">
        <v>148</v>
      </c>
      <c r="G392" s="17">
        <v>147</v>
      </c>
      <c r="H392" s="18">
        <v>43050.32</v>
      </c>
      <c r="I392" s="18">
        <v>29595.77</v>
      </c>
      <c r="J392" s="18">
        <v>0</v>
      </c>
      <c r="K392" s="18">
        <v>72646.09</v>
      </c>
      <c r="L392" s="18">
        <v>340.25</v>
      </c>
      <c r="M392" s="18">
        <v>0</v>
      </c>
      <c r="N392" s="18">
        <v>0</v>
      </c>
      <c r="O392" s="18">
        <v>0</v>
      </c>
      <c r="P392" s="18">
        <v>0</v>
      </c>
      <c r="Q392" s="18">
        <v>0</v>
      </c>
      <c r="R392" s="18">
        <v>0</v>
      </c>
      <c r="S392" s="18">
        <v>72646.09</v>
      </c>
      <c r="T392" s="18">
        <v>71197.119999999995</v>
      </c>
      <c r="U392" s="18">
        <v>340.8</v>
      </c>
      <c r="V392" s="18">
        <v>0</v>
      </c>
      <c r="W392" s="18">
        <v>0</v>
      </c>
      <c r="X392" s="18">
        <v>0</v>
      </c>
      <c r="Y392" s="18">
        <v>0</v>
      </c>
      <c r="Z392" s="18">
        <v>0</v>
      </c>
      <c r="AA392" s="18">
        <v>71537.919999999998</v>
      </c>
      <c r="AB392" s="18">
        <v>0</v>
      </c>
      <c r="AC392" s="18">
        <v>0</v>
      </c>
      <c r="AD392" s="18">
        <v>0</v>
      </c>
      <c r="AE392" s="18">
        <v>0</v>
      </c>
      <c r="AF392" s="18">
        <v>0</v>
      </c>
      <c r="AG392" s="18">
        <v>0</v>
      </c>
      <c r="AH392" s="18">
        <v>0</v>
      </c>
      <c r="AI392" s="18">
        <v>0</v>
      </c>
      <c r="AJ392" s="18">
        <v>0</v>
      </c>
      <c r="AK392" s="18">
        <v>0</v>
      </c>
      <c r="AL392" s="18">
        <v>0</v>
      </c>
      <c r="AM392" s="18">
        <v>0</v>
      </c>
      <c r="AN392" s="18">
        <v>0</v>
      </c>
      <c r="AO392" s="18">
        <v>0</v>
      </c>
      <c r="AP392" s="18">
        <v>0</v>
      </c>
      <c r="AQ392" s="18">
        <v>0</v>
      </c>
      <c r="AR392" s="18">
        <v>0</v>
      </c>
      <c r="AS392" s="18">
        <v>0</v>
      </c>
      <c r="AT392" s="18">
        <v>0</v>
      </c>
      <c r="AU392" s="18">
        <f t="shared" si="6"/>
        <v>0</v>
      </c>
      <c r="AV392" s="18">
        <v>29936.02</v>
      </c>
      <c r="AW392" s="18">
        <v>71537.919999999998</v>
      </c>
      <c r="AX392" s="19">
        <v>88</v>
      </c>
      <c r="AY392" s="19">
        <v>300</v>
      </c>
      <c r="AZ392" s="18">
        <v>318243.8</v>
      </c>
      <c r="BA392" s="18">
        <v>77950.539999999994</v>
      </c>
      <c r="BB392" s="20">
        <v>90</v>
      </c>
      <c r="BC392" s="20">
        <v>83.8755972697559</v>
      </c>
      <c r="BD392" s="20">
        <v>9.5</v>
      </c>
      <c r="BE392" s="20"/>
      <c r="BF392" s="16" t="s">
        <v>375</v>
      </c>
      <c r="BG392" s="13"/>
      <c r="BH392" s="16" t="s">
        <v>376</v>
      </c>
      <c r="BI392" s="16" t="s">
        <v>588</v>
      </c>
      <c r="BJ392" s="16" t="s">
        <v>592</v>
      </c>
      <c r="BK392" s="16" t="s">
        <v>365</v>
      </c>
      <c r="BL392" s="14" t="s">
        <v>2</v>
      </c>
      <c r="BM392" s="20">
        <v>589046.75258395995</v>
      </c>
      <c r="BN392" s="14" t="s">
        <v>261</v>
      </c>
      <c r="BO392" s="20"/>
      <c r="BP392" s="21">
        <v>38890</v>
      </c>
      <c r="BQ392" s="21">
        <v>48015</v>
      </c>
      <c r="BR392" s="20">
        <v>32052</v>
      </c>
      <c r="BS392" s="20">
        <v>54.13</v>
      </c>
      <c r="BT392" s="20">
        <v>28.67</v>
      </c>
    </row>
    <row r="393" spans="1:72" s="1" customFormat="1" ht="18.2" customHeight="1" x14ac:dyDescent="0.15">
      <c r="A393" s="4">
        <v>391</v>
      </c>
      <c r="B393" s="5" t="s">
        <v>28</v>
      </c>
      <c r="C393" s="5" t="s">
        <v>0</v>
      </c>
      <c r="D393" s="6">
        <v>45352</v>
      </c>
      <c r="E393" s="7" t="s">
        <v>13</v>
      </c>
      <c r="F393" s="8">
        <v>118</v>
      </c>
      <c r="G393" s="8">
        <v>117</v>
      </c>
      <c r="H393" s="9">
        <v>25395.43</v>
      </c>
      <c r="I393" s="9">
        <v>63269.82</v>
      </c>
      <c r="J393" s="9">
        <v>0</v>
      </c>
      <c r="K393" s="9">
        <v>88665.25</v>
      </c>
      <c r="L393" s="9">
        <v>831.14</v>
      </c>
      <c r="M393" s="9">
        <v>0</v>
      </c>
      <c r="N393" s="9">
        <v>0</v>
      </c>
      <c r="O393" s="9">
        <v>0</v>
      </c>
      <c r="P393" s="9">
        <v>0</v>
      </c>
      <c r="Q393" s="9">
        <v>0</v>
      </c>
      <c r="R393" s="9">
        <v>0</v>
      </c>
      <c r="S393" s="9">
        <v>88665.25</v>
      </c>
      <c r="T393" s="9">
        <v>57510.49</v>
      </c>
      <c r="U393" s="9">
        <v>201</v>
      </c>
      <c r="V393" s="9">
        <v>0</v>
      </c>
      <c r="W393" s="9">
        <v>0</v>
      </c>
      <c r="X393" s="9">
        <v>0</v>
      </c>
      <c r="Y393" s="9">
        <v>0</v>
      </c>
      <c r="Z393" s="9">
        <v>0</v>
      </c>
      <c r="AA393" s="9">
        <v>57711.49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9">
        <v>0</v>
      </c>
      <c r="AH393" s="9">
        <v>0</v>
      </c>
      <c r="AI393" s="9">
        <v>0</v>
      </c>
      <c r="AJ393" s="9">
        <v>0</v>
      </c>
      <c r="AK393" s="9">
        <v>0</v>
      </c>
      <c r="AL393" s="9">
        <v>0</v>
      </c>
      <c r="AM393" s="9">
        <v>0</v>
      </c>
      <c r="AN393" s="9">
        <v>0</v>
      </c>
      <c r="AO393" s="9">
        <v>0</v>
      </c>
      <c r="AP393" s="9">
        <v>0</v>
      </c>
      <c r="AQ393" s="9">
        <v>0</v>
      </c>
      <c r="AR393" s="9">
        <v>0</v>
      </c>
      <c r="AS393" s="9">
        <v>0</v>
      </c>
      <c r="AT393" s="9">
        <v>0</v>
      </c>
      <c r="AU393" s="9">
        <f t="shared" si="6"/>
        <v>0</v>
      </c>
      <c r="AV393" s="9">
        <v>64100.959999999999</v>
      </c>
      <c r="AW393" s="9">
        <v>57711.49</v>
      </c>
      <c r="AX393" s="10">
        <v>28</v>
      </c>
      <c r="AY393" s="10">
        <v>300</v>
      </c>
      <c r="AZ393" s="9">
        <v>482300</v>
      </c>
      <c r="BA393" s="9">
        <v>118134.41</v>
      </c>
      <c r="BB393" s="11">
        <v>89.99</v>
      </c>
      <c r="BC393" s="11">
        <v>67.541589681617694</v>
      </c>
      <c r="BD393" s="11">
        <v>9.5</v>
      </c>
      <c r="BE393" s="11"/>
      <c r="BF393" s="7" t="s">
        <v>361</v>
      </c>
      <c r="BG393" s="4"/>
      <c r="BH393" s="7" t="s">
        <v>376</v>
      </c>
      <c r="BI393" s="7" t="s">
        <v>588</v>
      </c>
      <c r="BJ393" s="7" t="s">
        <v>592</v>
      </c>
      <c r="BK393" s="7" t="s">
        <v>365</v>
      </c>
      <c r="BL393" s="5" t="s">
        <v>2</v>
      </c>
      <c r="BM393" s="11">
        <v>718937.21437099995</v>
      </c>
      <c r="BN393" s="5" t="s">
        <v>261</v>
      </c>
      <c r="BO393" s="11"/>
      <c r="BP393" s="12">
        <v>38890</v>
      </c>
      <c r="BQ393" s="12">
        <v>48015</v>
      </c>
      <c r="BR393" s="11">
        <v>33475.64</v>
      </c>
      <c r="BS393" s="11">
        <v>82.04</v>
      </c>
      <c r="BT393" s="11">
        <v>28.67</v>
      </c>
    </row>
    <row r="394" spans="1:72" s="1" customFormat="1" ht="18.2" customHeight="1" x14ac:dyDescent="0.15">
      <c r="A394" s="13">
        <v>392</v>
      </c>
      <c r="B394" s="14" t="s">
        <v>28</v>
      </c>
      <c r="C394" s="14" t="s">
        <v>0</v>
      </c>
      <c r="D394" s="15">
        <v>45352</v>
      </c>
      <c r="E394" s="16" t="s">
        <v>81</v>
      </c>
      <c r="F394" s="17">
        <v>158</v>
      </c>
      <c r="G394" s="17">
        <v>157</v>
      </c>
      <c r="H394" s="18">
        <v>45684.91</v>
      </c>
      <c r="I394" s="18">
        <v>32482.65</v>
      </c>
      <c r="J394" s="18">
        <v>0</v>
      </c>
      <c r="K394" s="18">
        <v>78167.56</v>
      </c>
      <c r="L394" s="18">
        <v>361.07</v>
      </c>
      <c r="M394" s="18">
        <v>0</v>
      </c>
      <c r="N394" s="18">
        <v>0</v>
      </c>
      <c r="O394" s="18">
        <v>0</v>
      </c>
      <c r="P394" s="18">
        <v>0</v>
      </c>
      <c r="Q394" s="18">
        <v>0</v>
      </c>
      <c r="R394" s="18">
        <v>0</v>
      </c>
      <c r="S394" s="18">
        <v>78167.56</v>
      </c>
      <c r="T394" s="18">
        <v>81704.45</v>
      </c>
      <c r="U394" s="18">
        <v>361.65</v>
      </c>
      <c r="V394" s="18">
        <v>0</v>
      </c>
      <c r="W394" s="18">
        <v>0</v>
      </c>
      <c r="X394" s="18">
        <v>0</v>
      </c>
      <c r="Y394" s="18">
        <v>0</v>
      </c>
      <c r="Z394" s="18">
        <v>0</v>
      </c>
      <c r="AA394" s="18">
        <v>82066.100000000006</v>
      </c>
      <c r="AB394" s="18">
        <v>0</v>
      </c>
      <c r="AC394" s="18">
        <v>0</v>
      </c>
      <c r="AD394" s="18">
        <v>0</v>
      </c>
      <c r="AE394" s="18">
        <v>0</v>
      </c>
      <c r="AF394" s="18">
        <v>0</v>
      </c>
      <c r="AG394" s="18">
        <v>0</v>
      </c>
      <c r="AH394" s="18">
        <v>0</v>
      </c>
      <c r="AI394" s="18">
        <v>0</v>
      </c>
      <c r="AJ394" s="18">
        <v>0</v>
      </c>
      <c r="AK394" s="18">
        <v>0</v>
      </c>
      <c r="AL394" s="18">
        <v>0</v>
      </c>
      <c r="AM394" s="18">
        <v>0</v>
      </c>
      <c r="AN394" s="18">
        <v>0</v>
      </c>
      <c r="AO394" s="18">
        <v>0</v>
      </c>
      <c r="AP394" s="18">
        <v>0</v>
      </c>
      <c r="AQ394" s="18">
        <v>0</v>
      </c>
      <c r="AR394" s="18">
        <v>0</v>
      </c>
      <c r="AS394" s="18">
        <v>0</v>
      </c>
      <c r="AT394" s="18">
        <v>0</v>
      </c>
      <c r="AU394" s="18">
        <f t="shared" si="6"/>
        <v>0</v>
      </c>
      <c r="AV394" s="18">
        <v>32843.72</v>
      </c>
      <c r="AW394" s="18">
        <v>82066.100000000006</v>
      </c>
      <c r="AX394" s="19">
        <v>88</v>
      </c>
      <c r="AY394" s="19">
        <v>300</v>
      </c>
      <c r="AZ394" s="18">
        <v>437301.4</v>
      </c>
      <c r="BA394" s="18">
        <v>82720</v>
      </c>
      <c r="BB394" s="20">
        <v>69.5</v>
      </c>
      <c r="BC394" s="20">
        <v>65.675113878143094</v>
      </c>
      <c r="BD394" s="20">
        <v>9.5</v>
      </c>
      <c r="BE394" s="20"/>
      <c r="BF394" s="16" t="s">
        <v>375</v>
      </c>
      <c r="BG394" s="13"/>
      <c r="BH394" s="16" t="s">
        <v>453</v>
      </c>
      <c r="BI394" s="16" t="s">
        <v>597</v>
      </c>
      <c r="BJ394" s="16" t="s">
        <v>657</v>
      </c>
      <c r="BK394" s="16" t="s">
        <v>365</v>
      </c>
      <c r="BL394" s="14" t="s">
        <v>2</v>
      </c>
      <c r="BM394" s="20">
        <v>633817.28287663998</v>
      </c>
      <c r="BN394" s="14" t="s">
        <v>261</v>
      </c>
      <c r="BO394" s="20"/>
      <c r="BP394" s="21">
        <v>38891</v>
      </c>
      <c r="BQ394" s="21">
        <v>48016</v>
      </c>
      <c r="BR394" s="20">
        <v>37289.39</v>
      </c>
      <c r="BS394" s="20">
        <v>57.44</v>
      </c>
      <c r="BT394" s="20">
        <v>28.7</v>
      </c>
    </row>
    <row r="395" spans="1:72" s="1" customFormat="1" ht="18.2" customHeight="1" x14ac:dyDescent="0.15">
      <c r="A395" s="4">
        <v>393</v>
      </c>
      <c r="B395" s="5" t="s">
        <v>28</v>
      </c>
      <c r="C395" s="5" t="s">
        <v>0</v>
      </c>
      <c r="D395" s="6">
        <v>45352</v>
      </c>
      <c r="E395" s="7" t="s">
        <v>63</v>
      </c>
      <c r="F395" s="8">
        <v>164</v>
      </c>
      <c r="G395" s="8">
        <v>163</v>
      </c>
      <c r="H395" s="9">
        <v>79297.919999999998</v>
      </c>
      <c r="I395" s="9">
        <v>57982.81</v>
      </c>
      <c r="J395" s="9">
        <v>0</v>
      </c>
      <c r="K395" s="9">
        <v>137280.73000000001</v>
      </c>
      <c r="L395" s="9">
        <v>629.29999999999995</v>
      </c>
      <c r="M395" s="9">
        <v>0</v>
      </c>
      <c r="N395" s="9">
        <v>0</v>
      </c>
      <c r="O395" s="9">
        <v>0</v>
      </c>
      <c r="P395" s="9">
        <v>0</v>
      </c>
      <c r="Q395" s="9">
        <v>0</v>
      </c>
      <c r="R395" s="9">
        <v>0</v>
      </c>
      <c r="S395" s="9">
        <v>137280.73000000001</v>
      </c>
      <c r="T395" s="9">
        <v>146023.49</v>
      </c>
      <c r="U395" s="9">
        <v>621.13</v>
      </c>
      <c r="V395" s="9">
        <v>0</v>
      </c>
      <c r="W395" s="9">
        <v>0</v>
      </c>
      <c r="X395" s="9">
        <v>0</v>
      </c>
      <c r="Y395" s="9">
        <v>0</v>
      </c>
      <c r="Z395" s="9">
        <v>0</v>
      </c>
      <c r="AA395" s="9">
        <v>146644.62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9">
        <v>0</v>
      </c>
      <c r="AH395" s="9">
        <v>0</v>
      </c>
      <c r="AI395" s="9">
        <v>0</v>
      </c>
      <c r="AJ395" s="9">
        <v>0</v>
      </c>
      <c r="AK395" s="9">
        <v>0</v>
      </c>
      <c r="AL395" s="9">
        <v>0</v>
      </c>
      <c r="AM395" s="9">
        <v>0</v>
      </c>
      <c r="AN395" s="9">
        <v>0</v>
      </c>
      <c r="AO395" s="9">
        <v>0</v>
      </c>
      <c r="AP395" s="9">
        <v>0</v>
      </c>
      <c r="AQ395" s="9">
        <v>0</v>
      </c>
      <c r="AR395" s="9">
        <v>0</v>
      </c>
      <c r="AS395" s="9">
        <v>0</v>
      </c>
      <c r="AT395" s="9">
        <v>0</v>
      </c>
      <c r="AU395" s="9">
        <f t="shared" si="6"/>
        <v>0</v>
      </c>
      <c r="AV395" s="9">
        <v>58612.11</v>
      </c>
      <c r="AW395" s="9">
        <v>146644.62</v>
      </c>
      <c r="AX395" s="10">
        <v>88</v>
      </c>
      <c r="AY395" s="10">
        <v>300</v>
      </c>
      <c r="AZ395" s="9">
        <v>610500</v>
      </c>
      <c r="BA395" s="9">
        <v>144265.39000000001</v>
      </c>
      <c r="BB395" s="11">
        <v>86.82</v>
      </c>
      <c r="BC395" s="11">
        <v>82.616578921666502</v>
      </c>
      <c r="BD395" s="11">
        <v>9.4</v>
      </c>
      <c r="BE395" s="11"/>
      <c r="BF395" s="7" t="s">
        <v>361</v>
      </c>
      <c r="BG395" s="4"/>
      <c r="BH395" s="7" t="s">
        <v>434</v>
      </c>
      <c r="BI395" s="7" t="s">
        <v>435</v>
      </c>
      <c r="BJ395" s="7" t="s">
        <v>658</v>
      </c>
      <c r="BK395" s="7" t="s">
        <v>365</v>
      </c>
      <c r="BL395" s="5" t="s">
        <v>2</v>
      </c>
      <c r="BM395" s="11">
        <v>1113133.1114841199</v>
      </c>
      <c r="BN395" s="5" t="s">
        <v>261</v>
      </c>
      <c r="BO395" s="11"/>
      <c r="BP395" s="12">
        <v>38890</v>
      </c>
      <c r="BQ395" s="12">
        <v>48015</v>
      </c>
      <c r="BR395" s="11">
        <v>51948.88</v>
      </c>
      <c r="BS395" s="11">
        <v>55.24</v>
      </c>
      <c r="BT395" s="11">
        <v>28.7</v>
      </c>
    </row>
    <row r="396" spans="1:72" s="1" customFormat="1" ht="18.2" customHeight="1" x14ac:dyDescent="0.15">
      <c r="A396" s="13">
        <v>394</v>
      </c>
      <c r="B396" s="14" t="s">
        <v>28</v>
      </c>
      <c r="C396" s="14" t="s">
        <v>0</v>
      </c>
      <c r="D396" s="15">
        <v>45352</v>
      </c>
      <c r="E396" s="16" t="s">
        <v>70</v>
      </c>
      <c r="F396" s="17">
        <v>132</v>
      </c>
      <c r="G396" s="17">
        <v>131</v>
      </c>
      <c r="H396" s="18">
        <v>37232.6</v>
      </c>
      <c r="I396" s="18">
        <v>102049.95</v>
      </c>
      <c r="J396" s="18">
        <v>0</v>
      </c>
      <c r="K396" s="18">
        <v>139282.54999999999</v>
      </c>
      <c r="L396" s="18">
        <v>1243.48</v>
      </c>
      <c r="M396" s="18">
        <v>0</v>
      </c>
      <c r="N396" s="18">
        <v>0</v>
      </c>
      <c r="O396" s="18">
        <v>0</v>
      </c>
      <c r="P396" s="18">
        <v>0</v>
      </c>
      <c r="Q396" s="18">
        <v>0</v>
      </c>
      <c r="R396" s="18">
        <v>0</v>
      </c>
      <c r="S396" s="18">
        <v>139282.54999999999</v>
      </c>
      <c r="T396" s="18">
        <v>100206.91</v>
      </c>
      <c r="U396" s="18">
        <v>291.58</v>
      </c>
      <c r="V396" s="18">
        <v>0</v>
      </c>
      <c r="W396" s="18">
        <v>0</v>
      </c>
      <c r="X396" s="18">
        <v>0</v>
      </c>
      <c r="Y396" s="18">
        <v>0</v>
      </c>
      <c r="Z396" s="18">
        <v>0</v>
      </c>
      <c r="AA396" s="18">
        <v>100498.49</v>
      </c>
      <c r="AB396" s="18">
        <v>0</v>
      </c>
      <c r="AC396" s="18">
        <v>0</v>
      </c>
      <c r="AD396" s="18">
        <v>0</v>
      </c>
      <c r="AE396" s="18">
        <v>0</v>
      </c>
      <c r="AF396" s="18">
        <v>0</v>
      </c>
      <c r="AG396" s="18">
        <v>0</v>
      </c>
      <c r="AH396" s="18">
        <v>0</v>
      </c>
      <c r="AI396" s="18">
        <v>0</v>
      </c>
      <c r="AJ396" s="18">
        <v>0</v>
      </c>
      <c r="AK396" s="18">
        <v>0</v>
      </c>
      <c r="AL396" s="18">
        <v>0</v>
      </c>
      <c r="AM396" s="18">
        <v>0</v>
      </c>
      <c r="AN396" s="18">
        <v>0</v>
      </c>
      <c r="AO396" s="18">
        <v>0</v>
      </c>
      <c r="AP396" s="18">
        <v>0</v>
      </c>
      <c r="AQ396" s="18">
        <v>0</v>
      </c>
      <c r="AR396" s="18">
        <v>0</v>
      </c>
      <c r="AS396" s="18">
        <v>0</v>
      </c>
      <c r="AT396" s="18">
        <v>0</v>
      </c>
      <c r="AU396" s="18">
        <f t="shared" si="6"/>
        <v>0</v>
      </c>
      <c r="AV396" s="18">
        <v>103293.43</v>
      </c>
      <c r="AW396" s="18">
        <v>100498.49</v>
      </c>
      <c r="AX396" s="19">
        <v>27</v>
      </c>
      <c r="AY396" s="19">
        <v>240</v>
      </c>
      <c r="AZ396" s="18">
        <v>680000</v>
      </c>
      <c r="BA396" s="18">
        <v>165842.47</v>
      </c>
      <c r="BB396" s="20">
        <v>89.99</v>
      </c>
      <c r="BC396" s="20">
        <v>75.577966696347403</v>
      </c>
      <c r="BD396" s="20">
        <v>9.4</v>
      </c>
      <c r="BE396" s="20"/>
      <c r="BF396" s="16" t="s">
        <v>361</v>
      </c>
      <c r="BG396" s="13"/>
      <c r="BH396" s="16" t="s">
        <v>372</v>
      </c>
      <c r="BI396" s="16" t="s">
        <v>500</v>
      </c>
      <c r="BJ396" s="16" t="s">
        <v>659</v>
      </c>
      <c r="BK396" s="16" t="s">
        <v>365</v>
      </c>
      <c r="BL396" s="14" t="s">
        <v>2</v>
      </c>
      <c r="BM396" s="20">
        <v>1129364.7568522</v>
      </c>
      <c r="BN396" s="14" t="s">
        <v>261</v>
      </c>
      <c r="BO396" s="20"/>
      <c r="BP396" s="21">
        <v>38863</v>
      </c>
      <c r="BQ396" s="21">
        <v>46163</v>
      </c>
      <c r="BR396" s="20">
        <v>52134.95</v>
      </c>
      <c r="BS396" s="20">
        <v>60.83</v>
      </c>
      <c r="BT396" s="20">
        <v>28.54</v>
      </c>
    </row>
    <row r="397" spans="1:72" s="1" customFormat="1" ht="18.2" customHeight="1" x14ac:dyDescent="0.15">
      <c r="A397" s="4">
        <v>395</v>
      </c>
      <c r="B397" s="5" t="s">
        <v>28</v>
      </c>
      <c r="C397" s="5" t="s">
        <v>0</v>
      </c>
      <c r="D397" s="6">
        <v>45352</v>
      </c>
      <c r="E397" s="7" t="s">
        <v>65</v>
      </c>
      <c r="F397" s="8">
        <v>178</v>
      </c>
      <c r="G397" s="8">
        <v>177</v>
      </c>
      <c r="H397" s="9">
        <v>54496.959999999999</v>
      </c>
      <c r="I397" s="9">
        <v>41035.25</v>
      </c>
      <c r="J397" s="9">
        <v>0</v>
      </c>
      <c r="K397" s="9">
        <v>95532.21</v>
      </c>
      <c r="L397" s="9">
        <v>430.75</v>
      </c>
      <c r="M397" s="9">
        <v>0</v>
      </c>
      <c r="N397" s="9">
        <v>0</v>
      </c>
      <c r="O397" s="9">
        <v>0</v>
      </c>
      <c r="P397" s="9">
        <v>0</v>
      </c>
      <c r="Q397" s="9">
        <v>0</v>
      </c>
      <c r="R397" s="9">
        <v>0</v>
      </c>
      <c r="S397" s="9">
        <v>95532.21</v>
      </c>
      <c r="T397" s="9">
        <v>111805.89</v>
      </c>
      <c r="U397" s="9">
        <v>431.41</v>
      </c>
      <c r="V397" s="9">
        <v>0</v>
      </c>
      <c r="W397" s="9">
        <v>0</v>
      </c>
      <c r="X397" s="9">
        <v>0</v>
      </c>
      <c r="Y397" s="9">
        <v>0</v>
      </c>
      <c r="Z397" s="9">
        <v>0</v>
      </c>
      <c r="AA397" s="9">
        <v>112237.3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9">
        <v>0</v>
      </c>
      <c r="AH397" s="9">
        <v>0</v>
      </c>
      <c r="AI397" s="9">
        <v>0</v>
      </c>
      <c r="AJ397" s="9">
        <v>0</v>
      </c>
      <c r="AK397" s="9">
        <v>0</v>
      </c>
      <c r="AL397" s="9">
        <v>0</v>
      </c>
      <c r="AM397" s="9">
        <v>0</v>
      </c>
      <c r="AN397" s="9">
        <v>0</v>
      </c>
      <c r="AO397" s="9">
        <v>0</v>
      </c>
      <c r="AP397" s="9">
        <v>0</v>
      </c>
      <c r="AQ397" s="9">
        <v>0</v>
      </c>
      <c r="AR397" s="9">
        <v>0</v>
      </c>
      <c r="AS397" s="9">
        <v>0</v>
      </c>
      <c r="AT397" s="9">
        <v>0</v>
      </c>
      <c r="AU397" s="9">
        <f t="shared" si="6"/>
        <v>0</v>
      </c>
      <c r="AV397" s="9">
        <v>41466</v>
      </c>
      <c r="AW397" s="9">
        <v>112237.3</v>
      </c>
      <c r="AX397" s="10">
        <v>88</v>
      </c>
      <c r="AY397" s="10">
        <v>300</v>
      </c>
      <c r="AZ397" s="9">
        <v>403000</v>
      </c>
      <c r="BA397" s="9">
        <v>98679.43</v>
      </c>
      <c r="BB397" s="11">
        <v>89.99</v>
      </c>
      <c r="BC397" s="11">
        <v>87.119915243734198</v>
      </c>
      <c r="BD397" s="11">
        <v>9.5</v>
      </c>
      <c r="BE397" s="11"/>
      <c r="BF397" s="7" t="s">
        <v>375</v>
      </c>
      <c r="BG397" s="4"/>
      <c r="BH397" s="7" t="s">
        <v>406</v>
      </c>
      <c r="BI397" s="7" t="s">
        <v>407</v>
      </c>
      <c r="BJ397" s="7" t="s">
        <v>651</v>
      </c>
      <c r="BK397" s="7" t="s">
        <v>365</v>
      </c>
      <c r="BL397" s="5" t="s">
        <v>2</v>
      </c>
      <c r="BM397" s="11">
        <v>774617.57498123997</v>
      </c>
      <c r="BN397" s="5" t="s">
        <v>261</v>
      </c>
      <c r="BO397" s="11"/>
      <c r="BP397" s="12">
        <v>38898</v>
      </c>
      <c r="BQ397" s="12">
        <v>48023</v>
      </c>
      <c r="BR397" s="11">
        <v>47723.41</v>
      </c>
      <c r="BS397" s="11">
        <v>68.53</v>
      </c>
      <c r="BT397" s="11">
        <v>28.66</v>
      </c>
    </row>
    <row r="398" spans="1:72" s="1" customFormat="1" ht="18.2" customHeight="1" x14ac:dyDescent="0.15">
      <c r="A398" s="13">
        <v>396</v>
      </c>
      <c r="B398" s="14" t="s">
        <v>28</v>
      </c>
      <c r="C398" s="14" t="s">
        <v>0</v>
      </c>
      <c r="D398" s="15">
        <v>45352</v>
      </c>
      <c r="E398" s="16" t="s">
        <v>663</v>
      </c>
      <c r="F398" s="17">
        <v>0</v>
      </c>
      <c r="G398" s="17">
        <v>0</v>
      </c>
      <c r="H398" s="18">
        <v>55917.42</v>
      </c>
      <c r="I398" s="18">
        <v>0</v>
      </c>
      <c r="J398" s="18">
        <v>0</v>
      </c>
      <c r="K398" s="18">
        <v>55917.42</v>
      </c>
      <c r="L398" s="18">
        <v>438.01</v>
      </c>
      <c r="M398" s="18">
        <v>0</v>
      </c>
      <c r="N398" s="18">
        <v>0</v>
      </c>
      <c r="O398" s="18">
        <v>0</v>
      </c>
      <c r="P398" s="18">
        <v>438.01</v>
      </c>
      <c r="Q398" s="18">
        <v>0</v>
      </c>
      <c r="R398" s="18">
        <v>0</v>
      </c>
      <c r="S398" s="18">
        <v>55479.41</v>
      </c>
      <c r="T398" s="18">
        <v>0</v>
      </c>
      <c r="U398" s="18">
        <v>442.68</v>
      </c>
      <c r="V398" s="18">
        <v>0</v>
      </c>
      <c r="W398" s="18">
        <v>0</v>
      </c>
      <c r="X398" s="18">
        <v>442.68</v>
      </c>
      <c r="Y398" s="18">
        <v>0</v>
      </c>
      <c r="Z398" s="18">
        <v>0</v>
      </c>
      <c r="AA398" s="18">
        <v>0</v>
      </c>
      <c r="AB398" s="18">
        <v>70</v>
      </c>
      <c r="AC398" s="18">
        <v>0</v>
      </c>
      <c r="AD398" s="18">
        <v>0</v>
      </c>
      <c r="AE398" s="18">
        <v>0</v>
      </c>
      <c r="AF398" s="18">
        <v>0</v>
      </c>
      <c r="AG398" s="18">
        <v>0</v>
      </c>
      <c r="AH398" s="18">
        <v>47.53</v>
      </c>
      <c r="AI398" s="18">
        <v>131.58000000000001</v>
      </c>
      <c r="AJ398" s="18">
        <v>0</v>
      </c>
      <c r="AK398" s="18">
        <v>0</v>
      </c>
      <c r="AL398" s="18">
        <v>0</v>
      </c>
      <c r="AM398" s="18">
        <v>0</v>
      </c>
      <c r="AN398" s="18">
        <v>0</v>
      </c>
      <c r="AO398" s="18">
        <v>0</v>
      </c>
      <c r="AP398" s="18">
        <v>0</v>
      </c>
      <c r="AQ398" s="18">
        <v>7.8E-2</v>
      </c>
      <c r="AR398" s="18">
        <v>0</v>
      </c>
      <c r="AS398" s="18">
        <v>0</v>
      </c>
      <c r="AT398" s="18">
        <v>0</v>
      </c>
      <c r="AU398" s="18">
        <f t="shared" si="6"/>
        <v>1129.8780000000002</v>
      </c>
      <c r="AV398" s="18">
        <v>0</v>
      </c>
      <c r="AW398" s="18">
        <v>0</v>
      </c>
      <c r="AX398" s="19">
        <v>89</v>
      </c>
      <c r="AY398" s="19">
        <v>300</v>
      </c>
      <c r="AZ398" s="18">
        <v>439000</v>
      </c>
      <c r="BA398" s="18">
        <v>100800</v>
      </c>
      <c r="BB398" s="20">
        <v>84.49</v>
      </c>
      <c r="BC398" s="20">
        <v>46.502533243055602</v>
      </c>
      <c r="BD398" s="20">
        <v>9.5</v>
      </c>
      <c r="BE398" s="20"/>
      <c r="BF398" s="16" t="s">
        <v>361</v>
      </c>
      <c r="BG398" s="13"/>
      <c r="BH398" s="16" t="s">
        <v>406</v>
      </c>
      <c r="BI398" s="16" t="s">
        <v>407</v>
      </c>
      <c r="BJ398" s="16" t="s">
        <v>664</v>
      </c>
      <c r="BK398" s="16" t="s">
        <v>1</v>
      </c>
      <c r="BL398" s="14" t="s">
        <v>2</v>
      </c>
      <c r="BM398" s="20">
        <v>449851.68913804</v>
      </c>
      <c r="BN398" s="14" t="s">
        <v>261</v>
      </c>
      <c r="BO398" s="20"/>
      <c r="BP398" s="21">
        <v>38903</v>
      </c>
      <c r="BQ398" s="21">
        <v>48028</v>
      </c>
      <c r="BR398" s="20">
        <v>0</v>
      </c>
      <c r="BS398" s="20">
        <v>70</v>
      </c>
      <c r="BT398" s="20">
        <v>0</v>
      </c>
    </row>
    <row r="399" spans="1:72" s="1" customFormat="1" ht="18.2" customHeight="1" x14ac:dyDescent="0.15">
      <c r="A399" s="4">
        <v>397</v>
      </c>
      <c r="B399" s="5" t="s">
        <v>28</v>
      </c>
      <c r="C399" s="5" t="s">
        <v>0</v>
      </c>
      <c r="D399" s="6">
        <v>45352</v>
      </c>
      <c r="E399" s="7" t="s">
        <v>75</v>
      </c>
      <c r="F399" s="8">
        <v>166</v>
      </c>
      <c r="G399" s="8">
        <v>165</v>
      </c>
      <c r="H399" s="9">
        <v>48230.66</v>
      </c>
      <c r="I399" s="9">
        <v>34593.57</v>
      </c>
      <c r="J399" s="9">
        <v>0</v>
      </c>
      <c r="K399" s="9">
        <v>82824.23</v>
      </c>
      <c r="L399" s="9">
        <v>375.27</v>
      </c>
      <c r="M399" s="9">
        <v>0</v>
      </c>
      <c r="N399" s="9">
        <v>0</v>
      </c>
      <c r="O399" s="9">
        <v>0</v>
      </c>
      <c r="P399" s="9">
        <v>0</v>
      </c>
      <c r="Q399" s="9">
        <v>0</v>
      </c>
      <c r="R399" s="9">
        <v>0</v>
      </c>
      <c r="S399" s="9">
        <v>82824.23</v>
      </c>
      <c r="T399" s="9">
        <v>91077.28</v>
      </c>
      <c r="U399" s="9">
        <v>381.8</v>
      </c>
      <c r="V399" s="9">
        <v>0</v>
      </c>
      <c r="W399" s="9">
        <v>0</v>
      </c>
      <c r="X399" s="9">
        <v>0</v>
      </c>
      <c r="Y399" s="9">
        <v>0</v>
      </c>
      <c r="Z399" s="9">
        <v>0</v>
      </c>
      <c r="AA399" s="9">
        <v>91459.08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9">
        <v>0</v>
      </c>
      <c r="AH399" s="9">
        <v>0</v>
      </c>
      <c r="AI399" s="9">
        <v>0</v>
      </c>
      <c r="AJ399" s="9">
        <v>0</v>
      </c>
      <c r="AK399" s="9">
        <v>0</v>
      </c>
      <c r="AL399" s="9">
        <v>0</v>
      </c>
      <c r="AM399" s="9">
        <v>0</v>
      </c>
      <c r="AN399" s="9">
        <v>0</v>
      </c>
      <c r="AO399" s="9">
        <v>0</v>
      </c>
      <c r="AP399" s="9">
        <v>0</v>
      </c>
      <c r="AQ399" s="9">
        <v>0</v>
      </c>
      <c r="AR399" s="9">
        <v>0</v>
      </c>
      <c r="AS399" s="9">
        <v>0</v>
      </c>
      <c r="AT399" s="9">
        <v>0</v>
      </c>
      <c r="AU399" s="9">
        <f t="shared" si="6"/>
        <v>0</v>
      </c>
      <c r="AV399" s="9">
        <v>34968.839999999997</v>
      </c>
      <c r="AW399" s="9">
        <v>91459.08</v>
      </c>
      <c r="AX399" s="10">
        <v>89</v>
      </c>
      <c r="AY399" s="10">
        <v>300</v>
      </c>
      <c r="AZ399" s="9">
        <v>354000</v>
      </c>
      <c r="BA399" s="9">
        <v>86651.46</v>
      </c>
      <c r="BB399" s="11">
        <v>89.99</v>
      </c>
      <c r="BC399" s="11">
        <v>86.015313044927296</v>
      </c>
      <c r="BD399" s="11">
        <v>9.5</v>
      </c>
      <c r="BE399" s="11"/>
      <c r="BF399" s="7" t="s">
        <v>375</v>
      </c>
      <c r="BG399" s="4"/>
      <c r="BH399" s="7" t="s">
        <v>376</v>
      </c>
      <c r="BI399" s="7" t="s">
        <v>588</v>
      </c>
      <c r="BJ399" s="7" t="s">
        <v>592</v>
      </c>
      <c r="BK399" s="7" t="s">
        <v>365</v>
      </c>
      <c r="BL399" s="5" t="s">
        <v>2</v>
      </c>
      <c r="BM399" s="11">
        <v>671575.63079812005</v>
      </c>
      <c r="BN399" s="5" t="s">
        <v>261</v>
      </c>
      <c r="BO399" s="11"/>
      <c r="BP399" s="12">
        <v>38905</v>
      </c>
      <c r="BQ399" s="12">
        <v>48030</v>
      </c>
      <c r="BR399" s="11">
        <v>40035.54</v>
      </c>
      <c r="BS399" s="11">
        <v>60.17</v>
      </c>
      <c r="BT399" s="11">
        <v>28.65</v>
      </c>
    </row>
    <row r="400" spans="1:72" s="1" customFormat="1" ht="18.2" customHeight="1" x14ac:dyDescent="0.15">
      <c r="A400" s="13">
        <v>398</v>
      </c>
      <c r="B400" s="14" t="s">
        <v>28</v>
      </c>
      <c r="C400" s="14" t="s">
        <v>0</v>
      </c>
      <c r="D400" s="15">
        <v>45352</v>
      </c>
      <c r="E400" s="16" t="s">
        <v>665</v>
      </c>
      <c r="F400" s="17">
        <v>0</v>
      </c>
      <c r="G400" s="17">
        <v>0</v>
      </c>
      <c r="H400" s="18">
        <v>45605.22</v>
      </c>
      <c r="I400" s="18">
        <v>0</v>
      </c>
      <c r="J400" s="18">
        <v>0</v>
      </c>
      <c r="K400" s="18">
        <v>45605.22</v>
      </c>
      <c r="L400" s="18">
        <v>355.4</v>
      </c>
      <c r="M400" s="18">
        <v>0</v>
      </c>
      <c r="N400" s="18">
        <v>0</v>
      </c>
      <c r="O400" s="18">
        <v>0</v>
      </c>
      <c r="P400" s="18">
        <v>355.4</v>
      </c>
      <c r="Q400" s="18">
        <v>0</v>
      </c>
      <c r="R400" s="18">
        <v>0</v>
      </c>
      <c r="S400" s="18">
        <v>45249.82</v>
      </c>
      <c r="T400" s="18">
        <v>0</v>
      </c>
      <c r="U400" s="18">
        <v>361.04</v>
      </c>
      <c r="V400" s="18">
        <v>0</v>
      </c>
      <c r="W400" s="18">
        <v>0</v>
      </c>
      <c r="X400" s="18">
        <v>361.04</v>
      </c>
      <c r="Y400" s="18">
        <v>0</v>
      </c>
      <c r="Z400" s="18">
        <v>0</v>
      </c>
      <c r="AA400" s="18">
        <v>0</v>
      </c>
      <c r="AB400" s="18">
        <v>56.95</v>
      </c>
      <c r="AC400" s="18">
        <v>0</v>
      </c>
      <c r="AD400" s="18">
        <v>0</v>
      </c>
      <c r="AE400" s="18">
        <v>0</v>
      </c>
      <c r="AF400" s="18">
        <v>0</v>
      </c>
      <c r="AG400" s="18">
        <v>0</v>
      </c>
      <c r="AH400" s="18">
        <v>38.67</v>
      </c>
      <c r="AI400" s="18">
        <v>105.89</v>
      </c>
      <c r="AJ400" s="18">
        <v>0</v>
      </c>
      <c r="AK400" s="18">
        <v>0</v>
      </c>
      <c r="AL400" s="18">
        <v>0</v>
      </c>
      <c r="AM400" s="18">
        <v>0</v>
      </c>
      <c r="AN400" s="18">
        <v>0</v>
      </c>
      <c r="AO400" s="18">
        <v>0</v>
      </c>
      <c r="AP400" s="18">
        <v>0</v>
      </c>
      <c r="AQ400" s="18">
        <v>0</v>
      </c>
      <c r="AR400" s="18">
        <v>0</v>
      </c>
      <c r="AS400" s="18">
        <v>0.37985099999999999</v>
      </c>
      <c r="AT400" s="18">
        <v>0</v>
      </c>
      <c r="AU400" s="18">
        <f t="shared" si="6"/>
        <v>917.57014900000001</v>
      </c>
      <c r="AV400" s="18">
        <v>0</v>
      </c>
      <c r="AW400" s="18">
        <v>0</v>
      </c>
      <c r="AX400" s="19">
        <v>89</v>
      </c>
      <c r="AY400" s="19">
        <v>300</v>
      </c>
      <c r="AZ400" s="18">
        <v>335916</v>
      </c>
      <c r="BA400" s="18">
        <v>82000.679999999993</v>
      </c>
      <c r="BB400" s="20">
        <v>89.75</v>
      </c>
      <c r="BC400" s="20">
        <v>49.526069113085398</v>
      </c>
      <c r="BD400" s="20">
        <v>9.5</v>
      </c>
      <c r="BE400" s="20"/>
      <c r="BF400" s="16" t="s">
        <v>375</v>
      </c>
      <c r="BG400" s="13"/>
      <c r="BH400" s="16" t="s">
        <v>376</v>
      </c>
      <c r="BI400" s="16" t="s">
        <v>377</v>
      </c>
      <c r="BJ400" s="16" t="s">
        <v>379</v>
      </c>
      <c r="BK400" s="16" t="s">
        <v>1</v>
      </c>
      <c r="BL400" s="14" t="s">
        <v>2</v>
      </c>
      <c r="BM400" s="20">
        <v>366905.63148008002</v>
      </c>
      <c r="BN400" s="14" t="s">
        <v>261</v>
      </c>
      <c r="BO400" s="20"/>
      <c r="BP400" s="21">
        <v>38905</v>
      </c>
      <c r="BQ400" s="21">
        <v>48030</v>
      </c>
      <c r="BR400" s="20">
        <v>0</v>
      </c>
      <c r="BS400" s="20">
        <v>56.95</v>
      </c>
      <c r="BT400" s="20">
        <v>0</v>
      </c>
    </row>
    <row r="401" spans="1:72" s="1" customFormat="1" ht="18.2" customHeight="1" x14ac:dyDescent="0.15">
      <c r="A401" s="4">
        <v>399</v>
      </c>
      <c r="B401" s="5" t="s">
        <v>28</v>
      </c>
      <c r="C401" s="5" t="s">
        <v>0</v>
      </c>
      <c r="D401" s="6">
        <v>45352</v>
      </c>
      <c r="E401" s="7" t="s">
        <v>666</v>
      </c>
      <c r="F401" s="8">
        <v>16</v>
      </c>
      <c r="G401" s="8">
        <v>15</v>
      </c>
      <c r="H401" s="9">
        <v>65183.16</v>
      </c>
      <c r="I401" s="9">
        <v>7597.04</v>
      </c>
      <c r="J401" s="9">
        <v>0</v>
      </c>
      <c r="K401" s="9">
        <v>72780.2</v>
      </c>
      <c r="L401" s="9">
        <v>507.9</v>
      </c>
      <c r="M401" s="9">
        <v>0</v>
      </c>
      <c r="N401" s="9">
        <v>0</v>
      </c>
      <c r="O401" s="9">
        <v>0</v>
      </c>
      <c r="P401" s="9">
        <v>0</v>
      </c>
      <c r="Q401" s="9">
        <v>0</v>
      </c>
      <c r="R401" s="9">
        <v>0</v>
      </c>
      <c r="S401" s="9">
        <v>72780.2</v>
      </c>
      <c r="T401" s="9">
        <v>8781.61</v>
      </c>
      <c r="U401" s="9">
        <v>516</v>
      </c>
      <c r="V401" s="9">
        <v>0</v>
      </c>
      <c r="W401" s="9">
        <v>0</v>
      </c>
      <c r="X401" s="9">
        <v>0</v>
      </c>
      <c r="Y401" s="9">
        <v>0</v>
      </c>
      <c r="Z401" s="9">
        <v>0</v>
      </c>
      <c r="AA401" s="9">
        <v>9297.61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9">
        <v>0</v>
      </c>
      <c r="AH401" s="9">
        <v>0</v>
      </c>
      <c r="AI401" s="9">
        <v>0</v>
      </c>
      <c r="AJ401" s="9">
        <v>0</v>
      </c>
      <c r="AK401" s="9">
        <v>0</v>
      </c>
      <c r="AL401" s="9">
        <v>0</v>
      </c>
      <c r="AM401" s="9">
        <v>0</v>
      </c>
      <c r="AN401" s="9">
        <v>0</v>
      </c>
      <c r="AO401" s="9">
        <v>0</v>
      </c>
      <c r="AP401" s="9">
        <v>0</v>
      </c>
      <c r="AQ401" s="9">
        <v>0</v>
      </c>
      <c r="AR401" s="9">
        <v>0</v>
      </c>
      <c r="AS401" s="9">
        <v>0</v>
      </c>
      <c r="AT401" s="9">
        <v>0</v>
      </c>
      <c r="AU401" s="9">
        <f t="shared" si="6"/>
        <v>0</v>
      </c>
      <c r="AV401" s="9">
        <v>8104.94</v>
      </c>
      <c r="AW401" s="9">
        <v>9297.61</v>
      </c>
      <c r="AX401" s="10">
        <v>89</v>
      </c>
      <c r="AY401" s="10">
        <v>300</v>
      </c>
      <c r="AZ401" s="9">
        <v>527000</v>
      </c>
      <c r="BA401" s="9">
        <v>117192</v>
      </c>
      <c r="BB401" s="11">
        <v>81.760000000000005</v>
      </c>
      <c r="BC401" s="11">
        <v>50.775728309099598</v>
      </c>
      <c r="BD401" s="11">
        <v>9.5</v>
      </c>
      <c r="BE401" s="11"/>
      <c r="BF401" s="7" t="s">
        <v>375</v>
      </c>
      <c r="BG401" s="4"/>
      <c r="BH401" s="7" t="s">
        <v>406</v>
      </c>
      <c r="BI401" s="7" t="s">
        <v>407</v>
      </c>
      <c r="BJ401" s="7" t="s">
        <v>664</v>
      </c>
      <c r="BK401" s="7" t="s">
        <v>365</v>
      </c>
      <c r="BL401" s="5" t="s">
        <v>2</v>
      </c>
      <c r="BM401" s="11">
        <v>590134.17600880004</v>
      </c>
      <c r="BN401" s="5" t="s">
        <v>261</v>
      </c>
      <c r="BO401" s="11"/>
      <c r="BP401" s="12">
        <v>38905</v>
      </c>
      <c r="BQ401" s="12">
        <v>48030</v>
      </c>
      <c r="BR401" s="11">
        <v>5457.72</v>
      </c>
      <c r="BS401" s="11">
        <v>81.38</v>
      </c>
      <c r="BT401" s="11">
        <v>28.67</v>
      </c>
    </row>
    <row r="402" spans="1:72" s="1" customFormat="1" ht="18.2" customHeight="1" x14ac:dyDescent="0.15">
      <c r="A402" s="13">
        <v>400</v>
      </c>
      <c r="B402" s="14" t="s">
        <v>28</v>
      </c>
      <c r="C402" s="14" t="s">
        <v>0</v>
      </c>
      <c r="D402" s="15">
        <v>45352</v>
      </c>
      <c r="E402" s="16" t="s">
        <v>76</v>
      </c>
      <c r="F402" s="17">
        <v>87</v>
      </c>
      <c r="G402" s="17">
        <v>86</v>
      </c>
      <c r="H402" s="18">
        <v>20857.810000000001</v>
      </c>
      <c r="I402" s="18">
        <v>40287.699999999997</v>
      </c>
      <c r="J402" s="18">
        <v>0</v>
      </c>
      <c r="K402" s="18">
        <v>61145.51</v>
      </c>
      <c r="L402" s="18">
        <v>642.62</v>
      </c>
      <c r="M402" s="18">
        <v>0</v>
      </c>
      <c r="N402" s="18">
        <v>0</v>
      </c>
      <c r="O402" s="18">
        <v>0</v>
      </c>
      <c r="P402" s="18">
        <v>0</v>
      </c>
      <c r="Q402" s="18">
        <v>0</v>
      </c>
      <c r="R402" s="18">
        <v>0</v>
      </c>
      <c r="S402" s="18">
        <v>61145.51</v>
      </c>
      <c r="T402" s="18">
        <v>29978.34</v>
      </c>
      <c r="U402" s="18">
        <v>165.09</v>
      </c>
      <c r="V402" s="18">
        <v>0</v>
      </c>
      <c r="W402" s="18">
        <v>0</v>
      </c>
      <c r="X402" s="18">
        <v>0</v>
      </c>
      <c r="Y402" s="18">
        <v>0</v>
      </c>
      <c r="Z402" s="18">
        <v>0</v>
      </c>
      <c r="AA402" s="18">
        <v>30143.43</v>
      </c>
      <c r="AB402" s="18">
        <v>0</v>
      </c>
      <c r="AC402" s="18">
        <v>0</v>
      </c>
      <c r="AD402" s="18">
        <v>0</v>
      </c>
      <c r="AE402" s="18">
        <v>0</v>
      </c>
      <c r="AF402" s="18">
        <v>0</v>
      </c>
      <c r="AG402" s="18">
        <v>0</v>
      </c>
      <c r="AH402" s="18">
        <v>0</v>
      </c>
      <c r="AI402" s="18">
        <v>0</v>
      </c>
      <c r="AJ402" s="18">
        <v>0</v>
      </c>
      <c r="AK402" s="18">
        <v>0</v>
      </c>
      <c r="AL402" s="18">
        <v>0</v>
      </c>
      <c r="AM402" s="18">
        <v>0</v>
      </c>
      <c r="AN402" s="18">
        <v>0</v>
      </c>
      <c r="AO402" s="18">
        <v>0</v>
      </c>
      <c r="AP402" s="18">
        <v>0</v>
      </c>
      <c r="AQ402" s="18">
        <v>0</v>
      </c>
      <c r="AR402" s="18">
        <v>0</v>
      </c>
      <c r="AS402" s="18">
        <v>0</v>
      </c>
      <c r="AT402" s="18">
        <v>0</v>
      </c>
      <c r="AU402" s="18">
        <f t="shared" si="6"/>
        <v>0</v>
      </c>
      <c r="AV402" s="18">
        <v>40930.32</v>
      </c>
      <c r="AW402" s="18">
        <v>30143.43</v>
      </c>
      <c r="AX402" s="19">
        <v>29</v>
      </c>
      <c r="AY402" s="19">
        <v>240</v>
      </c>
      <c r="AZ402" s="18">
        <v>354000</v>
      </c>
      <c r="BA402" s="18">
        <v>86651.46</v>
      </c>
      <c r="BB402" s="20">
        <v>89.99</v>
      </c>
      <c r="BC402" s="20">
        <v>63.501347177531699</v>
      </c>
      <c r="BD402" s="20">
        <v>9.5</v>
      </c>
      <c r="BE402" s="20"/>
      <c r="BF402" s="16" t="s">
        <v>361</v>
      </c>
      <c r="BG402" s="13"/>
      <c r="BH402" s="16" t="s">
        <v>376</v>
      </c>
      <c r="BI402" s="16" t="s">
        <v>588</v>
      </c>
      <c r="BJ402" s="16" t="s">
        <v>592</v>
      </c>
      <c r="BK402" s="16" t="s">
        <v>365</v>
      </c>
      <c r="BL402" s="14" t="s">
        <v>2</v>
      </c>
      <c r="BM402" s="20">
        <v>495794.94368644</v>
      </c>
      <c r="BN402" s="14" t="s">
        <v>261</v>
      </c>
      <c r="BO402" s="20"/>
      <c r="BP402" s="21">
        <v>38905</v>
      </c>
      <c r="BQ402" s="21">
        <v>46205</v>
      </c>
      <c r="BR402" s="20">
        <v>22542.89</v>
      </c>
      <c r="BS402" s="20">
        <v>57.36</v>
      </c>
      <c r="BT402" s="20">
        <v>28.63</v>
      </c>
    </row>
    <row r="403" spans="1:72" s="1" customFormat="1" ht="18.2" customHeight="1" x14ac:dyDescent="0.15">
      <c r="A403" s="4">
        <v>401</v>
      </c>
      <c r="B403" s="5" t="s">
        <v>28</v>
      </c>
      <c r="C403" s="5" t="s">
        <v>0</v>
      </c>
      <c r="D403" s="6">
        <v>45352</v>
      </c>
      <c r="E403" s="7" t="s">
        <v>86</v>
      </c>
      <c r="F403" s="8">
        <v>127</v>
      </c>
      <c r="G403" s="8">
        <v>126</v>
      </c>
      <c r="H403" s="9">
        <v>45639.98</v>
      </c>
      <c r="I403" s="9">
        <v>28375.919999999998</v>
      </c>
      <c r="J403" s="9">
        <v>0</v>
      </c>
      <c r="K403" s="9">
        <v>74015.899999999994</v>
      </c>
      <c r="L403" s="9">
        <v>355.14</v>
      </c>
      <c r="M403" s="9">
        <v>0</v>
      </c>
      <c r="N403" s="9">
        <v>0</v>
      </c>
      <c r="O403" s="9">
        <v>0</v>
      </c>
      <c r="P403" s="9">
        <v>0</v>
      </c>
      <c r="Q403" s="9">
        <v>0</v>
      </c>
      <c r="R403" s="9">
        <v>0</v>
      </c>
      <c r="S403" s="9">
        <v>74015.899999999994</v>
      </c>
      <c r="T403" s="9">
        <v>62565.38</v>
      </c>
      <c r="U403" s="9">
        <v>361.3</v>
      </c>
      <c r="V403" s="9">
        <v>0</v>
      </c>
      <c r="W403" s="9">
        <v>0</v>
      </c>
      <c r="X403" s="9">
        <v>0</v>
      </c>
      <c r="Y403" s="9">
        <v>0</v>
      </c>
      <c r="Z403" s="9">
        <v>0</v>
      </c>
      <c r="AA403" s="9">
        <v>62926.68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9">
        <v>0</v>
      </c>
      <c r="AH403" s="9">
        <v>0</v>
      </c>
      <c r="AI403" s="9">
        <v>0</v>
      </c>
      <c r="AJ403" s="9">
        <v>0</v>
      </c>
      <c r="AK403" s="9">
        <v>0</v>
      </c>
      <c r="AL403" s="9">
        <v>0</v>
      </c>
      <c r="AM403" s="9">
        <v>0</v>
      </c>
      <c r="AN403" s="9">
        <v>0</v>
      </c>
      <c r="AO403" s="9">
        <v>0</v>
      </c>
      <c r="AP403" s="9">
        <v>0</v>
      </c>
      <c r="AQ403" s="9">
        <v>0</v>
      </c>
      <c r="AR403" s="9">
        <v>0</v>
      </c>
      <c r="AS403" s="9">
        <v>0</v>
      </c>
      <c r="AT403" s="9">
        <v>0</v>
      </c>
      <c r="AU403" s="9">
        <f t="shared" si="6"/>
        <v>0</v>
      </c>
      <c r="AV403" s="9">
        <v>28731.06</v>
      </c>
      <c r="AW403" s="9">
        <v>62926.68</v>
      </c>
      <c r="AX403" s="10">
        <v>89</v>
      </c>
      <c r="AY403" s="10">
        <v>300</v>
      </c>
      <c r="AZ403" s="9">
        <v>335916</v>
      </c>
      <c r="BA403" s="9">
        <v>82000.679999999993</v>
      </c>
      <c r="BB403" s="11">
        <v>89.75</v>
      </c>
      <c r="BC403" s="11">
        <v>81.010633387430502</v>
      </c>
      <c r="BD403" s="11">
        <v>9.5</v>
      </c>
      <c r="BE403" s="11"/>
      <c r="BF403" s="7" t="s">
        <v>361</v>
      </c>
      <c r="BG403" s="4"/>
      <c r="BH403" s="7" t="s">
        <v>376</v>
      </c>
      <c r="BI403" s="7" t="s">
        <v>377</v>
      </c>
      <c r="BJ403" s="7" t="s">
        <v>379</v>
      </c>
      <c r="BK403" s="7" t="s">
        <v>365</v>
      </c>
      <c r="BL403" s="5" t="s">
        <v>2</v>
      </c>
      <c r="BM403" s="11">
        <v>600153.78025960003</v>
      </c>
      <c r="BN403" s="5" t="s">
        <v>261</v>
      </c>
      <c r="BO403" s="11"/>
      <c r="BP403" s="12">
        <v>38905</v>
      </c>
      <c r="BQ403" s="12">
        <v>48030</v>
      </c>
      <c r="BR403" s="11">
        <v>27446.13</v>
      </c>
      <c r="BS403" s="11">
        <v>56.95</v>
      </c>
      <c r="BT403" s="11">
        <v>28.65</v>
      </c>
    </row>
    <row r="404" spans="1:72" s="1" customFormat="1" ht="18.2" customHeight="1" x14ac:dyDescent="0.15">
      <c r="A404" s="13">
        <v>402</v>
      </c>
      <c r="B404" s="14" t="s">
        <v>28</v>
      </c>
      <c r="C404" s="14" t="s">
        <v>0</v>
      </c>
      <c r="D404" s="15">
        <v>45352</v>
      </c>
      <c r="E404" s="16" t="s">
        <v>14</v>
      </c>
      <c r="F404" s="17">
        <v>165</v>
      </c>
      <c r="G404" s="17">
        <v>164</v>
      </c>
      <c r="H404" s="18">
        <v>48225.75</v>
      </c>
      <c r="I404" s="18">
        <v>34485.67</v>
      </c>
      <c r="J404" s="18">
        <v>0</v>
      </c>
      <c r="K404" s="18">
        <v>82711.42</v>
      </c>
      <c r="L404" s="18">
        <v>375.19</v>
      </c>
      <c r="M404" s="18">
        <v>0</v>
      </c>
      <c r="N404" s="18">
        <v>0</v>
      </c>
      <c r="O404" s="18">
        <v>0</v>
      </c>
      <c r="P404" s="18">
        <v>0</v>
      </c>
      <c r="Q404" s="18">
        <v>0</v>
      </c>
      <c r="R404" s="18">
        <v>0</v>
      </c>
      <c r="S404" s="18">
        <v>82711.42</v>
      </c>
      <c r="T404" s="18">
        <v>90409.98</v>
      </c>
      <c r="U404" s="18">
        <v>381.77</v>
      </c>
      <c r="V404" s="18">
        <v>0</v>
      </c>
      <c r="W404" s="18">
        <v>0</v>
      </c>
      <c r="X404" s="18">
        <v>0</v>
      </c>
      <c r="Y404" s="18">
        <v>0</v>
      </c>
      <c r="Z404" s="18">
        <v>0</v>
      </c>
      <c r="AA404" s="18">
        <v>90791.75</v>
      </c>
      <c r="AB404" s="18">
        <v>0</v>
      </c>
      <c r="AC404" s="18">
        <v>0</v>
      </c>
      <c r="AD404" s="18">
        <v>0</v>
      </c>
      <c r="AE404" s="18">
        <v>0</v>
      </c>
      <c r="AF404" s="18">
        <v>0</v>
      </c>
      <c r="AG404" s="18">
        <v>0</v>
      </c>
      <c r="AH404" s="18">
        <v>0</v>
      </c>
      <c r="AI404" s="18">
        <v>0</v>
      </c>
      <c r="AJ404" s="18">
        <v>0</v>
      </c>
      <c r="AK404" s="18">
        <v>0</v>
      </c>
      <c r="AL404" s="18">
        <v>0</v>
      </c>
      <c r="AM404" s="18">
        <v>0</v>
      </c>
      <c r="AN404" s="18">
        <v>0</v>
      </c>
      <c r="AO404" s="18">
        <v>0</v>
      </c>
      <c r="AP404" s="18">
        <v>0</v>
      </c>
      <c r="AQ404" s="18">
        <v>0</v>
      </c>
      <c r="AR404" s="18">
        <v>0</v>
      </c>
      <c r="AS404" s="18">
        <v>0</v>
      </c>
      <c r="AT404" s="18">
        <v>0</v>
      </c>
      <c r="AU404" s="18">
        <f t="shared" si="6"/>
        <v>0</v>
      </c>
      <c r="AV404" s="18">
        <v>34860.86</v>
      </c>
      <c r="AW404" s="18">
        <v>90791.75</v>
      </c>
      <c r="AX404" s="19">
        <v>90</v>
      </c>
      <c r="AY404" s="19">
        <v>300</v>
      </c>
      <c r="AZ404" s="18">
        <v>354000</v>
      </c>
      <c r="BA404" s="18">
        <v>86639.28</v>
      </c>
      <c r="BB404" s="20">
        <v>89.99</v>
      </c>
      <c r="BC404" s="20">
        <v>85.910232469614201</v>
      </c>
      <c r="BD404" s="20">
        <v>9.5</v>
      </c>
      <c r="BE404" s="20"/>
      <c r="BF404" s="16" t="s">
        <v>375</v>
      </c>
      <c r="BG404" s="13"/>
      <c r="BH404" s="16" t="s">
        <v>376</v>
      </c>
      <c r="BI404" s="16" t="s">
        <v>588</v>
      </c>
      <c r="BJ404" s="16" t="s">
        <v>592</v>
      </c>
      <c r="BK404" s="16" t="s">
        <v>365</v>
      </c>
      <c r="BL404" s="14" t="s">
        <v>2</v>
      </c>
      <c r="BM404" s="20">
        <v>670660.91723048</v>
      </c>
      <c r="BN404" s="14" t="s">
        <v>261</v>
      </c>
      <c r="BO404" s="20"/>
      <c r="BP404" s="21">
        <v>38909</v>
      </c>
      <c r="BQ404" s="21">
        <v>48034</v>
      </c>
      <c r="BR404" s="20">
        <v>39723.550000000003</v>
      </c>
      <c r="BS404" s="20">
        <v>60.17</v>
      </c>
      <c r="BT404" s="20">
        <v>28.65</v>
      </c>
    </row>
    <row r="405" spans="1:72" s="1" customFormat="1" ht="18.2" customHeight="1" x14ac:dyDescent="0.15">
      <c r="A405" s="4">
        <v>403</v>
      </c>
      <c r="B405" s="5" t="s">
        <v>28</v>
      </c>
      <c r="C405" s="5" t="s">
        <v>0</v>
      </c>
      <c r="D405" s="6">
        <v>45352</v>
      </c>
      <c r="E405" s="7" t="s">
        <v>74</v>
      </c>
      <c r="F405" s="8">
        <v>150</v>
      </c>
      <c r="G405" s="8">
        <v>149</v>
      </c>
      <c r="H405" s="9">
        <v>55596.92</v>
      </c>
      <c r="I405" s="9">
        <v>37892.67</v>
      </c>
      <c r="J405" s="9">
        <v>0</v>
      </c>
      <c r="K405" s="9">
        <v>93489.59</v>
      </c>
      <c r="L405" s="9">
        <v>432.58</v>
      </c>
      <c r="M405" s="9">
        <v>0</v>
      </c>
      <c r="N405" s="9">
        <v>0</v>
      </c>
      <c r="O405" s="9">
        <v>0</v>
      </c>
      <c r="P405" s="9">
        <v>0</v>
      </c>
      <c r="Q405" s="9">
        <v>0</v>
      </c>
      <c r="R405" s="9">
        <v>0</v>
      </c>
      <c r="S405" s="9">
        <v>93489.59</v>
      </c>
      <c r="T405" s="9">
        <v>93009.14</v>
      </c>
      <c r="U405" s="9">
        <v>440.12</v>
      </c>
      <c r="V405" s="9">
        <v>0</v>
      </c>
      <c r="W405" s="9">
        <v>0</v>
      </c>
      <c r="X405" s="9">
        <v>0</v>
      </c>
      <c r="Y405" s="9">
        <v>0</v>
      </c>
      <c r="Z405" s="9">
        <v>0</v>
      </c>
      <c r="AA405" s="9">
        <v>93449.26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9">
        <v>0</v>
      </c>
      <c r="AH405" s="9">
        <v>0</v>
      </c>
      <c r="AI405" s="9">
        <v>0</v>
      </c>
      <c r="AJ405" s="9">
        <v>0</v>
      </c>
      <c r="AK405" s="9">
        <v>0</v>
      </c>
      <c r="AL405" s="9">
        <v>0</v>
      </c>
      <c r="AM405" s="9">
        <v>0</v>
      </c>
      <c r="AN405" s="9">
        <v>0</v>
      </c>
      <c r="AO405" s="9">
        <v>0</v>
      </c>
      <c r="AP405" s="9">
        <v>0</v>
      </c>
      <c r="AQ405" s="9">
        <v>0</v>
      </c>
      <c r="AR405" s="9">
        <v>0</v>
      </c>
      <c r="AS405" s="9">
        <v>0</v>
      </c>
      <c r="AT405" s="9">
        <v>0</v>
      </c>
      <c r="AU405" s="9">
        <f t="shared" si="6"/>
        <v>0</v>
      </c>
      <c r="AV405" s="9">
        <v>38325.25</v>
      </c>
      <c r="AW405" s="9">
        <v>93449.26</v>
      </c>
      <c r="AX405" s="10">
        <v>89</v>
      </c>
      <c r="AY405" s="10">
        <v>300</v>
      </c>
      <c r="AZ405" s="9">
        <v>416000</v>
      </c>
      <c r="BA405" s="9">
        <v>99886</v>
      </c>
      <c r="BB405" s="11">
        <v>89.82</v>
      </c>
      <c r="BC405" s="11">
        <v>84.068187471717806</v>
      </c>
      <c r="BD405" s="11">
        <v>9.5</v>
      </c>
      <c r="BE405" s="11"/>
      <c r="BF405" s="7" t="s">
        <v>361</v>
      </c>
      <c r="BG405" s="4"/>
      <c r="BH405" s="7" t="s">
        <v>406</v>
      </c>
      <c r="BI405" s="7" t="s">
        <v>407</v>
      </c>
      <c r="BJ405" s="7" t="s">
        <v>664</v>
      </c>
      <c r="BK405" s="7" t="s">
        <v>365</v>
      </c>
      <c r="BL405" s="5" t="s">
        <v>2</v>
      </c>
      <c r="BM405" s="11">
        <v>758055.10509795998</v>
      </c>
      <c r="BN405" s="5" t="s">
        <v>261</v>
      </c>
      <c r="BO405" s="11"/>
      <c r="BP405" s="12">
        <v>38910</v>
      </c>
      <c r="BQ405" s="12">
        <v>48035</v>
      </c>
      <c r="BR405" s="11">
        <v>39593.74</v>
      </c>
      <c r="BS405" s="11">
        <v>69.37</v>
      </c>
      <c r="BT405" s="11">
        <v>28.65</v>
      </c>
    </row>
    <row r="406" spans="1:72" s="1" customFormat="1" ht="18.2" customHeight="1" x14ac:dyDescent="0.15">
      <c r="A406" s="13">
        <v>404</v>
      </c>
      <c r="B406" s="14" t="s">
        <v>28</v>
      </c>
      <c r="C406" s="14" t="s">
        <v>0</v>
      </c>
      <c r="D406" s="15">
        <v>45352</v>
      </c>
      <c r="E406" s="16" t="s">
        <v>287</v>
      </c>
      <c r="F406" s="17">
        <v>44</v>
      </c>
      <c r="G406" s="17">
        <v>43</v>
      </c>
      <c r="H406" s="18">
        <v>64051.53</v>
      </c>
      <c r="I406" s="18">
        <v>19938.32</v>
      </c>
      <c r="J406" s="18">
        <v>0</v>
      </c>
      <c r="K406" s="18">
        <v>83989.85</v>
      </c>
      <c r="L406" s="18">
        <v>538.63</v>
      </c>
      <c r="M406" s="18">
        <v>0</v>
      </c>
      <c r="N406" s="18">
        <v>0</v>
      </c>
      <c r="O406" s="18">
        <v>0</v>
      </c>
      <c r="P406" s="18">
        <v>0</v>
      </c>
      <c r="Q406" s="18">
        <v>0</v>
      </c>
      <c r="R406" s="18">
        <v>0</v>
      </c>
      <c r="S406" s="18">
        <v>83989.85</v>
      </c>
      <c r="T406" s="18">
        <v>25964.83</v>
      </c>
      <c r="U406" s="18">
        <v>507.04</v>
      </c>
      <c r="V406" s="18">
        <v>0</v>
      </c>
      <c r="W406" s="18">
        <v>0</v>
      </c>
      <c r="X406" s="18">
        <v>0</v>
      </c>
      <c r="Y406" s="18">
        <v>0</v>
      </c>
      <c r="Z406" s="18">
        <v>0</v>
      </c>
      <c r="AA406" s="18">
        <v>26471.87</v>
      </c>
      <c r="AB406" s="18">
        <v>0</v>
      </c>
      <c r="AC406" s="18">
        <v>0</v>
      </c>
      <c r="AD406" s="18">
        <v>0</v>
      </c>
      <c r="AE406" s="18">
        <v>0</v>
      </c>
      <c r="AF406" s="18">
        <v>0</v>
      </c>
      <c r="AG406" s="18">
        <v>0</v>
      </c>
      <c r="AH406" s="18">
        <v>0</v>
      </c>
      <c r="AI406" s="18">
        <v>0</v>
      </c>
      <c r="AJ406" s="18">
        <v>0</v>
      </c>
      <c r="AK406" s="18">
        <v>0</v>
      </c>
      <c r="AL406" s="18">
        <v>0</v>
      </c>
      <c r="AM406" s="18">
        <v>0</v>
      </c>
      <c r="AN406" s="18">
        <v>0</v>
      </c>
      <c r="AO406" s="18">
        <v>0</v>
      </c>
      <c r="AP406" s="18">
        <v>0</v>
      </c>
      <c r="AQ406" s="18">
        <v>0</v>
      </c>
      <c r="AR406" s="18">
        <v>0</v>
      </c>
      <c r="AS406" s="18">
        <v>0</v>
      </c>
      <c r="AT406" s="18">
        <v>0</v>
      </c>
      <c r="AU406" s="18">
        <f t="shared" si="6"/>
        <v>0</v>
      </c>
      <c r="AV406" s="18">
        <v>20476.95</v>
      </c>
      <c r="AW406" s="18">
        <v>26471.87</v>
      </c>
      <c r="AX406" s="19">
        <v>89</v>
      </c>
      <c r="AY406" s="19">
        <v>300</v>
      </c>
      <c r="AZ406" s="18">
        <v>520000</v>
      </c>
      <c r="BA406" s="18">
        <v>119683.92</v>
      </c>
      <c r="BB406" s="20">
        <v>84.63</v>
      </c>
      <c r="BC406" s="20">
        <v>59.390275698690402</v>
      </c>
      <c r="BD406" s="20">
        <v>9.5</v>
      </c>
      <c r="BE406" s="20"/>
      <c r="BF406" s="16" t="s">
        <v>361</v>
      </c>
      <c r="BG406" s="13"/>
      <c r="BH406" s="16" t="s">
        <v>406</v>
      </c>
      <c r="BI406" s="16" t="s">
        <v>407</v>
      </c>
      <c r="BJ406" s="16" t="s">
        <v>562</v>
      </c>
      <c r="BK406" s="16" t="s">
        <v>365</v>
      </c>
      <c r="BL406" s="14" t="s">
        <v>2</v>
      </c>
      <c r="BM406" s="20">
        <v>681026.99529340002</v>
      </c>
      <c r="BN406" s="14" t="s">
        <v>261</v>
      </c>
      <c r="BO406" s="20"/>
      <c r="BP406" s="21">
        <v>38910</v>
      </c>
      <c r="BQ406" s="21">
        <v>48035</v>
      </c>
      <c r="BR406" s="20">
        <v>14984.89</v>
      </c>
      <c r="BS406" s="20">
        <v>83.11</v>
      </c>
      <c r="BT406" s="20">
        <v>28.66</v>
      </c>
    </row>
    <row r="407" spans="1:72" s="1" customFormat="1" ht="18.2" customHeight="1" x14ac:dyDescent="0.15">
      <c r="A407" s="4">
        <v>405</v>
      </c>
      <c r="B407" s="5" t="s">
        <v>28</v>
      </c>
      <c r="C407" s="5" t="s">
        <v>0</v>
      </c>
      <c r="D407" s="6">
        <v>45352</v>
      </c>
      <c r="E407" s="7" t="s">
        <v>89</v>
      </c>
      <c r="F407" s="8">
        <v>131</v>
      </c>
      <c r="G407" s="8">
        <v>130</v>
      </c>
      <c r="H407" s="9">
        <v>11204.47</v>
      </c>
      <c r="I407" s="9">
        <v>36903.18</v>
      </c>
      <c r="J407" s="9">
        <v>0</v>
      </c>
      <c r="K407" s="9">
        <v>48107.65</v>
      </c>
      <c r="L407" s="9">
        <v>455.75</v>
      </c>
      <c r="M407" s="9">
        <v>0</v>
      </c>
      <c r="N407" s="9">
        <v>0</v>
      </c>
      <c r="O407" s="9">
        <v>0</v>
      </c>
      <c r="P407" s="9">
        <v>0</v>
      </c>
      <c r="Q407" s="9">
        <v>0</v>
      </c>
      <c r="R407" s="9">
        <v>0</v>
      </c>
      <c r="S407" s="9">
        <v>48107.65</v>
      </c>
      <c r="T407" s="9">
        <v>34535.58</v>
      </c>
      <c r="U407" s="9">
        <v>89.61</v>
      </c>
      <c r="V407" s="9">
        <v>0</v>
      </c>
      <c r="W407" s="9">
        <v>0</v>
      </c>
      <c r="X407" s="9">
        <v>0</v>
      </c>
      <c r="Y407" s="9">
        <v>0</v>
      </c>
      <c r="Z407" s="9">
        <v>0</v>
      </c>
      <c r="AA407" s="9">
        <v>34625.19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9">
        <v>0</v>
      </c>
      <c r="AH407" s="9">
        <v>0</v>
      </c>
      <c r="AI407" s="9">
        <v>0</v>
      </c>
      <c r="AJ407" s="9">
        <v>0</v>
      </c>
      <c r="AK407" s="9">
        <v>0</v>
      </c>
      <c r="AL407" s="9">
        <v>0</v>
      </c>
      <c r="AM407" s="9">
        <v>0</v>
      </c>
      <c r="AN407" s="9">
        <v>0</v>
      </c>
      <c r="AO407" s="9">
        <v>0</v>
      </c>
      <c r="AP407" s="9">
        <v>0</v>
      </c>
      <c r="AQ407" s="9">
        <v>0</v>
      </c>
      <c r="AR407" s="9">
        <v>0</v>
      </c>
      <c r="AS407" s="9">
        <v>0</v>
      </c>
      <c r="AT407" s="9">
        <v>0</v>
      </c>
      <c r="AU407" s="9">
        <f t="shared" si="6"/>
        <v>0</v>
      </c>
      <c r="AV407" s="9">
        <v>37358.93</v>
      </c>
      <c r="AW407" s="9">
        <v>34625.19</v>
      </c>
      <c r="AX407" s="10">
        <v>23</v>
      </c>
      <c r="AY407" s="10">
        <v>300</v>
      </c>
      <c r="AZ407" s="9">
        <v>253022</v>
      </c>
      <c r="BA407" s="9">
        <v>61926.71</v>
      </c>
      <c r="BB407" s="11">
        <v>89.99</v>
      </c>
      <c r="BC407" s="11">
        <v>69.908564874510503</v>
      </c>
      <c r="BD407" s="11">
        <v>9.6</v>
      </c>
      <c r="BE407" s="11"/>
      <c r="BF407" s="7" t="s">
        <v>375</v>
      </c>
      <c r="BG407" s="4"/>
      <c r="BH407" s="7" t="s">
        <v>376</v>
      </c>
      <c r="BI407" s="7" t="s">
        <v>588</v>
      </c>
      <c r="BJ407" s="7" t="s">
        <v>592</v>
      </c>
      <c r="BK407" s="7" t="s">
        <v>365</v>
      </c>
      <c r="BL407" s="5" t="s">
        <v>2</v>
      </c>
      <c r="BM407" s="11">
        <v>390078.18599660002</v>
      </c>
      <c r="BN407" s="5" t="s">
        <v>261</v>
      </c>
      <c r="BO407" s="11"/>
      <c r="BP407" s="12">
        <v>38912</v>
      </c>
      <c r="BQ407" s="12">
        <v>48037</v>
      </c>
      <c r="BR407" s="11">
        <v>25108.15</v>
      </c>
      <c r="BS407" s="11">
        <v>56.14</v>
      </c>
      <c r="BT407" s="11">
        <v>28.63</v>
      </c>
    </row>
    <row r="408" spans="1:72" s="1" customFormat="1" ht="18.2" customHeight="1" x14ac:dyDescent="0.15">
      <c r="A408" s="13">
        <v>406</v>
      </c>
      <c r="B408" s="14" t="s">
        <v>28</v>
      </c>
      <c r="C408" s="14" t="s">
        <v>0</v>
      </c>
      <c r="D408" s="15">
        <v>45352</v>
      </c>
      <c r="E408" s="16" t="s">
        <v>78</v>
      </c>
      <c r="F408" s="17">
        <v>147</v>
      </c>
      <c r="G408" s="17">
        <v>146</v>
      </c>
      <c r="H408" s="18">
        <v>46321.09</v>
      </c>
      <c r="I408" s="18">
        <v>31233.38</v>
      </c>
      <c r="J408" s="18">
        <v>0</v>
      </c>
      <c r="K408" s="18">
        <v>77554.47</v>
      </c>
      <c r="L408" s="18">
        <v>360.37</v>
      </c>
      <c r="M408" s="18">
        <v>0</v>
      </c>
      <c r="N408" s="18">
        <v>0</v>
      </c>
      <c r="O408" s="18">
        <v>0</v>
      </c>
      <c r="P408" s="18">
        <v>0</v>
      </c>
      <c r="Q408" s="18">
        <v>0</v>
      </c>
      <c r="R408" s="18">
        <v>0</v>
      </c>
      <c r="S408" s="18">
        <v>77554.47</v>
      </c>
      <c r="T408" s="18">
        <v>75641.78</v>
      </c>
      <c r="U408" s="18">
        <v>366.69</v>
      </c>
      <c r="V408" s="18">
        <v>0</v>
      </c>
      <c r="W408" s="18">
        <v>0</v>
      </c>
      <c r="X408" s="18">
        <v>0</v>
      </c>
      <c r="Y408" s="18">
        <v>0</v>
      </c>
      <c r="Z408" s="18">
        <v>0</v>
      </c>
      <c r="AA408" s="18">
        <v>76008.47</v>
      </c>
      <c r="AB408" s="18">
        <v>0</v>
      </c>
      <c r="AC408" s="18">
        <v>0</v>
      </c>
      <c r="AD408" s="18">
        <v>0</v>
      </c>
      <c r="AE408" s="18">
        <v>0</v>
      </c>
      <c r="AF408" s="18">
        <v>0</v>
      </c>
      <c r="AG408" s="18">
        <v>0</v>
      </c>
      <c r="AH408" s="18">
        <v>0</v>
      </c>
      <c r="AI408" s="18">
        <v>0</v>
      </c>
      <c r="AJ408" s="18">
        <v>0</v>
      </c>
      <c r="AK408" s="18">
        <v>0</v>
      </c>
      <c r="AL408" s="18">
        <v>0</v>
      </c>
      <c r="AM408" s="18">
        <v>0</v>
      </c>
      <c r="AN408" s="18">
        <v>0</v>
      </c>
      <c r="AO408" s="18">
        <v>0</v>
      </c>
      <c r="AP408" s="18">
        <v>0</v>
      </c>
      <c r="AQ408" s="18">
        <v>0</v>
      </c>
      <c r="AR408" s="18">
        <v>0</v>
      </c>
      <c r="AS408" s="18">
        <v>0</v>
      </c>
      <c r="AT408" s="18">
        <v>0</v>
      </c>
      <c r="AU408" s="18">
        <f t="shared" si="6"/>
        <v>0</v>
      </c>
      <c r="AV408" s="18">
        <v>31593.75</v>
      </c>
      <c r="AW408" s="18">
        <v>76008.47</v>
      </c>
      <c r="AX408" s="19">
        <v>90</v>
      </c>
      <c r="AY408" s="19">
        <v>300</v>
      </c>
      <c r="AZ408" s="18">
        <v>340000</v>
      </c>
      <c r="BA408" s="18">
        <v>83217.03</v>
      </c>
      <c r="BB408" s="20">
        <v>89.99</v>
      </c>
      <c r="BC408" s="20">
        <v>83.866568601402903</v>
      </c>
      <c r="BD408" s="20">
        <v>9.5</v>
      </c>
      <c r="BE408" s="20"/>
      <c r="BF408" s="16" t="s">
        <v>361</v>
      </c>
      <c r="BG408" s="13"/>
      <c r="BH408" s="16" t="s">
        <v>381</v>
      </c>
      <c r="BI408" s="16" t="s">
        <v>382</v>
      </c>
      <c r="BJ408" s="16" t="s">
        <v>477</v>
      </c>
      <c r="BK408" s="16" t="s">
        <v>365</v>
      </c>
      <c r="BL408" s="14" t="s">
        <v>2</v>
      </c>
      <c r="BM408" s="20">
        <v>628846.07694467995</v>
      </c>
      <c r="BN408" s="14" t="s">
        <v>261</v>
      </c>
      <c r="BO408" s="20"/>
      <c r="BP408" s="21">
        <v>38917</v>
      </c>
      <c r="BQ408" s="21">
        <v>48042</v>
      </c>
      <c r="BR408" s="20">
        <v>39006.050000000003</v>
      </c>
      <c r="BS408" s="20">
        <v>57.79</v>
      </c>
      <c r="BT408" s="20">
        <v>28.65</v>
      </c>
    </row>
    <row r="409" spans="1:72" s="1" customFormat="1" ht="18.2" customHeight="1" x14ac:dyDescent="0.15">
      <c r="A409" s="4">
        <v>407</v>
      </c>
      <c r="B409" s="5" t="s">
        <v>28</v>
      </c>
      <c r="C409" s="5" t="s">
        <v>0</v>
      </c>
      <c r="D409" s="6">
        <v>45352</v>
      </c>
      <c r="E409" s="7" t="s">
        <v>68</v>
      </c>
      <c r="F409" s="8">
        <v>123</v>
      </c>
      <c r="G409" s="8">
        <v>122</v>
      </c>
      <c r="H409" s="9">
        <v>77953.59</v>
      </c>
      <c r="I409" s="9">
        <v>67144.98</v>
      </c>
      <c r="J409" s="9">
        <v>0</v>
      </c>
      <c r="K409" s="9">
        <v>145098.57</v>
      </c>
      <c r="L409" s="9">
        <v>883.26</v>
      </c>
      <c r="M409" s="9">
        <v>0</v>
      </c>
      <c r="N409" s="9">
        <v>0</v>
      </c>
      <c r="O409" s="9">
        <v>0</v>
      </c>
      <c r="P409" s="9">
        <v>0</v>
      </c>
      <c r="Q409" s="9">
        <v>0</v>
      </c>
      <c r="R409" s="9">
        <v>0</v>
      </c>
      <c r="S409" s="9">
        <v>145098.57</v>
      </c>
      <c r="T409" s="9">
        <v>115446.25</v>
      </c>
      <c r="U409" s="9">
        <v>610.59</v>
      </c>
      <c r="V409" s="9">
        <v>0</v>
      </c>
      <c r="W409" s="9">
        <v>0</v>
      </c>
      <c r="X409" s="9">
        <v>0</v>
      </c>
      <c r="Y409" s="9">
        <v>0</v>
      </c>
      <c r="Z409" s="9">
        <v>0</v>
      </c>
      <c r="AA409" s="9">
        <v>116056.84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9">
        <v>0</v>
      </c>
      <c r="AH409" s="9">
        <v>0</v>
      </c>
      <c r="AI409" s="9">
        <v>0</v>
      </c>
      <c r="AJ409" s="9">
        <v>0</v>
      </c>
      <c r="AK409" s="9">
        <v>0</v>
      </c>
      <c r="AL409" s="9">
        <v>0</v>
      </c>
      <c r="AM409" s="9">
        <v>0</v>
      </c>
      <c r="AN409" s="9">
        <v>0</v>
      </c>
      <c r="AO409" s="9">
        <v>0</v>
      </c>
      <c r="AP409" s="9">
        <v>0</v>
      </c>
      <c r="AQ409" s="9">
        <v>890.74099999999999</v>
      </c>
      <c r="AR409" s="9">
        <v>0</v>
      </c>
      <c r="AS409" s="9">
        <v>0</v>
      </c>
      <c r="AT409" s="9">
        <v>0</v>
      </c>
      <c r="AU409" s="9">
        <f t="shared" si="6"/>
        <v>890.74099999999999</v>
      </c>
      <c r="AV409" s="9">
        <v>68028.240000000005</v>
      </c>
      <c r="AW409" s="9">
        <v>116056.84</v>
      </c>
      <c r="AX409" s="10">
        <v>72</v>
      </c>
      <c r="AY409" s="10">
        <v>300</v>
      </c>
      <c r="AZ409" s="9">
        <v>709000</v>
      </c>
      <c r="BA409" s="9">
        <v>172350</v>
      </c>
      <c r="BB409" s="11">
        <v>90</v>
      </c>
      <c r="BC409" s="11">
        <v>75.769488250652699</v>
      </c>
      <c r="BD409" s="11">
        <v>9.4</v>
      </c>
      <c r="BE409" s="11"/>
      <c r="BF409" s="7" t="s">
        <v>361</v>
      </c>
      <c r="BG409" s="4"/>
      <c r="BH409" s="7" t="s">
        <v>362</v>
      </c>
      <c r="BI409" s="7" t="s">
        <v>616</v>
      </c>
      <c r="BJ409" s="7" t="s">
        <v>617</v>
      </c>
      <c r="BK409" s="7" t="s">
        <v>365</v>
      </c>
      <c r="BL409" s="5" t="s">
        <v>2</v>
      </c>
      <c r="BM409" s="11">
        <v>1176523.62932508</v>
      </c>
      <c r="BN409" s="5" t="s">
        <v>261</v>
      </c>
      <c r="BO409" s="11"/>
      <c r="BP409" s="12">
        <v>38916</v>
      </c>
      <c r="BQ409" s="12">
        <v>48043</v>
      </c>
      <c r="BR409" s="11">
        <v>52020.01</v>
      </c>
      <c r="BS409" s="11">
        <v>66</v>
      </c>
      <c r="BT409" s="11">
        <v>28.68</v>
      </c>
    </row>
    <row r="410" spans="1:72" s="1" customFormat="1" ht="18.2" customHeight="1" x14ac:dyDescent="0.15">
      <c r="A410" s="13">
        <v>408</v>
      </c>
      <c r="B410" s="14" t="s">
        <v>28</v>
      </c>
      <c r="C410" s="14" t="s">
        <v>0</v>
      </c>
      <c r="D410" s="15">
        <v>45352</v>
      </c>
      <c r="E410" s="16" t="s">
        <v>67</v>
      </c>
      <c r="F410" s="17">
        <v>146</v>
      </c>
      <c r="G410" s="17">
        <v>145</v>
      </c>
      <c r="H410" s="18">
        <v>95483.55</v>
      </c>
      <c r="I410" s="18">
        <v>64736.07</v>
      </c>
      <c r="J410" s="18">
        <v>0</v>
      </c>
      <c r="K410" s="18">
        <v>160219.62</v>
      </c>
      <c r="L410" s="18">
        <v>745.94</v>
      </c>
      <c r="M410" s="18">
        <v>0</v>
      </c>
      <c r="N410" s="18">
        <v>0</v>
      </c>
      <c r="O410" s="18">
        <v>0</v>
      </c>
      <c r="P410" s="18">
        <v>0</v>
      </c>
      <c r="Q410" s="18">
        <v>0</v>
      </c>
      <c r="R410" s="18">
        <v>0</v>
      </c>
      <c r="S410" s="18">
        <v>160219.62</v>
      </c>
      <c r="T410" s="18">
        <v>153360.59</v>
      </c>
      <c r="U410" s="18">
        <v>747.91</v>
      </c>
      <c r="V410" s="18">
        <v>0</v>
      </c>
      <c r="W410" s="18">
        <v>0</v>
      </c>
      <c r="X410" s="18">
        <v>0</v>
      </c>
      <c r="Y410" s="18">
        <v>0</v>
      </c>
      <c r="Z410" s="18">
        <v>0</v>
      </c>
      <c r="AA410" s="18">
        <v>154108.5</v>
      </c>
      <c r="AB410" s="18">
        <v>0</v>
      </c>
      <c r="AC410" s="18">
        <v>0</v>
      </c>
      <c r="AD410" s="18">
        <v>0</v>
      </c>
      <c r="AE410" s="18">
        <v>0</v>
      </c>
      <c r="AF410" s="18">
        <v>0</v>
      </c>
      <c r="AG410" s="18">
        <v>0</v>
      </c>
      <c r="AH410" s="18">
        <v>0</v>
      </c>
      <c r="AI410" s="18">
        <v>0</v>
      </c>
      <c r="AJ410" s="18">
        <v>0</v>
      </c>
      <c r="AK410" s="18">
        <v>0</v>
      </c>
      <c r="AL410" s="18">
        <v>0</v>
      </c>
      <c r="AM410" s="18">
        <v>0</v>
      </c>
      <c r="AN410" s="18">
        <v>0</v>
      </c>
      <c r="AO410" s="18">
        <v>0</v>
      </c>
      <c r="AP410" s="18">
        <v>0</v>
      </c>
      <c r="AQ410" s="18">
        <v>0</v>
      </c>
      <c r="AR410" s="18">
        <v>0</v>
      </c>
      <c r="AS410" s="18">
        <v>0</v>
      </c>
      <c r="AT410" s="18">
        <v>0</v>
      </c>
      <c r="AU410" s="18">
        <f t="shared" si="6"/>
        <v>0</v>
      </c>
      <c r="AV410" s="18">
        <v>65482.01</v>
      </c>
      <c r="AW410" s="18">
        <v>154108.5</v>
      </c>
      <c r="AX410" s="19">
        <v>89</v>
      </c>
      <c r="AY410" s="19">
        <v>300</v>
      </c>
      <c r="AZ410" s="18">
        <v>709000</v>
      </c>
      <c r="BA410" s="18">
        <v>172350</v>
      </c>
      <c r="BB410" s="20">
        <v>90</v>
      </c>
      <c r="BC410" s="20">
        <v>83.665597911227195</v>
      </c>
      <c r="BD410" s="20">
        <v>9.4</v>
      </c>
      <c r="BE410" s="20"/>
      <c r="BF410" s="16" t="s">
        <v>375</v>
      </c>
      <c r="BG410" s="13"/>
      <c r="BH410" s="16" t="s">
        <v>362</v>
      </c>
      <c r="BI410" s="16" t="s">
        <v>616</v>
      </c>
      <c r="BJ410" s="16" t="s">
        <v>617</v>
      </c>
      <c r="BK410" s="16" t="s">
        <v>365</v>
      </c>
      <c r="BL410" s="14" t="s">
        <v>2</v>
      </c>
      <c r="BM410" s="20">
        <v>1299131.8164712801</v>
      </c>
      <c r="BN410" s="14" t="s">
        <v>261</v>
      </c>
      <c r="BO410" s="20"/>
      <c r="BP410" s="21">
        <v>38916</v>
      </c>
      <c r="BQ410" s="21">
        <v>48043</v>
      </c>
      <c r="BR410" s="20">
        <v>52668.480000000003</v>
      </c>
      <c r="BS410" s="20">
        <v>66</v>
      </c>
      <c r="BT410" s="20">
        <v>28.67</v>
      </c>
    </row>
    <row r="411" spans="1:72" s="1" customFormat="1" ht="18.2" customHeight="1" x14ac:dyDescent="0.15">
      <c r="A411" s="4">
        <v>409</v>
      </c>
      <c r="B411" s="5" t="s">
        <v>28</v>
      </c>
      <c r="C411" s="5" t="s">
        <v>0</v>
      </c>
      <c r="D411" s="6">
        <v>45352</v>
      </c>
      <c r="E411" s="7" t="s">
        <v>88</v>
      </c>
      <c r="F411" s="8">
        <v>178</v>
      </c>
      <c r="G411" s="8">
        <v>177</v>
      </c>
      <c r="H411" s="9">
        <v>35503.82</v>
      </c>
      <c r="I411" s="9">
        <v>26060.07</v>
      </c>
      <c r="J411" s="9">
        <v>0</v>
      </c>
      <c r="K411" s="9">
        <v>61563.89</v>
      </c>
      <c r="L411" s="9">
        <v>275.13</v>
      </c>
      <c r="M411" s="9">
        <v>0</v>
      </c>
      <c r="N411" s="9">
        <v>0</v>
      </c>
      <c r="O411" s="9">
        <v>0</v>
      </c>
      <c r="P411" s="9">
        <v>0</v>
      </c>
      <c r="Q411" s="9">
        <v>0</v>
      </c>
      <c r="R411" s="9">
        <v>0</v>
      </c>
      <c r="S411" s="9">
        <v>61563.89</v>
      </c>
      <c r="T411" s="9">
        <v>73464.820000000007</v>
      </c>
      <c r="U411" s="9">
        <v>284.01</v>
      </c>
      <c r="V411" s="9">
        <v>0</v>
      </c>
      <c r="W411" s="9">
        <v>0</v>
      </c>
      <c r="X411" s="9">
        <v>0</v>
      </c>
      <c r="Y411" s="9">
        <v>0</v>
      </c>
      <c r="Z411" s="9">
        <v>0</v>
      </c>
      <c r="AA411" s="9">
        <v>73748.83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9">
        <v>0</v>
      </c>
      <c r="AH411" s="9">
        <v>0</v>
      </c>
      <c r="AI411" s="9">
        <v>0</v>
      </c>
      <c r="AJ411" s="9">
        <v>0</v>
      </c>
      <c r="AK411" s="9">
        <v>0</v>
      </c>
      <c r="AL411" s="9">
        <v>0</v>
      </c>
      <c r="AM411" s="9">
        <v>0</v>
      </c>
      <c r="AN411" s="9">
        <v>0</v>
      </c>
      <c r="AO411" s="9">
        <v>0</v>
      </c>
      <c r="AP411" s="9">
        <v>0</v>
      </c>
      <c r="AQ411" s="9">
        <v>0</v>
      </c>
      <c r="AR411" s="9">
        <v>0</v>
      </c>
      <c r="AS411" s="9">
        <v>0</v>
      </c>
      <c r="AT411" s="9">
        <v>0</v>
      </c>
      <c r="AU411" s="9">
        <f t="shared" si="6"/>
        <v>0</v>
      </c>
      <c r="AV411" s="9">
        <v>26335.200000000001</v>
      </c>
      <c r="AW411" s="9">
        <v>73748.83</v>
      </c>
      <c r="AX411" s="10">
        <v>89</v>
      </c>
      <c r="AY411" s="10">
        <v>300</v>
      </c>
      <c r="AZ411" s="9">
        <v>265300</v>
      </c>
      <c r="BA411" s="9">
        <v>63491.18</v>
      </c>
      <c r="BB411" s="11">
        <v>88</v>
      </c>
      <c r="BC411" s="11">
        <v>85.328738889401706</v>
      </c>
      <c r="BD411" s="11">
        <v>9.6</v>
      </c>
      <c r="BE411" s="11"/>
      <c r="BF411" s="7" t="s">
        <v>361</v>
      </c>
      <c r="BG411" s="4"/>
      <c r="BH411" s="7" t="s">
        <v>376</v>
      </c>
      <c r="BI411" s="7" t="s">
        <v>377</v>
      </c>
      <c r="BJ411" s="7" t="s">
        <v>567</v>
      </c>
      <c r="BK411" s="7" t="s">
        <v>365</v>
      </c>
      <c r="BL411" s="5" t="s">
        <v>2</v>
      </c>
      <c r="BM411" s="11">
        <v>499187.35448715999</v>
      </c>
      <c r="BN411" s="5" t="s">
        <v>261</v>
      </c>
      <c r="BO411" s="11"/>
      <c r="BP411" s="12">
        <v>38918</v>
      </c>
      <c r="BQ411" s="12">
        <v>48043</v>
      </c>
      <c r="BR411" s="11">
        <v>36986.06</v>
      </c>
      <c r="BS411" s="11">
        <v>57.56</v>
      </c>
      <c r="BT411" s="11">
        <v>28.64</v>
      </c>
    </row>
    <row r="412" spans="1:72" s="1" customFormat="1" ht="18.2" customHeight="1" x14ac:dyDescent="0.15">
      <c r="A412" s="13">
        <v>410</v>
      </c>
      <c r="B412" s="14" t="s">
        <v>28</v>
      </c>
      <c r="C412" s="14" t="s">
        <v>0</v>
      </c>
      <c r="D412" s="15">
        <v>45352</v>
      </c>
      <c r="E412" s="16" t="s">
        <v>810</v>
      </c>
      <c r="F412" s="17">
        <v>150</v>
      </c>
      <c r="G412" s="17">
        <v>149</v>
      </c>
      <c r="H412" s="18">
        <v>22979.77</v>
      </c>
      <c r="I412" s="18">
        <v>62008.45</v>
      </c>
      <c r="J412" s="18">
        <v>0</v>
      </c>
      <c r="K412" s="18">
        <v>84988.22</v>
      </c>
      <c r="L412" s="18">
        <v>707.89</v>
      </c>
      <c r="M412" s="18">
        <v>0</v>
      </c>
      <c r="N412" s="18">
        <v>0</v>
      </c>
      <c r="O412" s="18">
        <v>0</v>
      </c>
      <c r="P412" s="18">
        <v>0</v>
      </c>
      <c r="Q412" s="18">
        <v>0</v>
      </c>
      <c r="R412" s="18">
        <v>0</v>
      </c>
      <c r="S412" s="18">
        <v>84988.22</v>
      </c>
      <c r="T412" s="18">
        <v>71451.83</v>
      </c>
      <c r="U412" s="18">
        <v>181.88</v>
      </c>
      <c r="V412" s="18">
        <v>0</v>
      </c>
      <c r="W412" s="18">
        <v>0</v>
      </c>
      <c r="X412" s="18">
        <v>0</v>
      </c>
      <c r="Y412" s="18">
        <v>0</v>
      </c>
      <c r="Z412" s="18">
        <v>0</v>
      </c>
      <c r="AA412" s="18">
        <v>71633.710000000006</v>
      </c>
      <c r="AB412" s="18">
        <v>0</v>
      </c>
      <c r="AC412" s="18">
        <v>0</v>
      </c>
      <c r="AD412" s="18">
        <v>0</v>
      </c>
      <c r="AE412" s="18">
        <v>0</v>
      </c>
      <c r="AF412" s="18">
        <v>0</v>
      </c>
      <c r="AG412" s="18">
        <v>0</v>
      </c>
      <c r="AH412" s="18">
        <v>0</v>
      </c>
      <c r="AI412" s="18">
        <v>0</v>
      </c>
      <c r="AJ412" s="18">
        <v>0</v>
      </c>
      <c r="AK412" s="18">
        <v>0</v>
      </c>
      <c r="AL412" s="18">
        <v>0</v>
      </c>
      <c r="AM412" s="18">
        <v>0</v>
      </c>
      <c r="AN412" s="18">
        <v>0</v>
      </c>
      <c r="AO412" s="18">
        <v>0</v>
      </c>
      <c r="AP412" s="18">
        <v>0</v>
      </c>
      <c r="AQ412" s="18">
        <v>0</v>
      </c>
      <c r="AR412" s="18">
        <v>0</v>
      </c>
      <c r="AS412" s="18">
        <v>0</v>
      </c>
      <c r="AT412" s="18">
        <v>0</v>
      </c>
      <c r="AU412" s="18">
        <f t="shared" si="6"/>
        <v>0</v>
      </c>
      <c r="AV412" s="18">
        <v>62716.34</v>
      </c>
      <c r="AW412" s="18">
        <v>71633.710000000006</v>
      </c>
      <c r="AX412" s="19">
        <v>28</v>
      </c>
      <c r="AY412" s="19">
        <v>240</v>
      </c>
      <c r="AZ412" s="18">
        <v>390600</v>
      </c>
      <c r="BA412" s="18">
        <v>95455.42</v>
      </c>
      <c r="BB412" s="20">
        <v>90</v>
      </c>
      <c r="BC412" s="20">
        <v>80.131016132976001</v>
      </c>
      <c r="BD412" s="20">
        <v>9.5</v>
      </c>
      <c r="BE412" s="20"/>
      <c r="BF412" s="16" t="s">
        <v>361</v>
      </c>
      <c r="BG412" s="13"/>
      <c r="BH412" s="16" t="s">
        <v>406</v>
      </c>
      <c r="BI412" s="16" t="s">
        <v>407</v>
      </c>
      <c r="BJ412" s="16" t="s">
        <v>651</v>
      </c>
      <c r="BK412" s="16" t="s">
        <v>365</v>
      </c>
      <c r="BL412" s="14" t="s">
        <v>2</v>
      </c>
      <c r="BM412" s="20">
        <v>689122.22252968</v>
      </c>
      <c r="BN412" s="14" t="s">
        <v>261</v>
      </c>
      <c r="BO412" s="20"/>
      <c r="BP412" s="21">
        <v>38918</v>
      </c>
      <c r="BQ412" s="21">
        <v>46218</v>
      </c>
      <c r="BR412" s="20">
        <v>37003.480000000003</v>
      </c>
      <c r="BS412" s="20">
        <v>63.19</v>
      </c>
      <c r="BT412" s="20">
        <v>43.56</v>
      </c>
    </row>
    <row r="413" spans="1:72" s="1" customFormat="1" ht="18.2" customHeight="1" x14ac:dyDescent="0.15">
      <c r="A413" s="4">
        <v>411</v>
      </c>
      <c r="B413" s="5" t="s">
        <v>28</v>
      </c>
      <c r="C413" s="5" t="s">
        <v>0</v>
      </c>
      <c r="D413" s="6">
        <v>45352</v>
      </c>
      <c r="E413" s="7" t="s">
        <v>667</v>
      </c>
      <c r="F413" s="8">
        <v>21</v>
      </c>
      <c r="G413" s="8">
        <v>20</v>
      </c>
      <c r="H413" s="9">
        <v>75834.710000000006</v>
      </c>
      <c r="I413" s="9">
        <v>12122.63</v>
      </c>
      <c r="J413" s="9">
        <v>0</v>
      </c>
      <c r="K413" s="9">
        <v>87957.34</v>
      </c>
      <c r="L413" s="9">
        <v>628.78</v>
      </c>
      <c r="M413" s="9">
        <v>0</v>
      </c>
      <c r="N413" s="9">
        <v>0</v>
      </c>
      <c r="O413" s="9">
        <v>0</v>
      </c>
      <c r="P413" s="9">
        <v>0</v>
      </c>
      <c r="Q413" s="9">
        <v>0</v>
      </c>
      <c r="R413" s="9">
        <v>0</v>
      </c>
      <c r="S413" s="9">
        <v>87957.34</v>
      </c>
      <c r="T413" s="9">
        <v>13551.17</v>
      </c>
      <c r="U413" s="9">
        <v>594</v>
      </c>
      <c r="V413" s="9">
        <v>0</v>
      </c>
      <c r="W413" s="9">
        <v>0</v>
      </c>
      <c r="X413" s="9">
        <v>0</v>
      </c>
      <c r="Y413" s="9">
        <v>0</v>
      </c>
      <c r="Z413" s="9">
        <v>0</v>
      </c>
      <c r="AA413" s="9">
        <v>14145.17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9">
        <v>0</v>
      </c>
      <c r="AH413" s="9">
        <v>0</v>
      </c>
      <c r="AI413" s="9">
        <v>0</v>
      </c>
      <c r="AJ413" s="9">
        <v>0</v>
      </c>
      <c r="AK413" s="9">
        <v>0</v>
      </c>
      <c r="AL413" s="9">
        <v>0</v>
      </c>
      <c r="AM413" s="9">
        <v>0</v>
      </c>
      <c r="AN413" s="9">
        <v>0</v>
      </c>
      <c r="AO413" s="9">
        <v>0</v>
      </c>
      <c r="AP413" s="9">
        <v>0</v>
      </c>
      <c r="AQ413" s="9">
        <v>0</v>
      </c>
      <c r="AR413" s="9">
        <v>0</v>
      </c>
      <c r="AS413" s="9">
        <v>0</v>
      </c>
      <c r="AT413" s="9">
        <v>0</v>
      </c>
      <c r="AU413" s="9">
        <f t="shared" si="6"/>
        <v>0</v>
      </c>
      <c r="AV413" s="9">
        <v>12751.41</v>
      </c>
      <c r="AW413" s="9">
        <v>14145.17</v>
      </c>
      <c r="AX413" s="10">
        <v>89</v>
      </c>
      <c r="AY413" s="10">
        <v>300</v>
      </c>
      <c r="AZ413" s="9">
        <v>709000</v>
      </c>
      <c r="BA413" s="9">
        <v>141075</v>
      </c>
      <c r="BB413" s="11">
        <v>73.66</v>
      </c>
      <c r="BC413" s="11">
        <v>45.925484064504701</v>
      </c>
      <c r="BD413" s="11">
        <v>9.4</v>
      </c>
      <c r="BE413" s="11"/>
      <c r="BF413" s="7" t="s">
        <v>375</v>
      </c>
      <c r="BG413" s="4"/>
      <c r="BH413" s="7" t="s">
        <v>362</v>
      </c>
      <c r="BI413" s="7" t="s">
        <v>616</v>
      </c>
      <c r="BJ413" s="7" t="s">
        <v>617</v>
      </c>
      <c r="BK413" s="7" t="s">
        <v>365</v>
      </c>
      <c r="BL413" s="5" t="s">
        <v>2</v>
      </c>
      <c r="BM413" s="11">
        <v>713197.16577895998</v>
      </c>
      <c r="BN413" s="5" t="s">
        <v>261</v>
      </c>
      <c r="BO413" s="11"/>
      <c r="BP413" s="12">
        <v>38918</v>
      </c>
      <c r="BQ413" s="12">
        <v>48044</v>
      </c>
      <c r="BR413" s="11">
        <v>7460.91</v>
      </c>
      <c r="BS413" s="11">
        <v>54.02</v>
      </c>
      <c r="BT413" s="11">
        <v>28.7</v>
      </c>
    </row>
    <row r="414" spans="1:72" s="1" customFormat="1" ht="18.2" customHeight="1" x14ac:dyDescent="0.15">
      <c r="A414" s="13">
        <v>412</v>
      </c>
      <c r="B414" s="14" t="s">
        <v>28</v>
      </c>
      <c r="C414" s="14" t="s">
        <v>0</v>
      </c>
      <c r="D414" s="15">
        <v>45352</v>
      </c>
      <c r="E414" s="16" t="s">
        <v>668</v>
      </c>
      <c r="F414" s="17">
        <v>0</v>
      </c>
      <c r="G414" s="17">
        <v>0</v>
      </c>
      <c r="H414" s="18">
        <v>47394.13</v>
      </c>
      <c r="I414" s="18">
        <v>0</v>
      </c>
      <c r="J414" s="18">
        <v>0</v>
      </c>
      <c r="K414" s="18">
        <v>47394.13</v>
      </c>
      <c r="L414" s="18">
        <v>381.85</v>
      </c>
      <c r="M414" s="18">
        <v>0</v>
      </c>
      <c r="N414" s="18">
        <v>0</v>
      </c>
      <c r="O414" s="18">
        <v>0</v>
      </c>
      <c r="P414" s="18">
        <v>339.36</v>
      </c>
      <c r="Q414" s="18">
        <v>0</v>
      </c>
      <c r="R414" s="18">
        <v>0</v>
      </c>
      <c r="S414" s="18">
        <v>47054.77</v>
      </c>
      <c r="T414" s="18">
        <v>0</v>
      </c>
      <c r="U414" s="18">
        <v>375.18</v>
      </c>
      <c r="V414" s="18">
        <v>0</v>
      </c>
      <c r="W414" s="18">
        <v>0</v>
      </c>
      <c r="X414" s="18">
        <v>375.18</v>
      </c>
      <c r="Y414" s="18">
        <v>0</v>
      </c>
      <c r="Z414" s="18">
        <v>0</v>
      </c>
      <c r="AA414" s="18">
        <v>0</v>
      </c>
      <c r="AB414" s="18">
        <v>60.17</v>
      </c>
      <c r="AC414" s="18">
        <v>0</v>
      </c>
      <c r="AD414" s="18">
        <v>0</v>
      </c>
      <c r="AE414" s="18">
        <v>0</v>
      </c>
      <c r="AF414" s="18">
        <v>0</v>
      </c>
      <c r="AG414" s="18">
        <v>0</v>
      </c>
      <c r="AH414" s="18">
        <v>40.86</v>
      </c>
      <c r="AI414" s="18">
        <v>111.92</v>
      </c>
      <c r="AJ414" s="18">
        <v>0</v>
      </c>
      <c r="AK414" s="18">
        <v>0</v>
      </c>
      <c r="AL414" s="18">
        <v>0</v>
      </c>
      <c r="AM414" s="18">
        <v>0</v>
      </c>
      <c r="AN414" s="18">
        <v>0</v>
      </c>
      <c r="AO414" s="18">
        <v>0</v>
      </c>
      <c r="AP414" s="18">
        <v>0</v>
      </c>
      <c r="AQ414" s="18">
        <v>0</v>
      </c>
      <c r="AR414" s="18">
        <v>0</v>
      </c>
      <c r="AS414" s="18">
        <v>0.118395</v>
      </c>
      <c r="AT414" s="18">
        <v>0</v>
      </c>
      <c r="AU414" s="18">
        <f t="shared" si="6"/>
        <v>927.37160500000005</v>
      </c>
      <c r="AV414" s="18">
        <v>42.49</v>
      </c>
      <c r="AW414" s="18">
        <v>0</v>
      </c>
      <c r="AX414" s="19">
        <v>90</v>
      </c>
      <c r="AY414" s="19">
        <v>300</v>
      </c>
      <c r="AZ414" s="18">
        <v>354000</v>
      </c>
      <c r="BA414" s="18">
        <v>86646.32</v>
      </c>
      <c r="BB414" s="20">
        <v>90</v>
      </c>
      <c r="BC414" s="20">
        <v>48.876043437274703</v>
      </c>
      <c r="BD414" s="20">
        <v>9.5</v>
      </c>
      <c r="BE414" s="20"/>
      <c r="BF414" s="16" t="s">
        <v>361</v>
      </c>
      <c r="BG414" s="13"/>
      <c r="BH414" s="16" t="s">
        <v>376</v>
      </c>
      <c r="BI414" s="16" t="s">
        <v>588</v>
      </c>
      <c r="BJ414" s="16" t="s">
        <v>592</v>
      </c>
      <c r="BK414" s="16" t="s">
        <v>1</v>
      </c>
      <c r="BL414" s="14" t="s">
        <v>2</v>
      </c>
      <c r="BM414" s="20">
        <v>381540.96747788001</v>
      </c>
      <c r="BN414" s="14" t="s">
        <v>261</v>
      </c>
      <c r="BO414" s="20"/>
      <c r="BP414" s="21">
        <v>38922</v>
      </c>
      <c r="BQ414" s="21">
        <v>48047</v>
      </c>
      <c r="BR414" s="20">
        <v>0</v>
      </c>
      <c r="BS414" s="20">
        <v>60.17</v>
      </c>
      <c r="BT414" s="20">
        <v>30.9</v>
      </c>
    </row>
    <row r="415" spans="1:72" s="1" customFormat="1" ht="18.2" customHeight="1" x14ac:dyDescent="0.15">
      <c r="A415" s="4">
        <v>413</v>
      </c>
      <c r="B415" s="5" t="s">
        <v>28</v>
      </c>
      <c r="C415" s="5" t="s">
        <v>0</v>
      </c>
      <c r="D415" s="6">
        <v>45352</v>
      </c>
      <c r="E415" s="7" t="s">
        <v>824</v>
      </c>
      <c r="F415" s="8">
        <v>125</v>
      </c>
      <c r="G415" s="8">
        <v>124</v>
      </c>
      <c r="H415" s="9">
        <v>29973.74</v>
      </c>
      <c r="I415" s="9">
        <v>21179.360000000001</v>
      </c>
      <c r="J415" s="9">
        <v>0</v>
      </c>
      <c r="K415" s="9">
        <v>51153.1</v>
      </c>
      <c r="L415" s="9">
        <v>268.72000000000003</v>
      </c>
      <c r="M415" s="9">
        <v>0</v>
      </c>
      <c r="N415" s="9">
        <v>0</v>
      </c>
      <c r="O415" s="9">
        <v>0</v>
      </c>
      <c r="P415" s="9">
        <v>0</v>
      </c>
      <c r="Q415" s="9">
        <v>0</v>
      </c>
      <c r="R415" s="9">
        <v>0</v>
      </c>
      <c r="S415" s="9">
        <v>51153.1</v>
      </c>
      <c r="T415" s="9">
        <v>42279.95</v>
      </c>
      <c r="U415" s="9">
        <v>239.77</v>
      </c>
      <c r="V415" s="9">
        <v>0</v>
      </c>
      <c r="W415" s="9">
        <v>0</v>
      </c>
      <c r="X415" s="9">
        <v>0</v>
      </c>
      <c r="Y415" s="9">
        <v>0</v>
      </c>
      <c r="Z415" s="9">
        <v>0</v>
      </c>
      <c r="AA415" s="9">
        <v>42519.72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9">
        <v>0</v>
      </c>
      <c r="AH415" s="9">
        <v>0</v>
      </c>
      <c r="AI415" s="9">
        <v>0</v>
      </c>
      <c r="AJ415" s="9">
        <v>0</v>
      </c>
      <c r="AK415" s="9">
        <v>0</v>
      </c>
      <c r="AL415" s="9">
        <v>0</v>
      </c>
      <c r="AM415" s="9">
        <v>0</v>
      </c>
      <c r="AN415" s="9">
        <v>0</v>
      </c>
      <c r="AO415" s="9">
        <v>0</v>
      </c>
      <c r="AP415" s="9">
        <v>0</v>
      </c>
      <c r="AQ415" s="9">
        <v>0</v>
      </c>
      <c r="AR415" s="9">
        <v>0</v>
      </c>
      <c r="AS415" s="9">
        <v>0</v>
      </c>
      <c r="AT415" s="9">
        <v>0</v>
      </c>
      <c r="AU415" s="9">
        <f t="shared" si="6"/>
        <v>0</v>
      </c>
      <c r="AV415" s="9">
        <v>21448.080000000002</v>
      </c>
      <c r="AW415" s="9">
        <v>42519.72</v>
      </c>
      <c r="AX415" s="10">
        <v>80</v>
      </c>
      <c r="AY415" s="10">
        <v>300</v>
      </c>
      <c r="AZ415" s="9">
        <v>242100</v>
      </c>
      <c r="BA415" s="9">
        <v>57740.19</v>
      </c>
      <c r="BB415" s="11">
        <v>90</v>
      </c>
      <c r="BC415" s="11">
        <v>79.732661080609503</v>
      </c>
      <c r="BD415" s="11">
        <v>9.6</v>
      </c>
      <c r="BE415" s="11"/>
      <c r="BF415" s="7" t="s">
        <v>361</v>
      </c>
      <c r="BG415" s="4"/>
      <c r="BH415" s="7" t="s">
        <v>362</v>
      </c>
      <c r="BI415" s="7" t="s">
        <v>363</v>
      </c>
      <c r="BJ415" s="7" t="s">
        <v>640</v>
      </c>
      <c r="BK415" s="7" t="s">
        <v>365</v>
      </c>
      <c r="BL415" s="5" t="s">
        <v>2</v>
      </c>
      <c r="BM415" s="11">
        <v>414772.04677640001</v>
      </c>
      <c r="BN415" s="5" t="s">
        <v>261</v>
      </c>
      <c r="BO415" s="11"/>
      <c r="BP415" s="12">
        <v>38926</v>
      </c>
      <c r="BQ415" s="12">
        <v>48051</v>
      </c>
      <c r="BR415" s="11">
        <v>25249.06</v>
      </c>
      <c r="BS415" s="11">
        <v>52.34</v>
      </c>
      <c r="BT415" s="11">
        <v>43.56</v>
      </c>
    </row>
    <row r="416" spans="1:72" s="1" customFormat="1" ht="18.2" customHeight="1" x14ac:dyDescent="0.15">
      <c r="A416" s="13">
        <v>414</v>
      </c>
      <c r="B416" s="14" t="s">
        <v>28</v>
      </c>
      <c r="C416" s="14" t="s">
        <v>0</v>
      </c>
      <c r="D416" s="15">
        <v>45352</v>
      </c>
      <c r="E416" s="16" t="s">
        <v>79</v>
      </c>
      <c r="F416" s="17">
        <v>154</v>
      </c>
      <c r="G416" s="17">
        <v>153</v>
      </c>
      <c r="H416" s="18">
        <v>48207.77</v>
      </c>
      <c r="I416" s="18">
        <v>33307.03</v>
      </c>
      <c r="J416" s="18">
        <v>0</v>
      </c>
      <c r="K416" s="18">
        <v>81514.8</v>
      </c>
      <c r="L416" s="18">
        <v>375.09</v>
      </c>
      <c r="M416" s="18">
        <v>0</v>
      </c>
      <c r="N416" s="18">
        <v>0</v>
      </c>
      <c r="O416" s="18">
        <v>0</v>
      </c>
      <c r="P416" s="18">
        <v>0</v>
      </c>
      <c r="Q416" s="18">
        <v>0</v>
      </c>
      <c r="R416" s="18">
        <v>0</v>
      </c>
      <c r="S416" s="18">
        <v>81514.8</v>
      </c>
      <c r="T416" s="18">
        <v>83223.539999999994</v>
      </c>
      <c r="U416" s="18">
        <v>381.62</v>
      </c>
      <c r="V416" s="18">
        <v>0</v>
      </c>
      <c r="W416" s="18">
        <v>0</v>
      </c>
      <c r="X416" s="18">
        <v>0</v>
      </c>
      <c r="Y416" s="18">
        <v>0</v>
      </c>
      <c r="Z416" s="18">
        <v>0</v>
      </c>
      <c r="AA416" s="18">
        <v>83605.16</v>
      </c>
      <c r="AB416" s="18">
        <v>0</v>
      </c>
      <c r="AC416" s="18">
        <v>0</v>
      </c>
      <c r="AD416" s="18">
        <v>0</v>
      </c>
      <c r="AE416" s="18">
        <v>0</v>
      </c>
      <c r="AF416" s="18">
        <v>0</v>
      </c>
      <c r="AG416" s="18">
        <v>0</v>
      </c>
      <c r="AH416" s="18">
        <v>0</v>
      </c>
      <c r="AI416" s="18">
        <v>0</v>
      </c>
      <c r="AJ416" s="18">
        <v>0</v>
      </c>
      <c r="AK416" s="18">
        <v>0</v>
      </c>
      <c r="AL416" s="18">
        <v>0</v>
      </c>
      <c r="AM416" s="18">
        <v>0</v>
      </c>
      <c r="AN416" s="18">
        <v>0</v>
      </c>
      <c r="AO416" s="18">
        <v>0</v>
      </c>
      <c r="AP416" s="18">
        <v>0</v>
      </c>
      <c r="AQ416" s="18">
        <v>0</v>
      </c>
      <c r="AR416" s="18">
        <v>0</v>
      </c>
      <c r="AS416" s="18">
        <v>0</v>
      </c>
      <c r="AT416" s="18">
        <v>0</v>
      </c>
      <c r="AU416" s="18">
        <f t="shared" si="6"/>
        <v>0</v>
      </c>
      <c r="AV416" s="18">
        <v>33682.120000000003</v>
      </c>
      <c r="AW416" s="18">
        <v>83605.16</v>
      </c>
      <c r="AX416" s="19">
        <v>89</v>
      </c>
      <c r="AY416" s="19">
        <v>300</v>
      </c>
      <c r="AZ416" s="18">
        <v>354000</v>
      </c>
      <c r="BA416" s="18">
        <v>86610.28</v>
      </c>
      <c r="BB416" s="20">
        <v>89.99</v>
      </c>
      <c r="BC416" s="20">
        <v>84.695683376153497</v>
      </c>
      <c r="BD416" s="20">
        <v>9.5</v>
      </c>
      <c r="BE416" s="20"/>
      <c r="BF416" s="16" t="s">
        <v>361</v>
      </c>
      <c r="BG416" s="13"/>
      <c r="BH416" s="16" t="s">
        <v>376</v>
      </c>
      <c r="BI416" s="16" t="s">
        <v>377</v>
      </c>
      <c r="BJ416" s="16" t="s">
        <v>669</v>
      </c>
      <c r="BK416" s="16" t="s">
        <v>365</v>
      </c>
      <c r="BL416" s="14" t="s">
        <v>2</v>
      </c>
      <c r="BM416" s="20">
        <v>660958.19097120001</v>
      </c>
      <c r="BN416" s="14" t="s">
        <v>261</v>
      </c>
      <c r="BO416" s="20"/>
      <c r="BP416" s="21">
        <v>38926</v>
      </c>
      <c r="BQ416" s="21">
        <v>48051</v>
      </c>
      <c r="BR416" s="20">
        <v>36532.589999999997</v>
      </c>
      <c r="BS416" s="20">
        <v>60.15</v>
      </c>
      <c r="BT416" s="20">
        <v>28.64</v>
      </c>
    </row>
    <row r="417" spans="1:72" s="1" customFormat="1" ht="18.2" customHeight="1" x14ac:dyDescent="0.15">
      <c r="A417" s="4">
        <v>415</v>
      </c>
      <c r="B417" s="5" t="s">
        <v>28</v>
      </c>
      <c r="C417" s="5" t="s">
        <v>0</v>
      </c>
      <c r="D417" s="6">
        <v>45352</v>
      </c>
      <c r="E417" s="7" t="s">
        <v>90</v>
      </c>
      <c r="F417" s="8">
        <v>81</v>
      </c>
      <c r="G417" s="8">
        <v>81</v>
      </c>
      <c r="H417" s="9">
        <v>0</v>
      </c>
      <c r="I417" s="9">
        <v>38918.94</v>
      </c>
      <c r="J417" s="9">
        <v>0</v>
      </c>
      <c r="K417" s="9">
        <v>38918.94</v>
      </c>
      <c r="L417" s="9">
        <v>0</v>
      </c>
      <c r="M417" s="9">
        <v>0</v>
      </c>
      <c r="N417" s="9">
        <v>0</v>
      </c>
      <c r="O417" s="9">
        <v>0</v>
      </c>
      <c r="P417" s="9">
        <v>0</v>
      </c>
      <c r="Q417" s="9">
        <v>0</v>
      </c>
      <c r="R417" s="9">
        <v>0</v>
      </c>
      <c r="S417" s="9">
        <v>38918.94</v>
      </c>
      <c r="T417" s="9">
        <v>14086.45</v>
      </c>
      <c r="U417" s="9">
        <v>0</v>
      </c>
      <c r="V417" s="9">
        <v>0</v>
      </c>
      <c r="W417" s="9">
        <v>0</v>
      </c>
      <c r="X417" s="9">
        <v>0</v>
      </c>
      <c r="Y417" s="9">
        <v>0</v>
      </c>
      <c r="Z417" s="9">
        <v>0</v>
      </c>
      <c r="AA417" s="9">
        <v>14086.45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9">
        <v>0</v>
      </c>
      <c r="AH417" s="9">
        <v>0</v>
      </c>
      <c r="AI417" s="9">
        <v>0</v>
      </c>
      <c r="AJ417" s="9">
        <v>0</v>
      </c>
      <c r="AK417" s="9">
        <v>0</v>
      </c>
      <c r="AL417" s="9">
        <v>0</v>
      </c>
      <c r="AM417" s="9">
        <v>0</v>
      </c>
      <c r="AN417" s="9">
        <v>0</v>
      </c>
      <c r="AO417" s="9">
        <v>0</v>
      </c>
      <c r="AP417" s="9">
        <v>0</v>
      </c>
      <c r="AQ417" s="9">
        <v>0</v>
      </c>
      <c r="AR417" s="9">
        <v>0</v>
      </c>
      <c r="AS417" s="9">
        <v>0</v>
      </c>
      <c r="AT417" s="9">
        <v>0</v>
      </c>
      <c r="AU417" s="9">
        <f t="shared" si="6"/>
        <v>0</v>
      </c>
      <c r="AV417" s="9">
        <v>38918.94</v>
      </c>
      <c r="AW417" s="9">
        <v>14086.45</v>
      </c>
      <c r="AX417" s="10">
        <v>0</v>
      </c>
      <c r="AY417" s="10">
        <v>180</v>
      </c>
      <c r="AZ417" s="9">
        <v>323000</v>
      </c>
      <c r="BA417" s="9">
        <v>62226.55</v>
      </c>
      <c r="BB417" s="11">
        <v>73.87</v>
      </c>
      <c r="BC417" s="11">
        <v>46.201213112409398</v>
      </c>
      <c r="BD417" s="11">
        <v>9.6</v>
      </c>
      <c r="BE417" s="11"/>
      <c r="BF417" s="7" t="s">
        <v>361</v>
      </c>
      <c r="BG417" s="4"/>
      <c r="BH417" s="7" t="s">
        <v>467</v>
      </c>
      <c r="BI417" s="7" t="s">
        <v>660</v>
      </c>
      <c r="BJ417" s="7" t="s">
        <v>661</v>
      </c>
      <c r="BK417" s="7" t="s">
        <v>365</v>
      </c>
      <c r="BL417" s="5" t="s">
        <v>2</v>
      </c>
      <c r="BM417" s="11">
        <v>315572.04552936001</v>
      </c>
      <c r="BN417" s="5" t="s">
        <v>261</v>
      </c>
      <c r="BO417" s="11"/>
      <c r="BP417" s="12">
        <v>38929</v>
      </c>
      <c r="BQ417" s="12">
        <v>44404</v>
      </c>
      <c r="BR417" s="11">
        <v>18230.3</v>
      </c>
      <c r="BS417" s="11">
        <v>0</v>
      </c>
      <c r="BT417" s="11">
        <v>34.590000000000003</v>
      </c>
    </row>
    <row r="418" spans="1:72" s="1" customFormat="1" ht="18.2" customHeight="1" x14ac:dyDescent="0.15">
      <c r="A418" s="13">
        <v>416</v>
      </c>
      <c r="B418" s="14" t="s">
        <v>28</v>
      </c>
      <c r="C418" s="14" t="s">
        <v>0</v>
      </c>
      <c r="D418" s="15">
        <v>45352</v>
      </c>
      <c r="E418" s="16" t="s">
        <v>247</v>
      </c>
      <c r="F418" s="17">
        <v>134</v>
      </c>
      <c r="G418" s="17">
        <v>133</v>
      </c>
      <c r="H418" s="18">
        <v>48488.79</v>
      </c>
      <c r="I418" s="18">
        <v>30607</v>
      </c>
      <c r="J418" s="18">
        <v>0</v>
      </c>
      <c r="K418" s="18">
        <v>79095.789999999994</v>
      </c>
      <c r="L418" s="18">
        <v>371.48</v>
      </c>
      <c r="M418" s="18">
        <v>0</v>
      </c>
      <c r="N418" s="18">
        <v>0</v>
      </c>
      <c r="O418" s="18">
        <v>0</v>
      </c>
      <c r="P418" s="18">
        <v>0</v>
      </c>
      <c r="Q418" s="18">
        <v>0</v>
      </c>
      <c r="R418" s="18">
        <v>0</v>
      </c>
      <c r="S418" s="18">
        <v>79095.789999999994</v>
      </c>
      <c r="T418" s="18">
        <v>70604.479999999996</v>
      </c>
      <c r="U418" s="18">
        <v>383.85</v>
      </c>
      <c r="V418" s="18">
        <v>0</v>
      </c>
      <c r="W418" s="18">
        <v>0</v>
      </c>
      <c r="X418" s="18">
        <v>0</v>
      </c>
      <c r="Y418" s="18">
        <v>0</v>
      </c>
      <c r="Z418" s="18">
        <v>0</v>
      </c>
      <c r="AA418" s="18">
        <v>70988.33</v>
      </c>
      <c r="AB418" s="18">
        <v>0</v>
      </c>
      <c r="AC418" s="18">
        <v>0</v>
      </c>
      <c r="AD418" s="18">
        <v>0</v>
      </c>
      <c r="AE418" s="18">
        <v>0</v>
      </c>
      <c r="AF418" s="18">
        <v>0</v>
      </c>
      <c r="AG418" s="18">
        <v>0</v>
      </c>
      <c r="AH418" s="18">
        <v>0</v>
      </c>
      <c r="AI418" s="18">
        <v>0</v>
      </c>
      <c r="AJ418" s="18">
        <v>0</v>
      </c>
      <c r="AK418" s="18">
        <v>0</v>
      </c>
      <c r="AL418" s="18">
        <v>0</v>
      </c>
      <c r="AM418" s="18">
        <v>0</v>
      </c>
      <c r="AN418" s="18">
        <v>0</v>
      </c>
      <c r="AO418" s="18">
        <v>0</v>
      </c>
      <c r="AP418" s="18">
        <v>0</v>
      </c>
      <c r="AQ418" s="18">
        <v>0</v>
      </c>
      <c r="AR418" s="18">
        <v>0</v>
      </c>
      <c r="AS418" s="18">
        <v>0</v>
      </c>
      <c r="AT418" s="18">
        <v>0</v>
      </c>
      <c r="AU418" s="18">
        <f t="shared" si="6"/>
        <v>0</v>
      </c>
      <c r="AV418" s="18">
        <v>30978.48</v>
      </c>
      <c r="AW418" s="18">
        <v>70988.33</v>
      </c>
      <c r="AX418" s="19">
        <v>90</v>
      </c>
      <c r="AY418" s="19">
        <v>300</v>
      </c>
      <c r="AZ418" s="18">
        <v>354000</v>
      </c>
      <c r="BA418" s="18">
        <v>86451.88</v>
      </c>
      <c r="BB418" s="20">
        <v>90</v>
      </c>
      <c r="BC418" s="20">
        <v>82.342004592612696</v>
      </c>
      <c r="BD418" s="20">
        <v>9.5</v>
      </c>
      <c r="BE418" s="20"/>
      <c r="BF418" s="16" t="s">
        <v>361</v>
      </c>
      <c r="BG418" s="13"/>
      <c r="BH418" s="16" t="s">
        <v>376</v>
      </c>
      <c r="BI418" s="16" t="s">
        <v>377</v>
      </c>
      <c r="BJ418" s="16" t="s">
        <v>669</v>
      </c>
      <c r="BK418" s="16" t="s">
        <v>365</v>
      </c>
      <c r="BL418" s="14" t="s">
        <v>2</v>
      </c>
      <c r="BM418" s="20">
        <v>641343.78385075997</v>
      </c>
      <c r="BN418" s="14" t="s">
        <v>261</v>
      </c>
      <c r="BO418" s="20"/>
      <c r="BP418" s="21">
        <v>38939</v>
      </c>
      <c r="BQ418" s="21">
        <v>48064</v>
      </c>
      <c r="BR418" s="20">
        <v>25941.41</v>
      </c>
      <c r="BS418" s="20">
        <v>60.04</v>
      </c>
      <c r="BT418" s="20">
        <v>28.59</v>
      </c>
    </row>
    <row r="419" spans="1:72" s="1" customFormat="1" ht="18.2" customHeight="1" x14ac:dyDescent="0.15">
      <c r="A419" s="4">
        <v>417</v>
      </c>
      <c r="B419" s="5" t="s">
        <v>28</v>
      </c>
      <c r="C419" s="5" t="s">
        <v>0</v>
      </c>
      <c r="D419" s="6">
        <v>45352</v>
      </c>
      <c r="E419" s="7" t="s">
        <v>671</v>
      </c>
      <c r="F419" s="8">
        <v>0</v>
      </c>
      <c r="G419" s="8">
        <v>0</v>
      </c>
      <c r="H419" s="9">
        <v>29515.65</v>
      </c>
      <c r="I419" s="9">
        <v>0</v>
      </c>
      <c r="J419" s="9">
        <v>0</v>
      </c>
      <c r="K419" s="9">
        <v>29515.65</v>
      </c>
      <c r="L419" s="9">
        <v>224.86</v>
      </c>
      <c r="M419" s="9">
        <v>0</v>
      </c>
      <c r="N419" s="9">
        <v>0</v>
      </c>
      <c r="O419" s="9">
        <v>0</v>
      </c>
      <c r="P419" s="9">
        <v>224.86</v>
      </c>
      <c r="Q419" s="9">
        <v>1.68</v>
      </c>
      <c r="R419" s="9">
        <v>0</v>
      </c>
      <c r="S419" s="9">
        <v>29289.11</v>
      </c>
      <c r="T419" s="9">
        <v>0</v>
      </c>
      <c r="U419" s="9">
        <v>236.11</v>
      </c>
      <c r="V419" s="9">
        <v>0</v>
      </c>
      <c r="W419" s="9">
        <v>0</v>
      </c>
      <c r="X419" s="9">
        <v>236.11</v>
      </c>
      <c r="Y419" s="9">
        <v>0</v>
      </c>
      <c r="Z419" s="9">
        <v>0</v>
      </c>
      <c r="AA419" s="9">
        <v>0</v>
      </c>
      <c r="AB419" s="9">
        <v>47.45</v>
      </c>
      <c r="AC419" s="9">
        <v>0</v>
      </c>
      <c r="AD419" s="9">
        <v>0</v>
      </c>
      <c r="AE419" s="9">
        <v>0</v>
      </c>
      <c r="AF419" s="9">
        <v>0</v>
      </c>
      <c r="AG419" s="9">
        <v>0</v>
      </c>
      <c r="AH419" s="9">
        <v>25.42</v>
      </c>
      <c r="AI419" s="9">
        <v>67.75</v>
      </c>
      <c r="AJ419" s="9">
        <v>0</v>
      </c>
      <c r="AK419" s="9">
        <v>0</v>
      </c>
      <c r="AL419" s="9">
        <v>0</v>
      </c>
      <c r="AM419" s="9">
        <v>0</v>
      </c>
      <c r="AN419" s="9">
        <v>0</v>
      </c>
      <c r="AO419" s="9">
        <v>0</v>
      </c>
      <c r="AP419" s="9">
        <v>0</v>
      </c>
      <c r="AQ419" s="9">
        <v>0</v>
      </c>
      <c r="AR419" s="9">
        <v>0</v>
      </c>
      <c r="AS419" s="9">
        <v>1.6439649999999999</v>
      </c>
      <c r="AT419" s="9">
        <v>0</v>
      </c>
      <c r="AU419" s="9">
        <f t="shared" si="6"/>
        <v>601.626035</v>
      </c>
      <c r="AV419" s="9">
        <v>0</v>
      </c>
      <c r="AW419" s="9">
        <v>0</v>
      </c>
      <c r="AX419" s="10">
        <v>91</v>
      </c>
      <c r="AY419" s="10">
        <v>300</v>
      </c>
      <c r="AZ419" s="9">
        <v>217000</v>
      </c>
      <c r="BA419" s="9">
        <v>52344.07</v>
      </c>
      <c r="BB419" s="11">
        <v>90</v>
      </c>
      <c r="BC419" s="11">
        <v>50.359475294909203</v>
      </c>
      <c r="BD419" s="11">
        <v>9.6</v>
      </c>
      <c r="BE419" s="11"/>
      <c r="BF419" s="7" t="s">
        <v>361</v>
      </c>
      <c r="BG419" s="4"/>
      <c r="BH419" s="7" t="s">
        <v>548</v>
      </c>
      <c r="BI419" s="7" t="s">
        <v>549</v>
      </c>
      <c r="BJ419" s="7" t="s">
        <v>672</v>
      </c>
      <c r="BK419" s="7" t="s">
        <v>1</v>
      </c>
      <c r="BL419" s="5" t="s">
        <v>2</v>
      </c>
      <c r="BM419" s="11">
        <v>237489.10824484</v>
      </c>
      <c r="BN419" s="5" t="s">
        <v>261</v>
      </c>
      <c r="BO419" s="11"/>
      <c r="BP419" s="12">
        <v>38965</v>
      </c>
      <c r="BQ419" s="12">
        <v>48090</v>
      </c>
      <c r="BR419" s="11">
        <v>0</v>
      </c>
      <c r="BS419" s="11">
        <v>47.45</v>
      </c>
      <c r="BT419" s="11">
        <v>0</v>
      </c>
    </row>
    <row r="420" spans="1:72" s="1" customFormat="1" ht="18.2" customHeight="1" x14ac:dyDescent="0.15">
      <c r="A420" s="13">
        <v>418</v>
      </c>
      <c r="B420" s="14" t="s">
        <v>28</v>
      </c>
      <c r="C420" s="14" t="s">
        <v>0</v>
      </c>
      <c r="D420" s="15">
        <v>45352</v>
      </c>
      <c r="E420" s="16" t="s">
        <v>776</v>
      </c>
      <c r="F420" s="17">
        <v>147</v>
      </c>
      <c r="G420" s="17">
        <v>146</v>
      </c>
      <c r="H420" s="18">
        <v>67850.259999999995</v>
      </c>
      <c r="I420" s="18">
        <v>44520.57</v>
      </c>
      <c r="J420" s="18">
        <v>0</v>
      </c>
      <c r="K420" s="18">
        <v>112370.83</v>
      </c>
      <c r="L420" s="18">
        <v>511.84</v>
      </c>
      <c r="M420" s="18">
        <v>0</v>
      </c>
      <c r="N420" s="18">
        <v>0</v>
      </c>
      <c r="O420" s="18">
        <v>0</v>
      </c>
      <c r="P420" s="18">
        <v>0</v>
      </c>
      <c r="Q420" s="18">
        <v>0</v>
      </c>
      <c r="R420" s="18">
        <v>0</v>
      </c>
      <c r="S420" s="18">
        <v>112370.83</v>
      </c>
      <c r="T420" s="18">
        <v>109584.15</v>
      </c>
      <c r="U420" s="18">
        <v>537.12</v>
      </c>
      <c r="V420" s="18">
        <v>0</v>
      </c>
      <c r="W420" s="18">
        <v>0</v>
      </c>
      <c r="X420" s="18">
        <v>0</v>
      </c>
      <c r="Y420" s="18">
        <v>0</v>
      </c>
      <c r="Z420" s="18">
        <v>0</v>
      </c>
      <c r="AA420" s="18">
        <v>110121.27</v>
      </c>
      <c r="AB420" s="18">
        <v>0</v>
      </c>
      <c r="AC420" s="18">
        <v>0</v>
      </c>
      <c r="AD420" s="18">
        <v>0</v>
      </c>
      <c r="AE420" s="18">
        <v>0</v>
      </c>
      <c r="AF420" s="18">
        <v>0</v>
      </c>
      <c r="AG420" s="18">
        <v>0</v>
      </c>
      <c r="AH420" s="18">
        <v>0</v>
      </c>
      <c r="AI420" s="18">
        <v>0</v>
      </c>
      <c r="AJ420" s="18">
        <v>0</v>
      </c>
      <c r="AK420" s="18">
        <v>0</v>
      </c>
      <c r="AL420" s="18">
        <v>0</v>
      </c>
      <c r="AM420" s="18">
        <v>0</v>
      </c>
      <c r="AN420" s="18">
        <v>0</v>
      </c>
      <c r="AO420" s="18">
        <v>0</v>
      </c>
      <c r="AP420" s="18">
        <v>0</v>
      </c>
      <c r="AQ420" s="18">
        <v>0</v>
      </c>
      <c r="AR420" s="18">
        <v>0</v>
      </c>
      <c r="AS420" s="18">
        <v>0</v>
      </c>
      <c r="AT420" s="18">
        <v>0</v>
      </c>
      <c r="AU420" s="18">
        <f t="shared" si="6"/>
        <v>0</v>
      </c>
      <c r="AV420" s="18">
        <v>45032.41</v>
      </c>
      <c r="AW420" s="18">
        <v>110121.27</v>
      </c>
      <c r="AX420" s="19">
        <v>95</v>
      </c>
      <c r="AY420" s="19">
        <v>300</v>
      </c>
      <c r="AZ420" s="18">
        <v>529000</v>
      </c>
      <c r="BA420" s="18">
        <v>120059.44</v>
      </c>
      <c r="BB420" s="20">
        <v>83.89</v>
      </c>
      <c r="BC420" s="20">
        <v>78.517681980692203</v>
      </c>
      <c r="BD420" s="20">
        <v>9.5</v>
      </c>
      <c r="BE420" s="20"/>
      <c r="BF420" s="16" t="s">
        <v>375</v>
      </c>
      <c r="BG420" s="13"/>
      <c r="BH420" s="16" t="s">
        <v>390</v>
      </c>
      <c r="BI420" s="16" t="s">
        <v>391</v>
      </c>
      <c r="BJ420" s="16" t="s">
        <v>775</v>
      </c>
      <c r="BK420" s="16" t="s">
        <v>365</v>
      </c>
      <c r="BL420" s="14" t="s">
        <v>2</v>
      </c>
      <c r="BM420" s="20">
        <v>911152.58228851994</v>
      </c>
      <c r="BN420" s="14" t="s">
        <v>261</v>
      </c>
      <c r="BO420" s="20"/>
      <c r="BP420" s="21">
        <v>38965</v>
      </c>
      <c r="BQ420" s="21">
        <v>48090</v>
      </c>
      <c r="BR420" s="20">
        <v>42935.79</v>
      </c>
      <c r="BS420" s="20">
        <v>83.38</v>
      </c>
      <c r="BT420" s="20">
        <v>43.38</v>
      </c>
    </row>
    <row r="421" spans="1:72" s="1" customFormat="1" ht="18.2" customHeight="1" x14ac:dyDescent="0.15">
      <c r="A421" s="4">
        <v>419</v>
      </c>
      <c r="B421" s="5" t="s">
        <v>28</v>
      </c>
      <c r="C421" s="5" t="s">
        <v>0</v>
      </c>
      <c r="D421" s="6">
        <v>45352</v>
      </c>
      <c r="E421" s="7" t="s">
        <v>15</v>
      </c>
      <c r="F421" s="8">
        <v>62</v>
      </c>
      <c r="G421" s="8">
        <v>62</v>
      </c>
      <c r="H421" s="9">
        <v>0</v>
      </c>
      <c r="I421" s="9">
        <v>42332.11</v>
      </c>
      <c r="J421" s="9">
        <v>0</v>
      </c>
      <c r="K421" s="9">
        <v>42332.11</v>
      </c>
      <c r="L421" s="9">
        <v>0</v>
      </c>
      <c r="M421" s="9">
        <v>0</v>
      </c>
      <c r="N421" s="9">
        <v>0</v>
      </c>
      <c r="O421" s="9">
        <v>0</v>
      </c>
      <c r="P421" s="9">
        <v>0</v>
      </c>
      <c r="Q421" s="9">
        <v>0</v>
      </c>
      <c r="R421" s="9">
        <v>0</v>
      </c>
      <c r="S421" s="9">
        <v>42332.11</v>
      </c>
      <c r="T421" s="9">
        <v>11364.8</v>
      </c>
      <c r="U421" s="9">
        <v>0</v>
      </c>
      <c r="V421" s="9">
        <v>0</v>
      </c>
      <c r="W421" s="9">
        <v>0</v>
      </c>
      <c r="X421" s="9">
        <v>0</v>
      </c>
      <c r="Y421" s="9">
        <v>0</v>
      </c>
      <c r="Z421" s="9">
        <v>0</v>
      </c>
      <c r="AA421" s="9">
        <v>11364.8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9">
        <v>0</v>
      </c>
      <c r="AH421" s="9">
        <v>0</v>
      </c>
      <c r="AI421" s="9">
        <v>0</v>
      </c>
      <c r="AJ421" s="9">
        <v>0</v>
      </c>
      <c r="AK421" s="9">
        <v>0</v>
      </c>
      <c r="AL421" s="9">
        <v>0</v>
      </c>
      <c r="AM421" s="9">
        <v>0</v>
      </c>
      <c r="AN421" s="9">
        <v>0</v>
      </c>
      <c r="AO421" s="9">
        <v>0</v>
      </c>
      <c r="AP421" s="9">
        <v>0</v>
      </c>
      <c r="AQ421" s="9">
        <v>0</v>
      </c>
      <c r="AR421" s="9">
        <v>0</v>
      </c>
      <c r="AS421" s="9">
        <v>0</v>
      </c>
      <c r="AT421" s="9">
        <v>0</v>
      </c>
      <c r="AU421" s="9">
        <f t="shared" si="6"/>
        <v>0</v>
      </c>
      <c r="AV421" s="9">
        <v>42332.11</v>
      </c>
      <c r="AW421" s="9">
        <v>11364.8</v>
      </c>
      <c r="AX421" s="10">
        <v>0</v>
      </c>
      <c r="AY421" s="10">
        <v>180</v>
      </c>
      <c r="AZ421" s="9">
        <v>340000</v>
      </c>
      <c r="BA421" s="9">
        <v>82746.070000000007</v>
      </c>
      <c r="BB421" s="11">
        <v>89.99</v>
      </c>
      <c r="BC421" s="11">
        <v>46.038036355080102</v>
      </c>
      <c r="BD421" s="11">
        <v>9.5</v>
      </c>
      <c r="BE421" s="11"/>
      <c r="BF421" s="7" t="s">
        <v>361</v>
      </c>
      <c r="BG421" s="4"/>
      <c r="BH421" s="7" t="s">
        <v>548</v>
      </c>
      <c r="BI421" s="7" t="s">
        <v>647</v>
      </c>
      <c r="BJ421" s="7" t="s">
        <v>648</v>
      </c>
      <c r="BK421" s="7" t="s">
        <v>365</v>
      </c>
      <c r="BL421" s="5" t="s">
        <v>2</v>
      </c>
      <c r="BM421" s="11">
        <v>343247.54333684</v>
      </c>
      <c r="BN421" s="5" t="s">
        <v>261</v>
      </c>
      <c r="BO421" s="11"/>
      <c r="BP421" s="12">
        <v>38967</v>
      </c>
      <c r="BQ421" s="12">
        <v>44442</v>
      </c>
      <c r="BR421" s="11">
        <v>15988.48</v>
      </c>
      <c r="BS421" s="11">
        <v>0</v>
      </c>
      <c r="BT421" s="11">
        <v>34.409999999999997</v>
      </c>
    </row>
    <row r="422" spans="1:72" s="1" customFormat="1" ht="18.2" customHeight="1" x14ac:dyDescent="0.15">
      <c r="A422" s="13">
        <v>420</v>
      </c>
      <c r="B422" s="14" t="s">
        <v>28</v>
      </c>
      <c r="C422" s="14" t="s">
        <v>0</v>
      </c>
      <c r="D422" s="15">
        <v>45352</v>
      </c>
      <c r="E422" s="16" t="s">
        <v>85</v>
      </c>
      <c r="F422" s="17">
        <v>192</v>
      </c>
      <c r="G422" s="17">
        <v>191</v>
      </c>
      <c r="H422" s="18">
        <v>49860.37</v>
      </c>
      <c r="I422" s="18">
        <v>37047.46</v>
      </c>
      <c r="J422" s="18">
        <v>0</v>
      </c>
      <c r="K422" s="18">
        <v>86907.83</v>
      </c>
      <c r="L422" s="18">
        <v>376.08</v>
      </c>
      <c r="M422" s="18">
        <v>0</v>
      </c>
      <c r="N422" s="18">
        <v>0</v>
      </c>
      <c r="O422" s="18">
        <v>0</v>
      </c>
      <c r="P422" s="18">
        <v>0</v>
      </c>
      <c r="Q422" s="18">
        <v>0</v>
      </c>
      <c r="R422" s="18">
        <v>0</v>
      </c>
      <c r="S422" s="18">
        <v>86907.83</v>
      </c>
      <c r="T422" s="18">
        <v>110941.46</v>
      </c>
      <c r="U422" s="18">
        <v>394.71</v>
      </c>
      <c r="V422" s="18">
        <v>0</v>
      </c>
      <c r="W422" s="18">
        <v>0</v>
      </c>
      <c r="X422" s="18">
        <v>0</v>
      </c>
      <c r="Y422" s="18">
        <v>0</v>
      </c>
      <c r="Z422" s="18">
        <v>0</v>
      </c>
      <c r="AA422" s="18">
        <v>111336.17</v>
      </c>
      <c r="AB422" s="18">
        <v>0</v>
      </c>
      <c r="AC422" s="18">
        <v>0</v>
      </c>
      <c r="AD422" s="18">
        <v>0</v>
      </c>
      <c r="AE422" s="18">
        <v>0</v>
      </c>
      <c r="AF422" s="18">
        <v>0</v>
      </c>
      <c r="AG422" s="18">
        <v>0</v>
      </c>
      <c r="AH422" s="18">
        <v>0</v>
      </c>
      <c r="AI422" s="18">
        <v>0</v>
      </c>
      <c r="AJ422" s="18">
        <v>0</v>
      </c>
      <c r="AK422" s="18">
        <v>0</v>
      </c>
      <c r="AL422" s="18">
        <v>0</v>
      </c>
      <c r="AM422" s="18">
        <v>0</v>
      </c>
      <c r="AN422" s="18">
        <v>0</v>
      </c>
      <c r="AO422" s="18">
        <v>0</v>
      </c>
      <c r="AP422" s="18">
        <v>0</v>
      </c>
      <c r="AQ422" s="18">
        <v>0</v>
      </c>
      <c r="AR422" s="18">
        <v>0</v>
      </c>
      <c r="AS422" s="18">
        <v>0</v>
      </c>
      <c r="AT422" s="18">
        <v>0</v>
      </c>
      <c r="AU422" s="18">
        <f t="shared" si="6"/>
        <v>0</v>
      </c>
      <c r="AV422" s="18">
        <v>37423.54</v>
      </c>
      <c r="AW422" s="18">
        <v>111336.17</v>
      </c>
      <c r="AX422" s="19">
        <v>91</v>
      </c>
      <c r="AY422" s="19">
        <v>300</v>
      </c>
      <c r="AZ422" s="18">
        <v>362500</v>
      </c>
      <c r="BA422" s="18">
        <v>88221.91</v>
      </c>
      <c r="BB422" s="20">
        <v>90</v>
      </c>
      <c r="BC422" s="20">
        <v>88.659435054171894</v>
      </c>
      <c r="BD422" s="20">
        <v>9.5</v>
      </c>
      <c r="BE422" s="20"/>
      <c r="BF422" s="16" t="s">
        <v>375</v>
      </c>
      <c r="BG422" s="13"/>
      <c r="BH422" s="16" t="s">
        <v>419</v>
      </c>
      <c r="BI422" s="16" t="s">
        <v>482</v>
      </c>
      <c r="BJ422" s="16" t="s">
        <v>642</v>
      </c>
      <c r="BK422" s="16" t="s">
        <v>365</v>
      </c>
      <c r="BL422" s="14" t="s">
        <v>2</v>
      </c>
      <c r="BM422" s="20">
        <v>704687.27271652</v>
      </c>
      <c r="BN422" s="14" t="s">
        <v>261</v>
      </c>
      <c r="BO422" s="20"/>
      <c r="BP422" s="21">
        <v>38967</v>
      </c>
      <c r="BQ422" s="21">
        <v>48092</v>
      </c>
      <c r="BR422" s="20">
        <v>51667.41</v>
      </c>
      <c r="BS422" s="20">
        <v>61.27</v>
      </c>
      <c r="BT422" s="20">
        <v>28.49</v>
      </c>
    </row>
    <row r="423" spans="1:72" s="1" customFormat="1" ht="18.2" customHeight="1" x14ac:dyDescent="0.15">
      <c r="A423" s="4">
        <v>421</v>
      </c>
      <c r="B423" s="5" t="s">
        <v>28</v>
      </c>
      <c r="C423" s="5" t="s">
        <v>0</v>
      </c>
      <c r="D423" s="6">
        <v>45352</v>
      </c>
      <c r="E423" s="7" t="s">
        <v>278</v>
      </c>
      <c r="F423" s="8">
        <v>51</v>
      </c>
      <c r="G423" s="8">
        <v>50</v>
      </c>
      <c r="H423" s="9">
        <v>96425.55</v>
      </c>
      <c r="I423" s="9">
        <v>30942.68</v>
      </c>
      <c r="J423" s="9">
        <v>0</v>
      </c>
      <c r="K423" s="9">
        <v>127368.23</v>
      </c>
      <c r="L423" s="9">
        <v>738.56</v>
      </c>
      <c r="M423" s="9">
        <v>0</v>
      </c>
      <c r="N423" s="9">
        <v>0</v>
      </c>
      <c r="O423" s="9">
        <v>0</v>
      </c>
      <c r="P423" s="9">
        <v>0</v>
      </c>
      <c r="Q423" s="9">
        <v>0</v>
      </c>
      <c r="R423" s="9">
        <v>0</v>
      </c>
      <c r="S423" s="9">
        <v>127368.23</v>
      </c>
      <c r="T423" s="9">
        <v>45186.01</v>
      </c>
      <c r="U423" s="9">
        <v>755.29</v>
      </c>
      <c r="V423" s="9">
        <v>0</v>
      </c>
      <c r="W423" s="9">
        <v>0</v>
      </c>
      <c r="X423" s="9">
        <v>0</v>
      </c>
      <c r="Y423" s="9">
        <v>0</v>
      </c>
      <c r="Z423" s="9">
        <v>0</v>
      </c>
      <c r="AA423" s="9">
        <v>45941.3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9">
        <v>0</v>
      </c>
      <c r="AH423" s="9">
        <v>0</v>
      </c>
      <c r="AI423" s="9">
        <v>0</v>
      </c>
      <c r="AJ423" s="9">
        <v>0</v>
      </c>
      <c r="AK423" s="9">
        <v>0</v>
      </c>
      <c r="AL423" s="9">
        <v>0</v>
      </c>
      <c r="AM423" s="9">
        <v>0</v>
      </c>
      <c r="AN423" s="9">
        <v>0</v>
      </c>
      <c r="AO423" s="9">
        <v>0</v>
      </c>
      <c r="AP423" s="9">
        <v>0</v>
      </c>
      <c r="AQ423" s="9">
        <v>0</v>
      </c>
      <c r="AR423" s="9">
        <v>0</v>
      </c>
      <c r="AS423" s="9">
        <v>0</v>
      </c>
      <c r="AT423" s="9">
        <v>0</v>
      </c>
      <c r="AU423" s="9">
        <f t="shared" si="6"/>
        <v>0</v>
      </c>
      <c r="AV423" s="9">
        <v>31681.24</v>
      </c>
      <c r="AW423" s="9">
        <v>45941.3</v>
      </c>
      <c r="AX423" s="10">
        <v>91</v>
      </c>
      <c r="AY423" s="10">
        <v>300</v>
      </c>
      <c r="AZ423" s="9">
        <v>714000</v>
      </c>
      <c r="BA423" s="9">
        <v>172350</v>
      </c>
      <c r="BB423" s="11">
        <v>89.99</v>
      </c>
      <c r="BC423" s="11">
        <v>66.503434973600207</v>
      </c>
      <c r="BD423" s="11">
        <v>9.4</v>
      </c>
      <c r="BE423" s="11"/>
      <c r="BF423" s="7" t="s">
        <v>361</v>
      </c>
      <c r="BG423" s="4"/>
      <c r="BH423" s="7" t="s">
        <v>362</v>
      </c>
      <c r="BI423" s="7" t="s">
        <v>616</v>
      </c>
      <c r="BJ423" s="7" t="s">
        <v>617</v>
      </c>
      <c r="BK423" s="7" t="s">
        <v>365</v>
      </c>
      <c r="BL423" s="5" t="s">
        <v>2</v>
      </c>
      <c r="BM423" s="11">
        <v>1032758.16033412</v>
      </c>
      <c r="BN423" s="5" t="s">
        <v>261</v>
      </c>
      <c r="BO423" s="11"/>
      <c r="BP423" s="12">
        <v>38980</v>
      </c>
      <c r="BQ423" s="12">
        <v>48108</v>
      </c>
      <c r="BR423" s="11">
        <v>21036.62</v>
      </c>
      <c r="BS423" s="11">
        <v>66</v>
      </c>
      <c r="BT423" s="11">
        <v>28.42</v>
      </c>
    </row>
    <row r="424" spans="1:72" s="1" customFormat="1" ht="18.2" customHeight="1" x14ac:dyDescent="0.15">
      <c r="A424" s="13">
        <v>422</v>
      </c>
      <c r="B424" s="14" t="s">
        <v>28</v>
      </c>
      <c r="C424" s="14" t="s">
        <v>0</v>
      </c>
      <c r="D424" s="15">
        <v>45352</v>
      </c>
      <c r="E424" s="16" t="s">
        <v>673</v>
      </c>
      <c r="F424" s="17">
        <v>9</v>
      </c>
      <c r="G424" s="17">
        <v>8</v>
      </c>
      <c r="H424" s="18">
        <v>96858.32</v>
      </c>
      <c r="I424" s="18">
        <v>5921.83</v>
      </c>
      <c r="J424" s="18">
        <v>0</v>
      </c>
      <c r="K424" s="18">
        <v>102780.15</v>
      </c>
      <c r="L424" s="18">
        <v>733.71</v>
      </c>
      <c r="M424" s="18">
        <v>0</v>
      </c>
      <c r="N424" s="18">
        <v>0</v>
      </c>
      <c r="O424" s="18">
        <v>0</v>
      </c>
      <c r="P424" s="18">
        <v>0</v>
      </c>
      <c r="Q424" s="18">
        <v>0</v>
      </c>
      <c r="R424" s="18">
        <v>0</v>
      </c>
      <c r="S424" s="18">
        <v>102780.15</v>
      </c>
      <c r="T424" s="18">
        <v>6276.43</v>
      </c>
      <c r="U424" s="18">
        <v>758.68</v>
      </c>
      <c r="V424" s="18">
        <v>0</v>
      </c>
      <c r="W424" s="18">
        <v>0</v>
      </c>
      <c r="X424" s="18">
        <v>0</v>
      </c>
      <c r="Y424" s="18">
        <v>0</v>
      </c>
      <c r="Z424" s="18">
        <v>0</v>
      </c>
      <c r="AA424" s="18">
        <v>7035.11</v>
      </c>
      <c r="AB424" s="18">
        <v>0</v>
      </c>
      <c r="AC424" s="18">
        <v>0</v>
      </c>
      <c r="AD424" s="18">
        <v>0</v>
      </c>
      <c r="AE424" s="18">
        <v>0</v>
      </c>
      <c r="AF424" s="18">
        <v>0</v>
      </c>
      <c r="AG424" s="18">
        <v>0</v>
      </c>
      <c r="AH424" s="18">
        <v>0</v>
      </c>
      <c r="AI424" s="18">
        <v>0</v>
      </c>
      <c r="AJ424" s="18">
        <v>0</v>
      </c>
      <c r="AK424" s="18">
        <v>0</v>
      </c>
      <c r="AL424" s="18">
        <v>0</v>
      </c>
      <c r="AM424" s="18">
        <v>0</v>
      </c>
      <c r="AN424" s="18">
        <v>0</v>
      </c>
      <c r="AO424" s="18">
        <v>0</v>
      </c>
      <c r="AP424" s="18">
        <v>0</v>
      </c>
      <c r="AQ424" s="18">
        <v>0</v>
      </c>
      <c r="AR424" s="18">
        <v>0</v>
      </c>
      <c r="AS424" s="18">
        <v>0</v>
      </c>
      <c r="AT424" s="18">
        <v>0</v>
      </c>
      <c r="AU424" s="18">
        <f t="shared" si="6"/>
        <v>0</v>
      </c>
      <c r="AV424" s="18">
        <v>6655.54</v>
      </c>
      <c r="AW424" s="18">
        <v>7035.11</v>
      </c>
      <c r="AX424" s="19">
        <v>91</v>
      </c>
      <c r="AY424" s="19">
        <v>300</v>
      </c>
      <c r="AZ424" s="18">
        <v>711000</v>
      </c>
      <c r="BA424" s="18">
        <v>172181.32</v>
      </c>
      <c r="BB424" s="20">
        <v>89.99</v>
      </c>
      <c r="BC424" s="20">
        <v>53.717706999226202</v>
      </c>
      <c r="BD424" s="20">
        <v>9.4</v>
      </c>
      <c r="BE424" s="20"/>
      <c r="BF424" s="16" t="s">
        <v>375</v>
      </c>
      <c r="BG424" s="13"/>
      <c r="BH424" s="16" t="s">
        <v>362</v>
      </c>
      <c r="BI424" s="16" t="s">
        <v>616</v>
      </c>
      <c r="BJ424" s="16" t="s">
        <v>617</v>
      </c>
      <c r="BK424" s="16" t="s">
        <v>365</v>
      </c>
      <c r="BL424" s="14" t="s">
        <v>2</v>
      </c>
      <c r="BM424" s="20">
        <v>833387.09058660001</v>
      </c>
      <c r="BN424" s="14" t="s">
        <v>261</v>
      </c>
      <c r="BO424" s="20"/>
      <c r="BP424" s="21">
        <v>38988</v>
      </c>
      <c r="BQ424" s="21">
        <v>48113</v>
      </c>
      <c r="BR424" s="20">
        <v>3530.23</v>
      </c>
      <c r="BS424" s="20">
        <v>65.930000000000007</v>
      </c>
      <c r="BT424" s="20">
        <v>28.38</v>
      </c>
    </row>
    <row r="425" spans="1:72" s="1" customFormat="1" ht="18.2" customHeight="1" x14ac:dyDescent="0.15">
      <c r="A425" s="4">
        <v>423</v>
      </c>
      <c r="B425" s="5" t="s">
        <v>28</v>
      </c>
      <c r="C425" s="5" t="s">
        <v>0</v>
      </c>
      <c r="D425" s="6">
        <v>45352</v>
      </c>
      <c r="E425" s="7" t="s">
        <v>20</v>
      </c>
      <c r="F425" s="8">
        <v>176</v>
      </c>
      <c r="G425" s="8">
        <v>175</v>
      </c>
      <c r="H425" s="9">
        <v>105948.16</v>
      </c>
      <c r="I425" s="9">
        <v>76487.19</v>
      </c>
      <c r="J425" s="9">
        <v>0</v>
      </c>
      <c r="K425" s="9">
        <v>182435.35</v>
      </c>
      <c r="L425" s="9">
        <v>802.49</v>
      </c>
      <c r="M425" s="9">
        <v>0</v>
      </c>
      <c r="N425" s="9">
        <v>0</v>
      </c>
      <c r="O425" s="9">
        <v>0</v>
      </c>
      <c r="P425" s="9">
        <v>0</v>
      </c>
      <c r="Q425" s="9">
        <v>0</v>
      </c>
      <c r="R425" s="9">
        <v>0</v>
      </c>
      <c r="S425" s="9">
        <v>182435.35</v>
      </c>
      <c r="T425" s="9">
        <v>210804.05</v>
      </c>
      <c r="U425" s="9">
        <v>829.88</v>
      </c>
      <c r="V425" s="9">
        <v>0</v>
      </c>
      <c r="W425" s="9">
        <v>0</v>
      </c>
      <c r="X425" s="9">
        <v>0</v>
      </c>
      <c r="Y425" s="9">
        <v>0</v>
      </c>
      <c r="Z425" s="9">
        <v>0</v>
      </c>
      <c r="AA425" s="9">
        <v>211633.93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9">
        <v>0</v>
      </c>
      <c r="AH425" s="9">
        <v>0</v>
      </c>
      <c r="AI425" s="9">
        <v>0</v>
      </c>
      <c r="AJ425" s="9">
        <v>0</v>
      </c>
      <c r="AK425" s="9">
        <v>0</v>
      </c>
      <c r="AL425" s="9">
        <v>0</v>
      </c>
      <c r="AM425" s="9">
        <v>0</v>
      </c>
      <c r="AN425" s="9">
        <v>0</v>
      </c>
      <c r="AO425" s="9">
        <v>0</v>
      </c>
      <c r="AP425" s="9">
        <v>0</v>
      </c>
      <c r="AQ425" s="9">
        <v>0</v>
      </c>
      <c r="AR425" s="9">
        <v>0</v>
      </c>
      <c r="AS425" s="9">
        <v>0</v>
      </c>
      <c r="AT425" s="9">
        <v>0</v>
      </c>
      <c r="AU425" s="9">
        <f t="shared" si="6"/>
        <v>0</v>
      </c>
      <c r="AV425" s="9">
        <v>77289.679999999993</v>
      </c>
      <c r="AW425" s="9">
        <v>211633.93</v>
      </c>
      <c r="AX425" s="10">
        <v>91</v>
      </c>
      <c r="AY425" s="10">
        <v>300</v>
      </c>
      <c r="AZ425" s="9">
        <v>778000</v>
      </c>
      <c r="BA425" s="9">
        <v>188331.41</v>
      </c>
      <c r="BB425" s="11">
        <v>90</v>
      </c>
      <c r="BC425" s="11">
        <v>87.182385030728497</v>
      </c>
      <c r="BD425" s="11">
        <v>9.4</v>
      </c>
      <c r="BE425" s="11"/>
      <c r="BF425" s="7" t="s">
        <v>375</v>
      </c>
      <c r="BG425" s="4"/>
      <c r="BH425" s="7" t="s">
        <v>372</v>
      </c>
      <c r="BI425" s="7" t="s">
        <v>536</v>
      </c>
      <c r="BJ425" s="7" t="s">
        <v>674</v>
      </c>
      <c r="BK425" s="7" t="s">
        <v>365</v>
      </c>
      <c r="BL425" s="5" t="s">
        <v>2</v>
      </c>
      <c r="BM425" s="11">
        <v>1479266.8190953999</v>
      </c>
      <c r="BN425" s="5" t="s">
        <v>261</v>
      </c>
      <c r="BO425" s="11"/>
      <c r="BP425" s="12">
        <v>38989</v>
      </c>
      <c r="BQ425" s="12">
        <v>48114</v>
      </c>
      <c r="BR425" s="11">
        <v>80627.12</v>
      </c>
      <c r="BS425" s="11">
        <v>72.12</v>
      </c>
      <c r="BT425" s="11">
        <v>28.36</v>
      </c>
    </row>
    <row r="426" spans="1:72" s="1" customFormat="1" ht="18.2" customHeight="1" x14ac:dyDescent="0.15">
      <c r="A426" s="13">
        <v>424</v>
      </c>
      <c r="B426" s="14" t="s">
        <v>360</v>
      </c>
      <c r="C426" s="14" t="s">
        <v>0</v>
      </c>
      <c r="D426" s="15">
        <v>45352</v>
      </c>
      <c r="E426" s="16" t="s">
        <v>676</v>
      </c>
      <c r="F426" s="17">
        <v>1</v>
      </c>
      <c r="G426" s="17">
        <v>1</v>
      </c>
      <c r="H426" s="18">
        <v>32754.84</v>
      </c>
      <c r="I426" s="18">
        <v>557.33000000000004</v>
      </c>
      <c r="J426" s="18">
        <v>0</v>
      </c>
      <c r="K426" s="18">
        <v>33312.17</v>
      </c>
      <c r="L426" s="18">
        <v>285.51</v>
      </c>
      <c r="M426" s="18">
        <v>0</v>
      </c>
      <c r="N426" s="18">
        <v>0</v>
      </c>
      <c r="O426" s="18">
        <v>283.2</v>
      </c>
      <c r="P426" s="18">
        <v>0</v>
      </c>
      <c r="Q426" s="18">
        <v>0</v>
      </c>
      <c r="R426" s="18">
        <v>0</v>
      </c>
      <c r="S426" s="18">
        <v>33028.97</v>
      </c>
      <c r="T426" s="18">
        <v>553.13</v>
      </c>
      <c r="U426" s="18">
        <v>269.72000000000003</v>
      </c>
      <c r="V426" s="18">
        <v>0</v>
      </c>
      <c r="W426" s="18">
        <v>272.02999999999997</v>
      </c>
      <c r="X426" s="18">
        <v>0</v>
      </c>
      <c r="Y426" s="18">
        <v>0</v>
      </c>
      <c r="Z426" s="18">
        <v>0</v>
      </c>
      <c r="AA426" s="18">
        <v>550.82000000000005</v>
      </c>
      <c r="AB426" s="18">
        <v>0</v>
      </c>
      <c r="AC426" s="18">
        <v>0</v>
      </c>
      <c r="AD426" s="18">
        <v>0</v>
      </c>
      <c r="AE426" s="18">
        <v>0</v>
      </c>
      <c r="AF426" s="18">
        <v>0</v>
      </c>
      <c r="AG426" s="18">
        <v>0</v>
      </c>
      <c r="AH426" s="18">
        <v>0</v>
      </c>
      <c r="AI426" s="18">
        <v>0.2</v>
      </c>
      <c r="AJ426" s="18">
        <v>65</v>
      </c>
      <c r="AK426" s="18">
        <v>0</v>
      </c>
      <c r="AL426" s="18">
        <v>0</v>
      </c>
      <c r="AM426" s="18">
        <v>197.1</v>
      </c>
      <c r="AN426" s="18">
        <v>0</v>
      </c>
      <c r="AO426" s="18">
        <v>68.23</v>
      </c>
      <c r="AP426" s="18">
        <v>34.799999999999997</v>
      </c>
      <c r="AQ426" s="18">
        <v>0</v>
      </c>
      <c r="AR426" s="18">
        <v>0</v>
      </c>
      <c r="AS426" s="18">
        <v>1.2333E-2</v>
      </c>
      <c r="AT426" s="18">
        <v>197.1</v>
      </c>
      <c r="AU426" s="18">
        <f t="shared" si="6"/>
        <v>723.44766699999991</v>
      </c>
      <c r="AV426" s="18">
        <v>559.64</v>
      </c>
      <c r="AW426" s="18">
        <v>550.82000000000005</v>
      </c>
      <c r="AX426" s="19">
        <v>82</v>
      </c>
      <c r="AY426" s="19">
        <v>360</v>
      </c>
      <c r="AZ426" s="18">
        <v>207277.93</v>
      </c>
      <c r="BA426" s="18">
        <v>64350</v>
      </c>
      <c r="BB426" s="20">
        <v>90</v>
      </c>
      <c r="BC426" s="20">
        <v>46.194363636363597</v>
      </c>
      <c r="BD426" s="20">
        <v>9.8000000000000007</v>
      </c>
      <c r="BE426" s="20"/>
      <c r="BF426" s="16" t="s">
        <v>361</v>
      </c>
      <c r="BG426" s="13"/>
      <c r="BH426" s="16" t="s">
        <v>396</v>
      </c>
      <c r="BI426" s="16" t="s">
        <v>397</v>
      </c>
      <c r="BJ426" s="16" t="s">
        <v>675</v>
      </c>
      <c r="BK426" s="16" t="s">
        <v>367</v>
      </c>
      <c r="BL426" s="14" t="s">
        <v>2</v>
      </c>
      <c r="BM426" s="20">
        <v>267813.55362268002</v>
      </c>
      <c r="BN426" s="14" t="s">
        <v>261</v>
      </c>
      <c r="BO426" s="20"/>
      <c r="BP426" s="21">
        <v>36880</v>
      </c>
      <c r="BQ426" s="21">
        <v>47849</v>
      </c>
      <c r="BR426" s="20">
        <v>168.01</v>
      </c>
      <c r="BS426" s="20">
        <v>65</v>
      </c>
      <c r="BT426" s="20">
        <v>27.71</v>
      </c>
    </row>
    <row r="427" spans="1:72" s="1" customFormat="1" ht="18.2" customHeight="1" x14ac:dyDescent="0.15">
      <c r="A427" s="4">
        <v>425</v>
      </c>
      <c r="B427" s="5" t="s">
        <v>360</v>
      </c>
      <c r="C427" s="5" t="s">
        <v>0</v>
      </c>
      <c r="D427" s="6">
        <v>45352</v>
      </c>
      <c r="E427" s="7" t="s">
        <v>677</v>
      </c>
      <c r="F427" s="8">
        <v>0</v>
      </c>
      <c r="G427" s="8">
        <v>0</v>
      </c>
      <c r="H427" s="9">
        <v>33654.69</v>
      </c>
      <c r="I427" s="9">
        <v>0</v>
      </c>
      <c r="J427" s="9">
        <v>0</v>
      </c>
      <c r="K427" s="9">
        <v>33654.69</v>
      </c>
      <c r="L427" s="9">
        <v>280.38</v>
      </c>
      <c r="M427" s="9">
        <v>0</v>
      </c>
      <c r="N427" s="9">
        <v>0</v>
      </c>
      <c r="O427" s="9">
        <v>0</v>
      </c>
      <c r="P427" s="9">
        <v>248.71</v>
      </c>
      <c r="Q427" s="9">
        <v>0</v>
      </c>
      <c r="R427" s="9">
        <v>0</v>
      </c>
      <c r="S427" s="9">
        <v>33405.980000000003</v>
      </c>
      <c r="T427" s="9">
        <v>0</v>
      </c>
      <c r="U427" s="9">
        <v>274.85000000000002</v>
      </c>
      <c r="V427" s="9">
        <v>0</v>
      </c>
      <c r="W427" s="9">
        <v>0</v>
      </c>
      <c r="X427" s="9">
        <v>274.85000000000002</v>
      </c>
      <c r="Y427" s="9">
        <v>0</v>
      </c>
      <c r="Z427" s="9">
        <v>0</v>
      </c>
      <c r="AA427" s="9">
        <v>0</v>
      </c>
      <c r="AB427" s="9">
        <v>65</v>
      </c>
      <c r="AC427" s="9">
        <v>0</v>
      </c>
      <c r="AD427" s="9">
        <v>0</v>
      </c>
      <c r="AE427" s="9">
        <v>0</v>
      </c>
      <c r="AF427" s="9">
        <v>0</v>
      </c>
      <c r="AG427" s="9">
        <v>0</v>
      </c>
      <c r="AH427" s="9">
        <v>68.23</v>
      </c>
      <c r="AI427" s="9">
        <v>35.11</v>
      </c>
      <c r="AJ427" s="9">
        <v>0</v>
      </c>
      <c r="AK427" s="9">
        <v>0</v>
      </c>
      <c r="AL427" s="9">
        <v>0</v>
      </c>
      <c r="AM427" s="9">
        <v>0</v>
      </c>
      <c r="AN427" s="9">
        <v>0</v>
      </c>
      <c r="AO427" s="9">
        <v>0</v>
      </c>
      <c r="AP427" s="9">
        <v>0</v>
      </c>
      <c r="AQ427" s="9">
        <v>0</v>
      </c>
      <c r="AR427" s="9">
        <v>0</v>
      </c>
      <c r="AS427" s="9">
        <v>9.8663000000000001E-2</v>
      </c>
      <c r="AT427" s="9">
        <v>0</v>
      </c>
      <c r="AU427" s="9">
        <f t="shared" si="6"/>
        <v>691.80133699999999</v>
      </c>
      <c r="AV427" s="9">
        <v>31.67</v>
      </c>
      <c r="AW427" s="9">
        <v>0</v>
      </c>
      <c r="AX427" s="10">
        <v>84</v>
      </c>
      <c r="AY427" s="10">
        <v>360</v>
      </c>
      <c r="AZ427" s="9">
        <v>210529.39</v>
      </c>
      <c r="BA427" s="9">
        <v>64350</v>
      </c>
      <c r="BB427" s="11">
        <v>90</v>
      </c>
      <c r="BC427" s="11">
        <v>46.721650349650403</v>
      </c>
      <c r="BD427" s="11">
        <v>9.8000000000000007</v>
      </c>
      <c r="BE427" s="11"/>
      <c r="BF427" s="7" t="s">
        <v>361</v>
      </c>
      <c r="BG427" s="4"/>
      <c r="BH427" s="7" t="s">
        <v>396</v>
      </c>
      <c r="BI427" s="7" t="s">
        <v>397</v>
      </c>
      <c r="BJ427" s="7" t="s">
        <v>675</v>
      </c>
      <c r="BK427" s="7" t="s">
        <v>1</v>
      </c>
      <c r="BL427" s="5" t="s">
        <v>2</v>
      </c>
      <c r="BM427" s="11">
        <v>270870.51809511997</v>
      </c>
      <c r="BN427" s="5" t="s">
        <v>261</v>
      </c>
      <c r="BO427" s="11"/>
      <c r="BP427" s="12">
        <v>36932</v>
      </c>
      <c r="BQ427" s="12">
        <v>47908</v>
      </c>
      <c r="BR427" s="11">
        <v>0</v>
      </c>
      <c r="BS427" s="11">
        <v>65</v>
      </c>
      <c r="BT427" s="11">
        <v>28.98</v>
      </c>
    </row>
    <row r="428" spans="1:72" s="1" customFormat="1" ht="18.2" customHeight="1" x14ac:dyDescent="0.15">
      <c r="A428" s="13">
        <v>426</v>
      </c>
      <c r="B428" s="14" t="s">
        <v>360</v>
      </c>
      <c r="C428" s="14" t="s">
        <v>0</v>
      </c>
      <c r="D428" s="15">
        <v>45352</v>
      </c>
      <c r="E428" s="16" t="s">
        <v>678</v>
      </c>
      <c r="F428" s="17">
        <v>0</v>
      </c>
      <c r="G428" s="17">
        <v>2</v>
      </c>
      <c r="H428" s="18">
        <v>34477.980000000003</v>
      </c>
      <c r="I428" s="18">
        <v>807.8</v>
      </c>
      <c r="J428" s="18">
        <v>0</v>
      </c>
      <c r="K428" s="18">
        <v>35285.78</v>
      </c>
      <c r="L428" s="18">
        <v>273.68</v>
      </c>
      <c r="M428" s="18">
        <v>0</v>
      </c>
      <c r="N428" s="18">
        <v>0</v>
      </c>
      <c r="O428" s="18">
        <v>807.8</v>
      </c>
      <c r="P428" s="18">
        <v>0</v>
      </c>
      <c r="Q428" s="18">
        <v>0</v>
      </c>
      <c r="R428" s="18">
        <v>0</v>
      </c>
      <c r="S428" s="18">
        <v>34477.980000000003</v>
      </c>
      <c r="T428" s="18">
        <v>857.89</v>
      </c>
      <c r="U428" s="18">
        <v>281.55</v>
      </c>
      <c r="V428" s="18">
        <v>0</v>
      </c>
      <c r="W428" s="18">
        <v>857.89</v>
      </c>
      <c r="X428" s="18">
        <v>0</v>
      </c>
      <c r="Y428" s="18">
        <v>0</v>
      </c>
      <c r="Z428" s="18">
        <v>0</v>
      </c>
      <c r="AA428" s="18">
        <v>281.55</v>
      </c>
      <c r="AB428" s="18">
        <v>0</v>
      </c>
      <c r="AC428" s="18">
        <v>0</v>
      </c>
      <c r="AD428" s="18">
        <v>0</v>
      </c>
      <c r="AE428" s="18">
        <v>0</v>
      </c>
      <c r="AF428" s="18">
        <v>2.21</v>
      </c>
      <c r="AG428" s="18">
        <v>0</v>
      </c>
      <c r="AH428" s="18">
        <v>0</v>
      </c>
      <c r="AI428" s="18">
        <v>0</v>
      </c>
      <c r="AJ428" s="18">
        <v>270</v>
      </c>
      <c r="AK428" s="18">
        <v>0</v>
      </c>
      <c r="AL428" s="18">
        <v>0</v>
      </c>
      <c r="AM428" s="18">
        <v>59.93</v>
      </c>
      <c r="AN428" s="18">
        <v>0</v>
      </c>
      <c r="AO428" s="18">
        <v>212.94</v>
      </c>
      <c r="AP428" s="18">
        <v>105.84</v>
      </c>
      <c r="AQ428" s="18">
        <v>28.369</v>
      </c>
      <c r="AR428" s="18">
        <v>0</v>
      </c>
      <c r="AS428" s="18">
        <v>0</v>
      </c>
      <c r="AT428" s="18">
        <v>0</v>
      </c>
      <c r="AU428" s="18">
        <f t="shared" si="6"/>
        <v>2344.9790000000003</v>
      </c>
      <c r="AV428" s="18">
        <v>273.68</v>
      </c>
      <c r="AW428" s="18">
        <v>281.55</v>
      </c>
      <c r="AX428" s="19">
        <v>93</v>
      </c>
      <c r="AY428" s="19">
        <v>360</v>
      </c>
      <c r="AZ428" s="18">
        <v>212980.98</v>
      </c>
      <c r="BA428" s="18">
        <v>64350</v>
      </c>
      <c r="BB428" s="20">
        <v>90</v>
      </c>
      <c r="BC428" s="20">
        <v>48.2209510489511</v>
      </c>
      <c r="BD428" s="20">
        <v>9.8000000000000007</v>
      </c>
      <c r="BE428" s="20"/>
      <c r="BF428" s="16" t="s">
        <v>361</v>
      </c>
      <c r="BG428" s="13"/>
      <c r="BH428" s="16" t="s">
        <v>396</v>
      </c>
      <c r="BI428" s="16" t="s">
        <v>397</v>
      </c>
      <c r="BJ428" s="16" t="s">
        <v>675</v>
      </c>
      <c r="BK428" s="16" t="s">
        <v>1</v>
      </c>
      <c r="BL428" s="14" t="s">
        <v>2</v>
      </c>
      <c r="BM428" s="20">
        <v>279562.77006312</v>
      </c>
      <c r="BN428" s="14" t="s">
        <v>261</v>
      </c>
      <c r="BO428" s="20"/>
      <c r="BP428" s="21">
        <v>37033</v>
      </c>
      <c r="BQ428" s="21">
        <v>48000</v>
      </c>
      <c r="BR428" s="20">
        <v>222.72</v>
      </c>
      <c r="BS428" s="20">
        <v>90</v>
      </c>
      <c r="BT428" s="20">
        <v>28.67</v>
      </c>
    </row>
    <row r="429" spans="1:72" s="1" customFormat="1" ht="18.2" customHeight="1" x14ac:dyDescent="0.15">
      <c r="A429" s="4">
        <v>427</v>
      </c>
      <c r="B429" s="5" t="s">
        <v>360</v>
      </c>
      <c r="C429" s="5" t="s">
        <v>0</v>
      </c>
      <c r="D429" s="6">
        <v>45352</v>
      </c>
      <c r="E429" s="7" t="s">
        <v>679</v>
      </c>
      <c r="F429" s="8">
        <v>3</v>
      </c>
      <c r="G429" s="8">
        <v>3</v>
      </c>
      <c r="H429" s="9">
        <v>35078.699999999997</v>
      </c>
      <c r="I429" s="9">
        <v>1104.6300000000001</v>
      </c>
      <c r="J429" s="9">
        <v>0</v>
      </c>
      <c r="K429" s="9">
        <v>36183.33</v>
      </c>
      <c r="L429" s="9">
        <v>264.87</v>
      </c>
      <c r="M429" s="9">
        <v>0</v>
      </c>
      <c r="N429" s="9">
        <v>0</v>
      </c>
      <c r="O429" s="9">
        <v>367.86</v>
      </c>
      <c r="P429" s="9">
        <v>0</v>
      </c>
      <c r="Q429" s="9">
        <v>0</v>
      </c>
      <c r="R429" s="9">
        <v>0</v>
      </c>
      <c r="S429" s="9">
        <v>35815.47</v>
      </c>
      <c r="T429" s="9">
        <v>956.34</v>
      </c>
      <c r="U429" s="9">
        <v>290.36</v>
      </c>
      <c r="V429" s="9">
        <v>0</v>
      </c>
      <c r="W429" s="9">
        <v>294.64</v>
      </c>
      <c r="X429" s="9">
        <v>0</v>
      </c>
      <c r="Y429" s="9">
        <v>0</v>
      </c>
      <c r="Z429" s="9">
        <v>0</v>
      </c>
      <c r="AA429" s="9">
        <v>952.06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9">
        <v>0</v>
      </c>
      <c r="AH429" s="9">
        <v>0</v>
      </c>
      <c r="AI429" s="9">
        <v>0</v>
      </c>
      <c r="AJ429" s="9">
        <v>90</v>
      </c>
      <c r="AK429" s="9">
        <v>0</v>
      </c>
      <c r="AL429" s="9">
        <v>0</v>
      </c>
      <c r="AM429" s="9">
        <v>49.56</v>
      </c>
      <c r="AN429" s="9">
        <v>0</v>
      </c>
      <c r="AO429" s="9">
        <v>70.98</v>
      </c>
      <c r="AP429" s="9">
        <v>35.520000000000003</v>
      </c>
      <c r="AQ429" s="9">
        <v>2E-3</v>
      </c>
      <c r="AR429" s="9">
        <v>0</v>
      </c>
      <c r="AS429" s="9">
        <v>0</v>
      </c>
      <c r="AT429" s="9">
        <v>0</v>
      </c>
      <c r="AU429" s="9">
        <f t="shared" si="6"/>
        <v>908.56200000000001</v>
      </c>
      <c r="AV429" s="9">
        <v>1001.64</v>
      </c>
      <c r="AW429" s="9">
        <v>952.06</v>
      </c>
      <c r="AX429" s="10">
        <v>91</v>
      </c>
      <c r="AY429" s="10">
        <v>360</v>
      </c>
      <c r="AZ429" s="9">
        <v>213974.33</v>
      </c>
      <c r="BA429" s="9">
        <v>64350</v>
      </c>
      <c r="BB429" s="11">
        <v>90</v>
      </c>
      <c r="BC429" s="11">
        <v>50.091566433566399</v>
      </c>
      <c r="BD429" s="11">
        <v>9.8000000000000007</v>
      </c>
      <c r="BE429" s="11"/>
      <c r="BF429" s="7" t="s">
        <v>361</v>
      </c>
      <c r="BG429" s="4"/>
      <c r="BH429" s="7" t="s">
        <v>396</v>
      </c>
      <c r="BI429" s="7" t="s">
        <v>397</v>
      </c>
      <c r="BJ429" s="7" t="s">
        <v>675</v>
      </c>
      <c r="BK429" s="7" t="s">
        <v>367</v>
      </c>
      <c r="BL429" s="5" t="s">
        <v>2</v>
      </c>
      <c r="BM429" s="11">
        <v>290407.73282868002</v>
      </c>
      <c r="BN429" s="5" t="s">
        <v>261</v>
      </c>
      <c r="BO429" s="11"/>
      <c r="BP429" s="12">
        <v>37139</v>
      </c>
      <c r="BQ429" s="12">
        <v>48122</v>
      </c>
      <c r="BR429" s="11">
        <v>854.53</v>
      </c>
      <c r="BS429" s="11">
        <v>90</v>
      </c>
      <c r="BT429" s="11">
        <v>28.54</v>
      </c>
    </row>
    <row r="430" spans="1:72" s="1" customFormat="1" ht="18.2" customHeight="1" x14ac:dyDescent="0.15">
      <c r="A430" s="13">
        <v>428</v>
      </c>
      <c r="B430" s="14" t="s">
        <v>360</v>
      </c>
      <c r="C430" s="14" t="s">
        <v>0</v>
      </c>
      <c r="D430" s="15">
        <v>45352</v>
      </c>
      <c r="E430" s="16" t="s">
        <v>680</v>
      </c>
      <c r="F430" s="17">
        <v>1</v>
      </c>
      <c r="G430" s="17">
        <v>2</v>
      </c>
      <c r="H430" s="18">
        <v>35017.17</v>
      </c>
      <c r="I430" s="18">
        <v>784.41</v>
      </c>
      <c r="J430" s="18">
        <v>0</v>
      </c>
      <c r="K430" s="18">
        <v>35801.58</v>
      </c>
      <c r="L430" s="18">
        <v>267.18</v>
      </c>
      <c r="M430" s="18">
        <v>0</v>
      </c>
      <c r="N430" s="18">
        <v>0</v>
      </c>
      <c r="O430" s="18">
        <v>527.88</v>
      </c>
      <c r="P430" s="18">
        <v>0</v>
      </c>
      <c r="Q430" s="18">
        <v>0</v>
      </c>
      <c r="R430" s="18">
        <v>0</v>
      </c>
      <c r="S430" s="18">
        <v>35273.699999999997</v>
      </c>
      <c r="T430" s="18">
        <v>881.28</v>
      </c>
      <c r="U430" s="18">
        <v>288.05</v>
      </c>
      <c r="V430" s="18">
        <v>0</v>
      </c>
      <c r="W430" s="18">
        <v>582.58000000000004</v>
      </c>
      <c r="X430" s="18">
        <v>0</v>
      </c>
      <c r="Y430" s="18">
        <v>0</v>
      </c>
      <c r="Z430" s="18">
        <v>0</v>
      </c>
      <c r="AA430" s="18">
        <v>586.75</v>
      </c>
      <c r="AB430" s="18">
        <v>0</v>
      </c>
      <c r="AC430" s="18">
        <v>0</v>
      </c>
      <c r="AD430" s="18">
        <v>0</v>
      </c>
      <c r="AE430" s="18">
        <v>0</v>
      </c>
      <c r="AF430" s="18">
        <v>28.61</v>
      </c>
      <c r="AG430" s="18">
        <v>0</v>
      </c>
      <c r="AH430" s="18">
        <v>0</v>
      </c>
      <c r="AI430" s="18">
        <v>14.99</v>
      </c>
      <c r="AJ430" s="18">
        <v>180</v>
      </c>
      <c r="AK430" s="18">
        <v>0</v>
      </c>
      <c r="AL430" s="18">
        <v>0</v>
      </c>
      <c r="AM430" s="18">
        <v>226.36</v>
      </c>
      <c r="AN430" s="18">
        <v>0</v>
      </c>
      <c r="AO430" s="18">
        <v>141.96</v>
      </c>
      <c r="AP430" s="18">
        <v>101.53</v>
      </c>
      <c r="AQ430" s="18">
        <v>4.0000000000000001E-3</v>
      </c>
      <c r="AR430" s="18">
        <v>0</v>
      </c>
      <c r="AS430" s="18">
        <v>0</v>
      </c>
      <c r="AT430" s="18">
        <v>196.44</v>
      </c>
      <c r="AU430" s="18">
        <f t="shared" si="6"/>
        <v>1607.4739999999999</v>
      </c>
      <c r="AV430" s="18">
        <v>523.71</v>
      </c>
      <c r="AW430" s="18">
        <v>586.75</v>
      </c>
      <c r="AX430" s="19">
        <v>90</v>
      </c>
      <c r="AY430" s="19">
        <v>360</v>
      </c>
      <c r="AZ430" s="18">
        <v>213462.25</v>
      </c>
      <c r="BA430" s="18">
        <v>64350</v>
      </c>
      <c r="BB430" s="20">
        <v>90</v>
      </c>
      <c r="BC430" s="20">
        <v>49.333846153846203</v>
      </c>
      <c r="BD430" s="20">
        <v>9.8000000000000007</v>
      </c>
      <c r="BE430" s="20"/>
      <c r="BF430" s="16" t="s">
        <v>361</v>
      </c>
      <c r="BG430" s="13"/>
      <c r="BH430" s="16" t="s">
        <v>396</v>
      </c>
      <c r="BI430" s="16" t="s">
        <v>397</v>
      </c>
      <c r="BJ430" s="16" t="s">
        <v>675</v>
      </c>
      <c r="BK430" s="16" t="s">
        <v>367</v>
      </c>
      <c r="BL430" s="14" t="s">
        <v>2</v>
      </c>
      <c r="BM430" s="20">
        <v>286014.8211228</v>
      </c>
      <c r="BN430" s="14" t="s">
        <v>261</v>
      </c>
      <c r="BO430" s="20"/>
      <c r="BP430" s="21">
        <v>37106</v>
      </c>
      <c r="BQ430" s="21">
        <v>48092</v>
      </c>
      <c r="BR430" s="20">
        <v>196.78</v>
      </c>
      <c r="BS430" s="20">
        <v>90</v>
      </c>
      <c r="BT430" s="20">
        <v>28.61</v>
      </c>
    </row>
    <row r="431" spans="1:72" s="1" customFormat="1" ht="18.2" customHeight="1" x14ac:dyDescent="0.15">
      <c r="A431" s="4">
        <v>429</v>
      </c>
      <c r="B431" s="5" t="s">
        <v>360</v>
      </c>
      <c r="C431" s="5" t="s">
        <v>0</v>
      </c>
      <c r="D431" s="6">
        <v>45352</v>
      </c>
      <c r="E431" s="7" t="s">
        <v>681</v>
      </c>
      <c r="F431" s="8">
        <v>16</v>
      </c>
      <c r="G431" s="8">
        <v>15</v>
      </c>
      <c r="H431" s="9">
        <v>42665.5</v>
      </c>
      <c r="I431" s="9">
        <v>5191.12</v>
      </c>
      <c r="J431" s="9">
        <v>0</v>
      </c>
      <c r="K431" s="9">
        <v>47856.62</v>
      </c>
      <c r="L431" s="9">
        <v>349.29</v>
      </c>
      <c r="M431" s="9">
        <v>0</v>
      </c>
      <c r="N431" s="9">
        <v>0</v>
      </c>
      <c r="O431" s="9">
        <v>0</v>
      </c>
      <c r="P431" s="9">
        <v>0</v>
      </c>
      <c r="Q431" s="9">
        <v>0</v>
      </c>
      <c r="R431" s="9">
        <v>0</v>
      </c>
      <c r="S431" s="9">
        <v>47856.62</v>
      </c>
      <c r="T431" s="9">
        <v>6049.34</v>
      </c>
      <c r="U431" s="9">
        <v>370.45</v>
      </c>
      <c r="V431" s="9">
        <v>0</v>
      </c>
      <c r="W431" s="9">
        <v>0</v>
      </c>
      <c r="X431" s="9">
        <v>0</v>
      </c>
      <c r="Y431" s="9">
        <v>0</v>
      </c>
      <c r="Z431" s="9">
        <v>0</v>
      </c>
      <c r="AA431" s="9">
        <v>6419.79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9">
        <v>0</v>
      </c>
      <c r="AH431" s="9">
        <v>0</v>
      </c>
      <c r="AI431" s="9">
        <v>0</v>
      </c>
      <c r="AJ431" s="9">
        <v>0</v>
      </c>
      <c r="AK431" s="9">
        <v>0</v>
      </c>
      <c r="AL431" s="9">
        <v>0</v>
      </c>
      <c r="AM431" s="9">
        <v>0</v>
      </c>
      <c r="AN431" s="9">
        <v>0</v>
      </c>
      <c r="AO431" s="9">
        <v>0</v>
      </c>
      <c r="AP431" s="9">
        <v>0</v>
      </c>
      <c r="AQ431" s="9">
        <v>0</v>
      </c>
      <c r="AR431" s="9">
        <v>0</v>
      </c>
      <c r="AS431" s="9">
        <v>0</v>
      </c>
      <c r="AT431" s="9">
        <v>0</v>
      </c>
      <c r="AU431" s="9">
        <f t="shared" si="6"/>
        <v>0</v>
      </c>
      <c r="AV431" s="9">
        <v>5540.41</v>
      </c>
      <c r="AW431" s="9">
        <v>6419.79</v>
      </c>
      <c r="AX431" s="10">
        <v>84</v>
      </c>
      <c r="AY431" s="10">
        <v>360</v>
      </c>
      <c r="AZ431" s="9">
        <v>259225.38</v>
      </c>
      <c r="BA431" s="9">
        <v>79200</v>
      </c>
      <c r="BB431" s="11">
        <v>90</v>
      </c>
      <c r="BC431" s="11">
        <v>54.382522727272701</v>
      </c>
      <c r="BD431" s="11">
        <v>10.42</v>
      </c>
      <c r="BE431" s="11"/>
      <c r="BF431" s="7" t="s">
        <v>361</v>
      </c>
      <c r="BG431" s="4"/>
      <c r="BH431" s="7" t="s">
        <v>396</v>
      </c>
      <c r="BI431" s="7" t="s">
        <v>397</v>
      </c>
      <c r="BJ431" s="7" t="s">
        <v>675</v>
      </c>
      <c r="BK431" s="7" t="s">
        <v>365</v>
      </c>
      <c r="BL431" s="5" t="s">
        <v>2</v>
      </c>
      <c r="BM431" s="11">
        <v>388042.72329927998</v>
      </c>
      <c r="BN431" s="5" t="s">
        <v>261</v>
      </c>
      <c r="BO431" s="11"/>
      <c r="BP431" s="12">
        <v>36942</v>
      </c>
      <c r="BQ431" s="12">
        <v>47908</v>
      </c>
      <c r="BR431" s="11">
        <v>3648.05</v>
      </c>
      <c r="BS431" s="11">
        <v>65</v>
      </c>
      <c r="BT431" s="11">
        <v>28.97</v>
      </c>
    </row>
    <row r="432" spans="1:72" s="1" customFormat="1" ht="18.2" customHeight="1" x14ac:dyDescent="0.15">
      <c r="A432" s="13">
        <v>430</v>
      </c>
      <c r="B432" s="14" t="s">
        <v>360</v>
      </c>
      <c r="C432" s="14" t="s">
        <v>0</v>
      </c>
      <c r="D432" s="15">
        <v>45352</v>
      </c>
      <c r="E432" s="16" t="s">
        <v>284</v>
      </c>
      <c r="F432" s="17">
        <v>11</v>
      </c>
      <c r="G432" s="17">
        <v>10</v>
      </c>
      <c r="H432" s="18">
        <v>34755.71</v>
      </c>
      <c r="I432" s="18">
        <v>2840.13</v>
      </c>
      <c r="J432" s="18">
        <v>0</v>
      </c>
      <c r="K432" s="18">
        <v>37595.839999999997</v>
      </c>
      <c r="L432" s="18">
        <v>271.41000000000003</v>
      </c>
      <c r="M432" s="18">
        <v>0</v>
      </c>
      <c r="N432" s="18">
        <v>0</v>
      </c>
      <c r="O432" s="18">
        <v>0</v>
      </c>
      <c r="P432" s="18">
        <v>0</v>
      </c>
      <c r="Q432" s="18">
        <v>0</v>
      </c>
      <c r="R432" s="18">
        <v>0</v>
      </c>
      <c r="S432" s="18">
        <v>37595.839999999997</v>
      </c>
      <c r="T432" s="18">
        <v>3066.17</v>
      </c>
      <c r="U432" s="18">
        <v>283.82</v>
      </c>
      <c r="V432" s="18">
        <v>0</v>
      </c>
      <c r="W432" s="18">
        <v>0</v>
      </c>
      <c r="X432" s="18">
        <v>0</v>
      </c>
      <c r="Y432" s="18">
        <v>0</v>
      </c>
      <c r="Z432" s="18">
        <v>0</v>
      </c>
      <c r="AA432" s="18">
        <v>3349.99</v>
      </c>
      <c r="AB432" s="18">
        <v>0</v>
      </c>
      <c r="AC432" s="18">
        <v>0</v>
      </c>
      <c r="AD432" s="18">
        <v>0</v>
      </c>
      <c r="AE432" s="18">
        <v>0</v>
      </c>
      <c r="AF432" s="18">
        <v>0</v>
      </c>
      <c r="AG432" s="18">
        <v>0</v>
      </c>
      <c r="AH432" s="18">
        <v>0</v>
      </c>
      <c r="AI432" s="18">
        <v>0</v>
      </c>
      <c r="AJ432" s="18">
        <v>0</v>
      </c>
      <c r="AK432" s="18">
        <v>0</v>
      </c>
      <c r="AL432" s="18">
        <v>0</v>
      </c>
      <c r="AM432" s="18">
        <v>0</v>
      </c>
      <c r="AN432" s="18">
        <v>0</v>
      </c>
      <c r="AO432" s="18">
        <v>0</v>
      </c>
      <c r="AP432" s="18">
        <v>0</v>
      </c>
      <c r="AQ432" s="18">
        <v>0</v>
      </c>
      <c r="AR432" s="18">
        <v>0</v>
      </c>
      <c r="AS432" s="18">
        <v>0</v>
      </c>
      <c r="AT432" s="18">
        <v>0</v>
      </c>
      <c r="AU432" s="18">
        <f t="shared" si="6"/>
        <v>0</v>
      </c>
      <c r="AV432" s="18">
        <v>3111.54</v>
      </c>
      <c r="AW432" s="18">
        <v>3349.99</v>
      </c>
      <c r="AX432" s="19">
        <v>88</v>
      </c>
      <c r="AY432" s="19">
        <v>360</v>
      </c>
      <c r="AZ432" s="18">
        <v>213096.46</v>
      </c>
      <c r="BA432" s="18">
        <v>64350</v>
      </c>
      <c r="BB432" s="20">
        <v>90</v>
      </c>
      <c r="BC432" s="20">
        <v>52.581594405594402</v>
      </c>
      <c r="BD432" s="20">
        <v>9.8000000000000007</v>
      </c>
      <c r="BE432" s="20"/>
      <c r="BF432" s="16" t="s">
        <v>361</v>
      </c>
      <c r="BG432" s="13"/>
      <c r="BH432" s="16" t="s">
        <v>396</v>
      </c>
      <c r="BI432" s="16" t="s">
        <v>662</v>
      </c>
      <c r="BJ432" s="16" t="s">
        <v>682</v>
      </c>
      <c r="BK432" s="16" t="s">
        <v>365</v>
      </c>
      <c r="BL432" s="14" t="s">
        <v>2</v>
      </c>
      <c r="BM432" s="20">
        <v>304843.76327295997</v>
      </c>
      <c r="BN432" s="14" t="s">
        <v>261</v>
      </c>
      <c r="BO432" s="20"/>
      <c r="BP432" s="21">
        <v>37047</v>
      </c>
      <c r="BQ432" s="21">
        <v>48030</v>
      </c>
      <c r="BR432" s="20">
        <v>2458.0100000000002</v>
      </c>
      <c r="BS432" s="20">
        <v>90</v>
      </c>
      <c r="BT432" s="20">
        <v>28.65</v>
      </c>
    </row>
    <row r="433" spans="1:72" s="1" customFormat="1" ht="18.2" customHeight="1" x14ac:dyDescent="0.15">
      <c r="A433" s="4">
        <v>431</v>
      </c>
      <c r="B433" s="5" t="s">
        <v>360</v>
      </c>
      <c r="C433" s="5" t="s">
        <v>0</v>
      </c>
      <c r="D433" s="6">
        <v>45352</v>
      </c>
      <c r="E433" s="7" t="s">
        <v>211</v>
      </c>
      <c r="F433" s="8">
        <v>99</v>
      </c>
      <c r="G433" s="8">
        <v>98</v>
      </c>
      <c r="H433" s="9">
        <v>35024.9</v>
      </c>
      <c r="I433" s="9">
        <v>18225.57</v>
      </c>
      <c r="J433" s="9">
        <v>0</v>
      </c>
      <c r="K433" s="9">
        <v>53250.47</v>
      </c>
      <c r="L433" s="9">
        <v>269.20999999999998</v>
      </c>
      <c r="M433" s="9">
        <v>0</v>
      </c>
      <c r="N433" s="9">
        <v>0</v>
      </c>
      <c r="O433" s="9">
        <v>0</v>
      </c>
      <c r="P433" s="9">
        <v>0</v>
      </c>
      <c r="Q433" s="9">
        <v>0</v>
      </c>
      <c r="R433" s="9">
        <v>0</v>
      </c>
      <c r="S433" s="9">
        <v>53250.47</v>
      </c>
      <c r="T433" s="9">
        <v>36740.17</v>
      </c>
      <c r="U433" s="9">
        <v>286.02</v>
      </c>
      <c r="V433" s="9">
        <v>0</v>
      </c>
      <c r="W433" s="9">
        <v>0</v>
      </c>
      <c r="X433" s="9">
        <v>0</v>
      </c>
      <c r="Y433" s="9">
        <v>0</v>
      </c>
      <c r="Z433" s="9">
        <v>0</v>
      </c>
      <c r="AA433" s="9">
        <v>37026.19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9">
        <v>0</v>
      </c>
      <c r="AH433" s="9">
        <v>0</v>
      </c>
      <c r="AI433" s="9">
        <v>0</v>
      </c>
      <c r="AJ433" s="9">
        <v>0</v>
      </c>
      <c r="AK433" s="9">
        <v>0</v>
      </c>
      <c r="AL433" s="9">
        <v>0</v>
      </c>
      <c r="AM433" s="9">
        <v>0</v>
      </c>
      <c r="AN433" s="9">
        <v>0</v>
      </c>
      <c r="AO433" s="9">
        <v>0</v>
      </c>
      <c r="AP433" s="9">
        <v>0</v>
      </c>
      <c r="AQ433" s="9">
        <v>0</v>
      </c>
      <c r="AR433" s="9">
        <v>0</v>
      </c>
      <c r="AS433" s="9">
        <v>0</v>
      </c>
      <c r="AT433" s="9">
        <v>0</v>
      </c>
      <c r="AU433" s="9">
        <f t="shared" si="6"/>
        <v>0</v>
      </c>
      <c r="AV433" s="9">
        <v>18494.78</v>
      </c>
      <c r="AW433" s="9">
        <v>37026.19</v>
      </c>
      <c r="AX433" s="10">
        <v>89</v>
      </c>
      <c r="AY433" s="10">
        <v>360</v>
      </c>
      <c r="AZ433" s="9">
        <v>213813.46</v>
      </c>
      <c r="BA433" s="9">
        <v>64350</v>
      </c>
      <c r="BB433" s="11">
        <v>90</v>
      </c>
      <c r="BC433" s="11">
        <v>74.4761818181818</v>
      </c>
      <c r="BD433" s="11">
        <v>9.8000000000000007</v>
      </c>
      <c r="BE433" s="11"/>
      <c r="BF433" s="7" t="s">
        <v>361</v>
      </c>
      <c r="BG433" s="4"/>
      <c r="BH433" s="7" t="s">
        <v>396</v>
      </c>
      <c r="BI433" s="7" t="s">
        <v>662</v>
      </c>
      <c r="BJ433" s="7" t="s">
        <v>682</v>
      </c>
      <c r="BK433" s="7" t="s">
        <v>365</v>
      </c>
      <c r="BL433" s="5" t="s">
        <v>2</v>
      </c>
      <c r="BM433" s="11">
        <v>431778.45396868</v>
      </c>
      <c r="BN433" s="5" t="s">
        <v>261</v>
      </c>
      <c r="BO433" s="11"/>
      <c r="BP433" s="12">
        <v>37082</v>
      </c>
      <c r="BQ433" s="12">
        <v>48061</v>
      </c>
      <c r="BR433" s="11">
        <v>23682.38</v>
      </c>
      <c r="BS433" s="11">
        <v>90</v>
      </c>
      <c r="BT433" s="11">
        <v>28.56</v>
      </c>
    </row>
    <row r="434" spans="1:72" s="1" customFormat="1" ht="18.2" customHeight="1" x14ac:dyDescent="0.15">
      <c r="A434" s="13">
        <v>432</v>
      </c>
      <c r="B434" s="14" t="s">
        <v>360</v>
      </c>
      <c r="C434" s="14" t="s">
        <v>0</v>
      </c>
      <c r="D434" s="15">
        <v>45352</v>
      </c>
      <c r="E434" s="16" t="s">
        <v>683</v>
      </c>
      <c r="F434" s="17">
        <v>0</v>
      </c>
      <c r="G434" s="17">
        <v>0</v>
      </c>
      <c r="H434" s="18">
        <v>41138.089999999997</v>
      </c>
      <c r="I434" s="18">
        <v>0</v>
      </c>
      <c r="J434" s="18">
        <v>0</v>
      </c>
      <c r="K434" s="18">
        <v>41138.089999999997</v>
      </c>
      <c r="L434" s="18">
        <v>362.52</v>
      </c>
      <c r="M434" s="18">
        <v>0</v>
      </c>
      <c r="N434" s="18">
        <v>0</v>
      </c>
      <c r="O434" s="18">
        <v>0</v>
      </c>
      <c r="P434" s="18">
        <v>0</v>
      </c>
      <c r="Q434" s="18">
        <v>0</v>
      </c>
      <c r="R434" s="18">
        <v>0</v>
      </c>
      <c r="S434" s="18">
        <v>41138.089999999997</v>
      </c>
      <c r="T434" s="18">
        <v>0</v>
      </c>
      <c r="U434" s="18">
        <v>357.22</v>
      </c>
      <c r="V434" s="18">
        <v>0</v>
      </c>
      <c r="W434" s="18">
        <v>0</v>
      </c>
      <c r="X434" s="18">
        <v>0</v>
      </c>
      <c r="Y434" s="18">
        <v>0</v>
      </c>
      <c r="Z434" s="18">
        <v>0</v>
      </c>
      <c r="AA434" s="18">
        <v>357.22</v>
      </c>
      <c r="AB434" s="18">
        <v>0</v>
      </c>
      <c r="AC434" s="18">
        <v>0</v>
      </c>
      <c r="AD434" s="18">
        <v>0</v>
      </c>
      <c r="AE434" s="18">
        <v>0</v>
      </c>
      <c r="AF434" s="18">
        <v>0</v>
      </c>
      <c r="AG434" s="18">
        <v>0</v>
      </c>
      <c r="AH434" s="18">
        <v>0</v>
      </c>
      <c r="AI434" s="18">
        <v>0.01</v>
      </c>
      <c r="AJ434" s="18">
        <v>0</v>
      </c>
      <c r="AK434" s="18">
        <v>0</v>
      </c>
      <c r="AL434" s="18">
        <v>0</v>
      </c>
      <c r="AM434" s="18">
        <v>0</v>
      </c>
      <c r="AN434" s="18">
        <v>0</v>
      </c>
      <c r="AO434" s="18">
        <v>0</v>
      </c>
      <c r="AP434" s="18">
        <v>0</v>
      </c>
      <c r="AQ434" s="18">
        <v>0</v>
      </c>
      <c r="AR434" s="18">
        <v>0</v>
      </c>
      <c r="AS434" s="18">
        <v>9.8659999999999998E-3</v>
      </c>
      <c r="AT434" s="18">
        <v>0</v>
      </c>
      <c r="AU434" s="18">
        <f t="shared" si="6"/>
        <v>1.3400000000000044E-4</v>
      </c>
      <c r="AV434" s="18">
        <v>362.52</v>
      </c>
      <c r="AW434" s="18">
        <v>357.22</v>
      </c>
      <c r="AX434" s="19">
        <v>85</v>
      </c>
      <c r="AY434" s="19">
        <v>360</v>
      </c>
      <c r="AZ434" s="18">
        <v>259046.13</v>
      </c>
      <c r="BA434" s="18">
        <v>79200</v>
      </c>
      <c r="BB434" s="20">
        <v>90</v>
      </c>
      <c r="BC434" s="20">
        <v>46.747829545454501</v>
      </c>
      <c r="BD434" s="20">
        <v>10.42</v>
      </c>
      <c r="BE434" s="20"/>
      <c r="BF434" s="16" t="s">
        <v>361</v>
      </c>
      <c r="BG434" s="13"/>
      <c r="BH434" s="16" t="s">
        <v>396</v>
      </c>
      <c r="BI434" s="16" t="s">
        <v>397</v>
      </c>
      <c r="BJ434" s="16" t="s">
        <v>675</v>
      </c>
      <c r="BK434" s="16" t="s">
        <v>1</v>
      </c>
      <c r="BL434" s="14" t="s">
        <v>2</v>
      </c>
      <c r="BM434" s="20">
        <v>333565.89903196</v>
      </c>
      <c r="BN434" s="14" t="s">
        <v>261</v>
      </c>
      <c r="BO434" s="20"/>
      <c r="BP434" s="21">
        <v>36956</v>
      </c>
      <c r="BQ434" s="21">
        <v>47939</v>
      </c>
      <c r="BR434" s="20">
        <v>195.13</v>
      </c>
      <c r="BS434" s="20">
        <v>65</v>
      </c>
      <c r="BT434" s="20">
        <v>0</v>
      </c>
    </row>
    <row r="435" spans="1:72" s="1" customFormat="1" ht="18.2" customHeight="1" x14ac:dyDescent="0.15">
      <c r="A435" s="4">
        <v>433</v>
      </c>
      <c r="B435" s="5" t="s">
        <v>360</v>
      </c>
      <c r="C435" s="5" t="s">
        <v>0</v>
      </c>
      <c r="D435" s="6">
        <v>45352</v>
      </c>
      <c r="E435" s="7" t="s">
        <v>155</v>
      </c>
      <c r="F435" s="8">
        <v>193</v>
      </c>
      <c r="G435" s="8">
        <v>192</v>
      </c>
      <c r="H435" s="9">
        <v>41376.5</v>
      </c>
      <c r="I435" s="9">
        <v>37437.06</v>
      </c>
      <c r="J435" s="9">
        <v>0</v>
      </c>
      <c r="K435" s="9">
        <v>78813.56</v>
      </c>
      <c r="L435" s="9">
        <v>396.18</v>
      </c>
      <c r="M435" s="9">
        <v>0</v>
      </c>
      <c r="N435" s="9">
        <v>0</v>
      </c>
      <c r="O435" s="9">
        <v>0</v>
      </c>
      <c r="P435" s="9">
        <v>0</v>
      </c>
      <c r="Q435" s="9">
        <v>0</v>
      </c>
      <c r="R435" s="9">
        <v>0</v>
      </c>
      <c r="S435" s="9">
        <v>78813.56</v>
      </c>
      <c r="T435" s="9">
        <v>107095.5</v>
      </c>
      <c r="U435" s="9">
        <v>352.71</v>
      </c>
      <c r="V435" s="9">
        <v>0</v>
      </c>
      <c r="W435" s="9">
        <v>0</v>
      </c>
      <c r="X435" s="9">
        <v>0</v>
      </c>
      <c r="Y435" s="9">
        <v>0</v>
      </c>
      <c r="Z435" s="9">
        <v>0</v>
      </c>
      <c r="AA435" s="9">
        <v>107448.21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9">
        <v>0</v>
      </c>
      <c r="AH435" s="9">
        <v>0</v>
      </c>
      <c r="AI435" s="9">
        <v>0</v>
      </c>
      <c r="AJ435" s="9">
        <v>0</v>
      </c>
      <c r="AK435" s="9">
        <v>0</v>
      </c>
      <c r="AL435" s="9">
        <v>0</v>
      </c>
      <c r="AM435" s="9">
        <v>0</v>
      </c>
      <c r="AN435" s="9">
        <v>0</v>
      </c>
      <c r="AO435" s="9">
        <v>0</v>
      </c>
      <c r="AP435" s="9">
        <v>0</v>
      </c>
      <c r="AQ435" s="9">
        <v>0</v>
      </c>
      <c r="AR435" s="9">
        <v>0</v>
      </c>
      <c r="AS435" s="9">
        <v>0</v>
      </c>
      <c r="AT435" s="9">
        <v>0</v>
      </c>
      <c r="AU435" s="9">
        <f t="shared" si="6"/>
        <v>0</v>
      </c>
      <c r="AV435" s="9">
        <v>37833.24</v>
      </c>
      <c r="AW435" s="9">
        <v>107448.21</v>
      </c>
      <c r="AX435" s="10">
        <v>75</v>
      </c>
      <c r="AY435" s="10">
        <v>300</v>
      </c>
      <c r="AZ435" s="9">
        <v>321000</v>
      </c>
      <c r="BA435" s="9">
        <v>80964.240000000005</v>
      </c>
      <c r="BB435" s="11">
        <v>90</v>
      </c>
      <c r="BC435" s="11">
        <v>87.609300105824502</v>
      </c>
      <c r="BD435" s="11">
        <v>10.23</v>
      </c>
      <c r="BE435" s="11"/>
      <c r="BF435" s="7" t="s">
        <v>361</v>
      </c>
      <c r="BG435" s="4"/>
      <c r="BH435" s="7" t="s">
        <v>434</v>
      </c>
      <c r="BI435" s="7" t="s">
        <v>436</v>
      </c>
      <c r="BJ435" s="7" t="s">
        <v>444</v>
      </c>
      <c r="BK435" s="7" t="s">
        <v>365</v>
      </c>
      <c r="BL435" s="5" t="s">
        <v>2</v>
      </c>
      <c r="BM435" s="11">
        <v>639055.33770063997</v>
      </c>
      <c r="BN435" s="5" t="s">
        <v>261</v>
      </c>
      <c r="BO435" s="11"/>
      <c r="BP435" s="12">
        <v>38478</v>
      </c>
      <c r="BQ435" s="12">
        <v>47635</v>
      </c>
      <c r="BR435" s="11">
        <v>21625.71</v>
      </c>
      <c r="BS435" s="11">
        <v>0</v>
      </c>
      <c r="BT435" s="11">
        <v>27.79</v>
      </c>
    </row>
    <row r="436" spans="1:72" s="1" customFormat="1" ht="18.2" customHeight="1" x14ac:dyDescent="0.15">
      <c r="A436" s="13">
        <v>434</v>
      </c>
      <c r="B436" s="14" t="s">
        <v>360</v>
      </c>
      <c r="C436" s="14" t="s">
        <v>0</v>
      </c>
      <c r="D436" s="15">
        <v>45352</v>
      </c>
      <c r="E436" s="16" t="s">
        <v>210</v>
      </c>
      <c r="F436" s="17">
        <v>162</v>
      </c>
      <c r="G436" s="17">
        <v>161</v>
      </c>
      <c r="H436" s="18">
        <v>38469.440000000002</v>
      </c>
      <c r="I436" s="18">
        <v>31360.42</v>
      </c>
      <c r="J436" s="18">
        <v>0</v>
      </c>
      <c r="K436" s="18">
        <v>69829.86</v>
      </c>
      <c r="L436" s="18">
        <v>360.31</v>
      </c>
      <c r="M436" s="18">
        <v>0</v>
      </c>
      <c r="N436" s="18">
        <v>0</v>
      </c>
      <c r="O436" s="18">
        <v>0</v>
      </c>
      <c r="P436" s="18">
        <v>0</v>
      </c>
      <c r="Q436" s="18">
        <v>0</v>
      </c>
      <c r="R436" s="18">
        <v>0</v>
      </c>
      <c r="S436" s="18">
        <v>69829.86</v>
      </c>
      <c r="T436" s="18">
        <v>80805.41</v>
      </c>
      <c r="U436" s="18">
        <v>332.09</v>
      </c>
      <c r="V436" s="18">
        <v>0</v>
      </c>
      <c r="W436" s="18">
        <v>0</v>
      </c>
      <c r="X436" s="18">
        <v>0</v>
      </c>
      <c r="Y436" s="18">
        <v>0</v>
      </c>
      <c r="Z436" s="18">
        <v>0</v>
      </c>
      <c r="AA436" s="18">
        <v>81137.5</v>
      </c>
      <c r="AB436" s="18">
        <v>0</v>
      </c>
      <c r="AC436" s="18">
        <v>0</v>
      </c>
      <c r="AD436" s="18">
        <v>0</v>
      </c>
      <c r="AE436" s="18">
        <v>0</v>
      </c>
      <c r="AF436" s="18">
        <v>0</v>
      </c>
      <c r="AG436" s="18">
        <v>0</v>
      </c>
      <c r="AH436" s="18">
        <v>0</v>
      </c>
      <c r="AI436" s="18">
        <v>0</v>
      </c>
      <c r="AJ436" s="18">
        <v>0</v>
      </c>
      <c r="AK436" s="18">
        <v>0</v>
      </c>
      <c r="AL436" s="18">
        <v>0</v>
      </c>
      <c r="AM436" s="18">
        <v>0</v>
      </c>
      <c r="AN436" s="18">
        <v>0</v>
      </c>
      <c r="AO436" s="18">
        <v>0</v>
      </c>
      <c r="AP436" s="18">
        <v>0</v>
      </c>
      <c r="AQ436" s="18">
        <v>0</v>
      </c>
      <c r="AR436" s="18">
        <v>0</v>
      </c>
      <c r="AS436" s="18">
        <v>0</v>
      </c>
      <c r="AT436" s="18">
        <v>0</v>
      </c>
      <c r="AU436" s="18">
        <f t="shared" si="6"/>
        <v>0</v>
      </c>
      <c r="AV436" s="18">
        <v>31720.73</v>
      </c>
      <c r="AW436" s="18">
        <v>81137.5</v>
      </c>
      <c r="AX436" s="19">
        <v>76</v>
      </c>
      <c r="AY436" s="19">
        <v>300</v>
      </c>
      <c r="AZ436" s="18">
        <v>294000</v>
      </c>
      <c r="BA436" s="18">
        <v>74116.47</v>
      </c>
      <c r="BB436" s="20">
        <v>90</v>
      </c>
      <c r="BC436" s="20">
        <v>84.794748049927406</v>
      </c>
      <c r="BD436" s="20">
        <v>10.36</v>
      </c>
      <c r="BE436" s="20"/>
      <c r="BF436" s="16" t="s">
        <v>361</v>
      </c>
      <c r="BG436" s="13"/>
      <c r="BH436" s="16" t="s">
        <v>419</v>
      </c>
      <c r="BI436" s="16" t="s">
        <v>482</v>
      </c>
      <c r="BJ436" s="16" t="s">
        <v>684</v>
      </c>
      <c r="BK436" s="16" t="s">
        <v>365</v>
      </c>
      <c r="BL436" s="14" t="s">
        <v>2</v>
      </c>
      <c r="BM436" s="20">
        <v>566211.50933784002</v>
      </c>
      <c r="BN436" s="14" t="s">
        <v>261</v>
      </c>
      <c r="BO436" s="20"/>
      <c r="BP436" s="21">
        <v>38511</v>
      </c>
      <c r="BQ436" s="21">
        <v>47665</v>
      </c>
      <c r="BR436" s="20">
        <v>20500.21</v>
      </c>
      <c r="BS436" s="20">
        <v>0</v>
      </c>
      <c r="BT436" s="20">
        <v>27.78</v>
      </c>
    </row>
    <row r="437" spans="1:72" s="1" customFormat="1" ht="18.2" customHeight="1" x14ac:dyDescent="0.15">
      <c r="A437" s="4">
        <v>435</v>
      </c>
      <c r="B437" s="5" t="s">
        <v>360</v>
      </c>
      <c r="C437" s="5" t="s">
        <v>0</v>
      </c>
      <c r="D437" s="6">
        <v>45352</v>
      </c>
      <c r="E437" s="7" t="s">
        <v>156</v>
      </c>
      <c r="F437" s="8">
        <v>195</v>
      </c>
      <c r="G437" s="8">
        <v>194</v>
      </c>
      <c r="H437" s="9">
        <v>39746.89</v>
      </c>
      <c r="I437" s="9">
        <v>36795.620000000003</v>
      </c>
      <c r="J437" s="9">
        <v>0</v>
      </c>
      <c r="K437" s="9">
        <v>76542.509999999995</v>
      </c>
      <c r="L437" s="9">
        <v>392.23</v>
      </c>
      <c r="M437" s="9">
        <v>0</v>
      </c>
      <c r="N437" s="9">
        <v>0</v>
      </c>
      <c r="O437" s="9">
        <v>0</v>
      </c>
      <c r="P437" s="9">
        <v>0</v>
      </c>
      <c r="Q437" s="9">
        <v>0</v>
      </c>
      <c r="R437" s="9">
        <v>0</v>
      </c>
      <c r="S437" s="9">
        <v>76542.509999999995</v>
      </c>
      <c r="T437" s="9">
        <v>106982.42</v>
      </c>
      <c r="U437" s="9">
        <v>345.11</v>
      </c>
      <c r="V437" s="9">
        <v>0</v>
      </c>
      <c r="W437" s="9">
        <v>0</v>
      </c>
      <c r="X437" s="9">
        <v>0</v>
      </c>
      <c r="Y437" s="9">
        <v>0</v>
      </c>
      <c r="Z437" s="9">
        <v>0</v>
      </c>
      <c r="AA437" s="9">
        <v>107327.53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9">
        <v>0</v>
      </c>
      <c r="AH437" s="9">
        <v>0</v>
      </c>
      <c r="AI437" s="9">
        <v>0</v>
      </c>
      <c r="AJ437" s="9">
        <v>0</v>
      </c>
      <c r="AK437" s="9">
        <v>0</v>
      </c>
      <c r="AL437" s="9">
        <v>0</v>
      </c>
      <c r="AM437" s="9">
        <v>0</v>
      </c>
      <c r="AN437" s="9">
        <v>0</v>
      </c>
      <c r="AO437" s="9">
        <v>0</v>
      </c>
      <c r="AP437" s="9">
        <v>0</v>
      </c>
      <c r="AQ437" s="9">
        <v>0</v>
      </c>
      <c r="AR437" s="9">
        <v>0</v>
      </c>
      <c r="AS437" s="9">
        <v>0</v>
      </c>
      <c r="AT437" s="9">
        <v>0</v>
      </c>
      <c r="AU437" s="9">
        <f t="shared" si="6"/>
        <v>0</v>
      </c>
      <c r="AV437" s="9">
        <v>37187.85</v>
      </c>
      <c r="AW437" s="9">
        <v>107327.53</v>
      </c>
      <c r="AX437" s="10">
        <v>73</v>
      </c>
      <c r="AY437" s="10">
        <v>300</v>
      </c>
      <c r="AZ437" s="9">
        <v>310300</v>
      </c>
      <c r="BA437" s="9">
        <v>78568.31</v>
      </c>
      <c r="BB437" s="11">
        <v>90</v>
      </c>
      <c r="BC437" s="11">
        <v>87.679446076923398</v>
      </c>
      <c r="BD437" s="11">
        <v>10.42</v>
      </c>
      <c r="BE437" s="11"/>
      <c r="BF437" s="7" t="s">
        <v>361</v>
      </c>
      <c r="BG437" s="4"/>
      <c r="BH437" s="7" t="s">
        <v>403</v>
      </c>
      <c r="BI437" s="7" t="s">
        <v>544</v>
      </c>
      <c r="BJ437" s="7" t="s">
        <v>685</v>
      </c>
      <c r="BK437" s="7" t="s">
        <v>365</v>
      </c>
      <c r="BL437" s="5" t="s">
        <v>2</v>
      </c>
      <c r="BM437" s="11">
        <v>620640.65595444001</v>
      </c>
      <c r="BN437" s="5" t="s">
        <v>261</v>
      </c>
      <c r="BO437" s="11"/>
      <c r="BP437" s="12">
        <v>38433</v>
      </c>
      <c r="BQ437" s="12">
        <v>47574</v>
      </c>
      <c r="BR437" s="11">
        <v>21530.89</v>
      </c>
      <c r="BS437" s="11">
        <v>0</v>
      </c>
      <c r="BT437" s="11">
        <v>27.92</v>
      </c>
    </row>
    <row r="438" spans="1:72" s="1" customFormat="1" ht="18.2" customHeight="1" x14ac:dyDescent="0.15">
      <c r="A438" s="13">
        <v>436</v>
      </c>
      <c r="B438" s="14" t="s">
        <v>360</v>
      </c>
      <c r="C438" s="14" t="s">
        <v>0</v>
      </c>
      <c r="D438" s="15">
        <v>45352</v>
      </c>
      <c r="E438" s="16" t="s">
        <v>157</v>
      </c>
      <c r="F438" s="17">
        <v>183</v>
      </c>
      <c r="G438" s="17">
        <v>182</v>
      </c>
      <c r="H438" s="18">
        <v>36669.839999999997</v>
      </c>
      <c r="I438" s="18">
        <v>26838.22</v>
      </c>
      <c r="J438" s="18">
        <v>0</v>
      </c>
      <c r="K438" s="18">
        <v>63508.06</v>
      </c>
      <c r="L438" s="18">
        <v>293.38</v>
      </c>
      <c r="M438" s="18">
        <v>0</v>
      </c>
      <c r="N438" s="18">
        <v>0</v>
      </c>
      <c r="O438" s="18">
        <v>0</v>
      </c>
      <c r="P438" s="18">
        <v>0</v>
      </c>
      <c r="Q438" s="18">
        <v>0</v>
      </c>
      <c r="R438" s="18">
        <v>0</v>
      </c>
      <c r="S438" s="18">
        <v>63508.06</v>
      </c>
      <c r="T438" s="18">
        <v>85115.02</v>
      </c>
      <c r="U438" s="18">
        <v>318.39999999999998</v>
      </c>
      <c r="V438" s="18">
        <v>0</v>
      </c>
      <c r="W438" s="18">
        <v>0</v>
      </c>
      <c r="X438" s="18">
        <v>0</v>
      </c>
      <c r="Y438" s="18">
        <v>0</v>
      </c>
      <c r="Z438" s="18">
        <v>0</v>
      </c>
      <c r="AA438" s="18">
        <v>85433.42</v>
      </c>
      <c r="AB438" s="18">
        <v>0</v>
      </c>
      <c r="AC438" s="18">
        <v>0</v>
      </c>
      <c r="AD438" s="18">
        <v>0</v>
      </c>
      <c r="AE438" s="18">
        <v>0</v>
      </c>
      <c r="AF438" s="18">
        <v>0</v>
      </c>
      <c r="AG438" s="18">
        <v>0</v>
      </c>
      <c r="AH438" s="18">
        <v>0</v>
      </c>
      <c r="AI438" s="18">
        <v>0</v>
      </c>
      <c r="AJ438" s="18">
        <v>0</v>
      </c>
      <c r="AK438" s="18">
        <v>0</v>
      </c>
      <c r="AL438" s="18">
        <v>0</v>
      </c>
      <c r="AM438" s="18">
        <v>0</v>
      </c>
      <c r="AN438" s="18">
        <v>0</v>
      </c>
      <c r="AO438" s="18">
        <v>0</v>
      </c>
      <c r="AP438" s="18">
        <v>0</v>
      </c>
      <c r="AQ438" s="18">
        <v>0</v>
      </c>
      <c r="AR438" s="18">
        <v>0</v>
      </c>
      <c r="AS438" s="18">
        <v>0</v>
      </c>
      <c r="AT438" s="18">
        <v>0</v>
      </c>
      <c r="AU438" s="18">
        <f t="shared" si="6"/>
        <v>0</v>
      </c>
      <c r="AV438" s="18">
        <v>27131.599999999999</v>
      </c>
      <c r="AW438" s="18">
        <v>85433.42</v>
      </c>
      <c r="AX438" s="19">
        <v>85</v>
      </c>
      <c r="AY438" s="19">
        <v>360</v>
      </c>
      <c r="AZ438" s="18">
        <v>233445.96</v>
      </c>
      <c r="BA438" s="18">
        <v>67320</v>
      </c>
      <c r="BB438" s="20">
        <v>85</v>
      </c>
      <c r="BC438" s="20">
        <v>80.186944444444407</v>
      </c>
      <c r="BD438" s="20">
        <v>10.42</v>
      </c>
      <c r="BE438" s="20"/>
      <c r="BF438" s="16" t="s">
        <v>361</v>
      </c>
      <c r="BG438" s="13"/>
      <c r="BH438" s="16" t="s">
        <v>419</v>
      </c>
      <c r="BI438" s="16" t="s">
        <v>482</v>
      </c>
      <c r="BJ438" s="16" t="s">
        <v>686</v>
      </c>
      <c r="BK438" s="16" t="s">
        <v>365</v>
      </c>
      <c r="BL438" s="14" t="s">
        <v>2</v>
      </c>
      <c r="BM438" s="20">
        <v>514951.54805863998</v>
      </c>
      <c r="BN438" s="14" t="s">
        <v>261</v>
      </c>
      <c r="BO438" s="20"/>
      <c r="BP438" s="21">
        <v>36980</v>
      </c>
      <c r="BQ438" s="21">
        <v>47939</v>
      </c>
      <c r="BR438" s="20">
        <v>46583.86</v>
      </c>
      <c r="BS438" s="20">
        <v>86</v>
      </c>
      <c r="BT438" s="20">
        <v>34.99</v>
      </c>
    </row>
    <row r="439" spans="1:72" s="1" customFormat="1" ht="18.2" customHeight="1" x14ac:dyDescent="0.15">
      <c r="A439" s="4">
        <v>437</v>
      </c>
      <c r="B439" s="5" t="s">
        <v>360</v>
      </c>
      <c r="C439" s="5" t="s">
        <v>0</v>
      </c>
      <c r="D439" s="6">
        <v>45352</v>
      </c>
      <c r="E439" s="7" t="s">
        <v>158</v>
      </c>
      <c r="F439" s="8">
        <v>114</v>
      </c>
      <c r="G439" s="8">
        <v>113</v>
      </c>
      <c r="H439" s="9">
        <v>35427.46</v>
      </c>
      <c r="I439" s="9">
        <v>32070.76</v>
      </c>
      <c r="J439" s="9">
        <v>0</v>
      </c>
      <c r="K439" s="9">
        <v>67498.22</v>
      </c>
      <c r="L439" s="9">
        <v>433.18</v>
      </c>
      <c r="M439" s="9">
        <v>0</v>
      </c>
      <c r="N439" s="9">
        <v>0</v>
      </c>
      <c r="O439" s="9">
        <v>0</v>
      </c>
      <c r="P439" s="9">
        <v>0</v>
      </c>
      <c r="Q439" s="9">
        <v>0</v>
      </c>
      <c r="R439" s="9">
        <v>0</v>
      </c>
      <c r="S439" s="9">
        <v>67498.22</v>
      </c>
      <c r="T439" s="9">
        <v>49389.4</v>
      </c>
      <c r="U439" s="9">
        <v>286.94</v>
      </c>
      <c r="V439" s="9">
        <v>0</v>
      </c>
      <c r="W439" s="9">
        <v>0</v>
      </c>
      <c r="X439" s="9">
        <v>0</v>
      </c>
      <c r="Y439" s="9">
        <v>0</v>
      </c>
      <c r="Z439" s="9">
        <v>0</v>
      </c>
      <c r="AA439" s="9">
        <v>49676.34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9">
        <v>0</v>
      </c>
      <c r="AH439" s="9">
        <v>0</v>
      </c>
      <c r="AI439" s="9">
        <v>0</v>
      </c>
      <c r="AJ439" s="9">
        <v>0</v>
      </c>
      <c r="AK439" s="9">
        <v>0</v>
      </c>
      <c r="AL439" s="9">
        <v>0</v>
      </c>
      <c r="AM439" s="9">
        <v>0</v>
      </c>
      <c r="AN439" s="9">
        <v>0</v>
      </c>
      <c r="AO439" s="9">
        <v>0</v>
      </c>
      <c r="AP439" s="9">
        <v>0</v>
      </c>
      <c r="AQ439" s="9">
        <v>0</v>
      </c>
      <c r="AR439" s="9">
        <v>0</v>
      </c>
      <c r="AS439" s="9">
        <v>0</v>
      </c>
      <c r="AT439" s="9">
        <v>0</v>
      </c>
      <c r="AU439" s="9">
        <f t="shared" si="6"/>
        <v>0</v>
      </c>
      <c r="AV439" s="9">
        <v>32503.94</v>
      </c>
      <c r="AW439" s="9">
        <v>49676.34</v>
      </c>
      <c r="AX439" s="10">
        <v>63</v>
      </c>
      <c r="AY439" s="10">
        <v>300</v>
      </c>
      <c r="AZ439" s="9">
        <v>307905.21000000002</v>
      </c>
      <c r="BA439" s="9">
        <v>81000</v>
      </c>
      <c r="BB439" s="11">
        <v>90</v>
      </c>
      <c r="BC439" s="11">
        <v>74.998022222222204</v>
      </c>
      <c r="BD439" s="11">
        <v>9.7200000000000006</v>
      </c>
      <c r="BE439" s="11"/>
      <c r="BF439" s="7" t="s">
        <v>361</v>
      </c>
      <c r="BG439" s="4"/>
      <c r="BH439" s="7" t="s">
        <v>406</v>
      </c>
      <c r="BI439" s="7" t="s">
        <v>619</v>
      </c>
      <c r="BJ439" s="7" t="s">
        <v>688</v>
      </c>
      <c r="BK439" s="7" t="s">
        <v>365</v>
      </c>
      <c r="BL439" s="5" t="s">
        <v>2</v>
      </c>
      <c r="BM439" s="11">
        <v>547305.53696967999</v>
      </c>
      <c r="BN439" s="5" t="s">
        <v>261</v>
      </c>
      <c r="BO439" s="11"/>
      <c r="BP439" s="12">
        <v>38134</v>
      </c>
      <c r="BQ439" s="12">
        <v>47270</v>
      </c>
      <c r="BR439" s="11">
        <v>14826.99</v>
      </c>
      <c r="BS439" s="11">
        <v>0</v>
      </c>
      <c r="BT439" s="11">
        <v>28.01</v>
      </c>
    </row>
    <row r="440" spans="1:72" s="1" customFormat="1" ht="18.2" customHeight="1" x14ac:dyDescent="0.15">
      <c r="A440" s="13">
        <v>438</v>
      </c>
      <c r="B440" s="14" t="s">
        <v>360</v>
      </c>
      <c r="C440" s="14" t="s">
        <v>0</v>
      </c>
      <c r="D440" s="15">
        <v>45352</v>
      </c>
      <c r="E440" s="16" t="s">
        <v>689</v>
      </c>
      <c r="F440" s="17">
        <v>0</v>
      </c>
      <c r="G440" s="17">
        <v>0</v>
      </c>
      <c r="H440" s="18">
        <v>51832.36</v>
      </c>
      <c r="I440" s="18">
        <v>599.9</v>
      </c>
      <c r="J440" s="18">
        <v>0</v>
      </c>
      <c r="K440" s="18">
        <v>52432.26</v>
      </c>
      <c r="L440" s="18">
        <v>604.87</v>
      </c>
      <c r="M440" s="18">
        <v>0</v>
      </c>
      <c r="N440" s="18">
        <v>0</v>
      </c>
      <c r="O440" s="18">
        <v>599.9</v>
      </c>
      <c r="P440" s="18">
        <v>0</v>
      </c>
      <c r="Q440" s="18">
        <v>0</v>
      </c>
      <c r="R440" s="18">
        <v>0</v>
      </c>
      <c r="S440" s="18">
        <v>51832.36</v>
      </c>
      <c r="T440" s="18">
        <v>434.71</v>
      </c>
      <c r="U440" s="18">
        <v>429.74</v>
      </c>
      <c r="V440" s="18">
        <v>0</v>
      </c>
      <c r="W440" s="18">
        <v>434.71</v>
      </c>
      <c r="X440" s="18">
        <v>0</v>
      </c>
      <c r="Y440" s="18">
        <v>0</v>
      </c>
      <c r="Z440" s="18">
        <v>0</v>
      </c>
      <c r="AA440" s="18">
        <v>429.74</v>
      </c>
      <c r="AB440" s="18">
        <v>0</v>
      </c>
      <c r="AC440" s="18">
        <v>0</v>
      </c>
      <c r="AD440" s="18">
        <v>0</v>
      </c>
      <c r="AE440" s="18">
        <v>0</v>
      </c>
      <c r="AF440" s="18">
        <v>28.05</v>
      </c>
      <c r="AG440" s="18">
        <v>0</v>
      </c>
      <c r="AH440" s="18">
        <v>9.51</v>
      </c>
      <c r="AI440" s="18">
        <v>71.569999999999993</v>
      </c>
      <c r="AJ440" s="18">
        <v>0</v>
      </c>
      <c r="AK440" s="18">
        <v>0</v>
      </c>
      <c r="AL440" s="18">
        <v>0</v>
      </c>
      <c r="AM440" s="18">
        <v>0</v>
      </c>
      <c r="AN440" s="18">
        <v>0</v>
      </c>
      <c r="AO440" s="18">
        <v>55.3</v>
      </c>
      <c r="AP440" s="18">
        <v>71.569999999999993</v>
      </c>
      <c r="AQ440" s="18">
        <v>0</v>
      </c>
      <c r="AR440" s="18">
        <v>0</v>
      </c>
      <c r="AS440" s="18">
        <v>1.2329999999999999E-3</v>
      </c>
      <c r="AT440" s="18">
        <v>0</v>
      </c>
      <c r="AU440" s="18">
        <f t="shared" si="6"/>
        <v>1270.6087669999999</v>
      </c>
      <c r="AV440" s="18">
        <v>604.87</v>
      </c>
      <c r="AW440" s="18">
        <v>429.74</v>
      </c>
      <c r="AX440" s="19">
        <v>65</v>
      </c>
      <c r="AY440" s="19">
        <v>300</v>
      </c>
      <c r="AZ440" s="18">
        <v>433883.18</v>
      </c>
      <c r="BA440" s="18">
        <v>114300</v>
      </c>
      <c r="BB440" s="20">
        <v>90</v>
      </c>
      <c r="BC440" s="20">
        <v>40.812881889763801</v>
      </c>
      <c r="BD440" s="20">
        <v>9.9499999999999993</v>
      </c>
      <c r="BE440" s="20"/>
      <c r="BF440" s="16" t="s">
        <v>361</v>
      </c>
      <c r="BG440" s="13"/>
      <c r="BH440" s="16" t="s">
        <v>406</v>
      </c>
      <c r="BI440" s="16" t="s">
        <v>619</v>
      </c>
      <c r="BJ440" s="16" t="s">
        <v>688</v>
      </c>
      <c r="BK440" s="16" t="s">
        <v>1</v>
      </c>
      <c r="BL440" s="14" t="s">
        <v>2</v>
      </c>
      <c r="BM440" s="20">
        <v>420279.78844784002</v>
      </c>
      <c r="BN440" s="14" t="s">
        <v>261</v>
      </c>
      <c r="BO440" s="20"/>
      <c r="BP440" s="21">
        <v>38188</v>
      </c>
      <c r="BQ440" s="21">
        <v>47331</v>
      </c>
      <c r="BR440" s="20">
        <v>45.79</v>
      </c>
      <c r="BS440" s="20">
        <v>0</v>
      </c>
      <c r="BT440" s="20">
        <v>28.05</v>
      </c>
    </row>
    <row r="441" spans="1:72" s="1" customFormat="1" ht="18.2" customHeight="1" x14ac:dyDescent="0.15">
      <c r="A441" s="4">
        <v>439</v>
      </c>
      <c r="B441" s="5" t="s">
        <v>360</v>
      </c>
      <c r="C441" s="5" t="s">
        <v>0</v>
      </c>
      <c r="D441" s="6">
        <v>45352</v>
      </c>
      <c r="E441" s="7" t="s">
        <v>690</v>
      </c>
      <c r="F441" s="8">
        <v>0</v>
      </c>
      <c r="G441" s="8">
        <v>0</v>
      </c>
      <c r="H441" s="9">
        <v>27908.85</v>
      </c>
      <c r="I441" s="9">
        <v>0</v>
      </c>
      <c r="J441" s="9">
        <v>0</v>
      </c>
      <c r="K441" s="9">
        <v>27908.85</v>
      </c>
      <c r="L441" s="9">
        <v>501.9</v>
      </c>
      <c r="M441" s="9">
        <v>0</v>
      </c>
      <c r="N441" s="9">
        <v>0</v>
      </c>
      <c r="O441" s="9">
        <v>0</v>
      </c>
      <c r="P441" s="9">
        <v>501.9</v>
      </c>
      <c r="Q441" s="9">
        <v>0</v>
      </c>
      <c r="R441" s="9">
        <v>0</v>
      </c>
      <c r="S441" s="9">
        <v>27406.95</v>
      </c>
      <c r="T441" s="9">
        <v>0</v>
      </c>
      <c r="U441" s="9">
        <v>231.41</v>
      </c>
      <c r="V441" s="9">
        <v>0</v>
      </c>
      <c r="W441" s="9">
        <v>0</v>
      </c>
      <c r="X441" s="9">
        <v>231.41</v>
      </c>
      <c r="Y441" s="9">
        <v>0</v>
      </c>
      <c r="Z441" s="9">
        <v>0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9">
        <v>0</v>
      </c>
      <c r="AH441" s="9">
        <v>39.200000000000003</v>
      </c>
      <c r="AI441" s="9">
        <v>50.72</v>
      </c>
      <c r="AJ441" s="9">
        <v>0</v>
      </c>
      <c r="AK441" s="9">
        <v>0</v>
      </c>
      <c r="AL441" s="9">
        <v>0</v>
      </c>
      <c r="AM441" s="9">
        <v>0</v>
      </c>
      <c r="AN441" s="9">
        <v>0</v>
      </c>
      <c r="AO441" s="9">
        <v>0</v>
      </c>
      <c r="AP441" s="9">
        <v>0</v>
      </c>
      <c r="AQ441" s="9">
        <v>1.2E-2</v>
      </c>
      <c r="AR441" s="9">
        <v>0</v>
      </c>
      <c r="AS441" s="9">
        <v>0</v>
      </c>
      <c r="AT441" s="9">
        <v>0</v>
      </c>
      <c r="AU441" s="9">
        <f t="shared" si="6"/>
        <v>823.24199999999996</v>
      </c>
      <c r="AV441" s="9">
        <v>0</v>
      </c>
      <c r="AW441" s="9">
        <v>0</v>
      </c>
      <c r="AX441" s="10">
        <v>47</v>
      </c>
      <c r="AY441" s="10">
        <v>300</v>
      </c>
      <c r="AZ441" s="9">
        <v>307596.96000000002</v>
      </c>
      <c r="BA441" s="9">
        <v>81012.710000000006</v>
      </c>
      <c r="BB441" s="11">
        <v>90</v>
      </c>
      <c r="BC441" s="11">
        <v>30.4473890578404</v>
      </c>
      <c r="BD441" s="11">
        <v>9.9499999999999993</v>
      </c>
      <c r="BE441" s="11"/>
      <c r="BF441" s="7" t="s">
        <v>361</v>
      </c>
      <c r="BG441" s="4"/>
      <c r="BH441" s="7" t="s">
        <v>406</v>
      </c>
      <c r="BI441" s="7" t="s">
        <v>619</v>
      </c>
      <c r="BJ441" s="7" t="s">
        <v>688</v>
      </c>
      <c r="BK441" s="7" t="s">
        <v>1</v>
      </c>
      <c r="BL441" s="5" t="s">
        <v>2</v>
      </c>
      <c r="BM441" s="11">
        <v>222227.71928580001</v>
      </c>
      <c r="BN441" s="5" t="s">
        <v>261</v>
      </c>
      <c r="BO441" s="11"/>
      <c r="BP441" s="12">
        <v>38191</v>
      </c>
      <c r="BQ441" s="12">
        <v>47331</v>
      </c>
      <c r="BR441" s="11">
        <v>0</v>
      </c>
      <c r="BS441" s="11">
        <v>0</v>
      </c>
      <c r="BT441" s="11">
        <v>0</v>
      </c>
    </row>
    <row r="442" spans="1:72" s="1" customFormat="1" ht="18.2" customHeight="1" x14ac:dyDescent="0.15">
      <c r="A442" s="13">
        <v>440</v>
      </c>
      <c r="B442" s="14" t="s">
        <v>360</v>
      </c>
      <c r="C442" s="14" t="s">
        <v>0</v>
      </c>
      <c r="D442" s="15">
        <v>45352</v>
      </c>
      <c r="E442" s="16" t="s">
        <v>691</v>
      </c>
      <c r="F442" s="17">
        <v>0</v>
      </c>
      <c r="G442" s="17">
        <v>0</v>
      </c>
      <c r="H442" s="18">
        <v>26041.48</v>
      </c>
      <c r="I442" s="18">
        <v>0</v>
      </c>
      <c r="J442" s="18">
        <v>0</v>
      </c>
      <c r="K442" s="18">
        <v>26041.48</v>
      </c>
      <c r="L442" s="18">
        <v>523.71</v>
      </c>
      <c r="M442" s="18">
        <v>0</v>
      </c>
      <c r="N442" s="18">
        <v>0</v>
      </c>
      <c r="O442" s="18">
        <v>0</v>
      </c>
      <c r="P442" s="18">
        <v>523.71</v>
      </c>
      <c r="Q442" s="18">
        <v>7.06</v>
      </c>
      <c r="R442" s="18">
        <v>0</v>
      </c>
      <c r="S442" s="18">
        <v>25510.71</v>
      </c>
      <c r="T442" s="18">
        <v>0</v>
      </c>
      <c r="U442" s="18">
        <v>219.77</v>
      </c>
      <c r="V442" s="18">
        <v>0</v>
      </c>
      <c r="W442" s="18">
        <v>0</v>
      </c>
      <c r="X442" s="18">
        <v>219.77</v>
      </c>
      <c r="Y442" s="18">
        <v>0</v>
      </c>
      <c r="Z442" s="18">
        <v>0</v>
      </c>
      <c r="AA442" s="18">
        <v>0</v>
      </c>
      <c r="AB442" s="18">
        <v>0</v>
      </c>
      <c r="AC442" s="18">
        <v>0</v>
      </c>
      <c r="AD442" s="18">
        <v>0</v>
      </c>
      <c r="AE442" s="18">
        <v>0</v>
      </c>
      <c r="AF442" s="18">
        <v>0</v>
      </c>
      <c r="AG442" s="18">
        <v>0</v>
      </c>
      <c r="AH442" s="18">
        <v>39.71</v>
      </c>
      <c r="AI442" s="18">
        <v>50.71</v>
      </c>
      <c r="AJ442" s="18">
        <v>0</v>
      </c>
      <c r="AK442" s="18">
        <v>0</v>
      </c>
      <c r="AL442" s="18">
        <v>0</v>
      </c>
      <c r="AM442" s="18">
        <v>0</v>
      </c>
      <c r="AN442" s="18">
        <v>0</v>
      </c>
      <c r="AO442" s="18">
        <v>0</v>
      </c>
      <c r="AP442" s="18">
        <v>0</v>
      </c>
      <c r="AQ442" s="18">
        <v>11.996</v>
      </c>
      <c r="AR442" s="18">
        <v>0</v>
      </c>
      <c r="AS442" s="18">
        <v>0</v>
      </c>
      <c r="AT442" s="18">
        <v>0</v>
      </c>
      <c r="AU442" s="18">
        <f t="shared" si="6"/>
        <v>852.95600000000013</v>
      </c>
      <c r="AV442" s="18">
        <v>0</v>
      </c>
      <c r="AW442" s="18">
        <v>0</v>
      </c>
      <c r="AX442" s="19">
        <v>67</v>
      </c>
      <c r="AY442" s="19">
        <v>300</v>
      </c>
      <c r="AZ442" s="18">
        <v>307854.53999999998</v>
      </c>
      <c r="BA442" s="18">
        <v>81000</v>
      </c>
      <c r="BB442" s="20">
        <v>90</v>
      </c>
      <c r="BC442" s="20">
        <v>28.345233333333301</v>
      </c>
      <c r="BD442" s="20">
        <v>10.130000000000001</v>
      </c>
      <c r="BE442" s="20"/>
      <c r="BF442" s="16" t="s">
        <v>375</v>
      </c>
      <c r="BG442" s="13"/>
      <c r="BH442" s="16" t="s">
        <v>406</v>
      </c>
      <c r="BI442" s="16" t="s">
        <v>619</v>
      </c>
      <c r="BJ442" s="16" t="s">
        <v>688</v>
      </c>
      <c r="BK442" s="16" t="s">
        <v>1</v>
      </c>
      <c r="BL442" s="14" t="s">
        <v>2</v>
      </c>
      <c r="BM442" s="20">
        <v>206852.16343524001</v>
      </c>
      <c r="BN442" s="14" t="s">
        <v>261</v>
      </c>
      <c r="BO442" s="20"/>
      <c r="BP442" s="21">
        <v>38202</v>
      </c>
      <c r="BQ442" s="21">
        <v>47362</v>
      </c>
      <c r="BR442" s="20">
        <v>0</v>
      </c>
      <c r="BS442" s="20">
        <v>0</v>
      </c>
      <c r="BT442" s="20">
        <v>0</v>
      </c>
    </row>
    <row r="443" spans="1:72" s="1" customFormat="1" ht="18.2" customHeight="1" x14ac:dyDescent="0.15">
      <c r="A443" s="4">
        <v>441</v>
      </c>
      <c r="B443" s="5" t="s">
        <v>360</v>
      </c>
      <c r="C443" s="5" t="s">
        <v>0</v>
      </c>
      <c r="D443" s="6">
        <v>45352</v>
      </c>
      <c r="E443" s="7" t="s">
        <v>692</v>
      </c>
      <c r="F443" s="8">
        <v>1</v>
      </c>
      <c r="G443" s="8">
        <v>0</v>
      </c>
      <c r="H443" s="9">
        <v>85441.69</v>
      </c>
      <c r="I443" s="9">
        <v>920.44</v>
      </c>
      <c r="J443" s="9">
        <v>0</v>
      </c>
      <c r="K443" s="9">
        <v>86362.13</v>
      </c>
      <c r="L443" s="9">
        <v>928.17</v>
      </c>
      <c r="M443" s="9">
        <v>0</v>
      </c>
      <c r="N443" s="9">
        <v>0</v>
      </c>
      <c r="O443" s="9">
        <v>0</v>
      </c>
      <c r="P443" s="9">
        <v>0</v>
      </c>
      <c r="Q443" s="9">
        <v>0</v>
      </c>
      <c r="R443" s="9">
        <v>0</v>
      </c>
      <c r="S443" s="9">
        <v>86362.13</v>
      </c>
      <c r="T443" s="9">
        <v>463.1</v>
      </c>
      <c r="U443" s="9">
        <v>717.65</v>
      </c>
      <c r="V443" s="9">
        <v>0</v>
      </c>
      <c r="W443" s="9">
        <v>0</v>
      </c>
      <c r="X443" s="9">
        <v>0</v>
      </c>
      <c r="Y443" s="9">
        <v>0</v>
      </c>
      <c r="Z443" s="9">
        <v>0</v>
      </c>
      <c r="AA443" s="9">
        <v>1180.75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9">
        <v>0</v>
      </c>
      <c r="AH443" s="9">
        <v>0</v>
      </c>
      <c r="AI443" s="9">
        <v>0</v>
      </c>
      <c r="AJ443" s="9">
        <v>0</v>
      </c>
      <c r="AK443" s="9">
        <v>0</v>
      </c>
      <c r="AL443" s="9">
        <v>0</v>
      </c>
      <c r="AM443" s="9">
        <v>0</v>
      </c>
      <c r="AN443" s="9">
        <v>0</v>
      </c>
      <c r="AO443" s="9">
        <v>0</v>
      </c>
      <c r="AP443" s="9">
        <v>0</v>
      </c>
      <c r="AQ443" s="9">
        <v>0</v>
      </c>
      <c r="AR443" s="9">
        <v>0</v>
      </c>
      <c r="AS443" s="9">
        <v>0</v>
      </c>
      <c r="AT443" s="9">
        <v>0</v>
      </c>
      <c r="AU443" s="9">
        <f t="shared" si="6"/>
        <v>0</v>
      </c>
      <c r="AV443" s="9">
        <v>1848.61</v>
      </c>
      <c r="AW443" s="9">
        <v>1180.75</v>
      </c>
      <c r="AX443" s="10">
        <v>69</v>
      </c>
      <c r="AY443" s="10">
        <v>300</v>
      </c>
      <c r="AZ443" s="9">
        <v>700564.8</v>
      </c>
      <c r="BA443" s="9">
        <v>180000</v>
      </c>
      <c r="BB443" s="11">
        <v>90</v>
      </c>
      <c r="BC443" s="11">
        <v>43.181064999999997</v>
      </c>
      <c r="BD443" s="11">
        <v>10.08</v>
      </c>
      <c r="BE443" s="11"/>
      <c r="BF443" s="7" t="s">
        <v>361</v>
      </c>
      <c r="BG443" s="4"/>
      <c r="BH443" s="7" t="s">
        <v>406</v>
      </c>
      <c r="BI443" s="7" t="s">
        <v>619</v>
      </c>
      <c r="BJ443" s="7" t="s">
        <v>688</v>
      </c>
      <c r="BK443" s="7" t="s">
        <v>367</v>
      </c>
      <c r="BL443" s="5" t="s">
        <v>2</v>
      </c>
      <c r="BM443" s="11">
        <v>700262.49482571997</v>
      </c>
      <c r="BN443" s="5" t="s">
        <v>261</v>
      </c>
      <c r="BO443" s="11"/>
      <c r="BP443" s="12">
        <v>38317</v>
      </c>
      <c r="BQ443" s="12">
        <v>47453</v>
      </c>
      <c r="BR443" s="11">
        <v>228.02</v>
      </c>
      <c r="BS443" s="11">
        <v>0</v>
      </c>
      <c r="BT443" s="11">
        <v>27.4</v>
      </c>
    </row>
    <row r="444" spans="1:72" s="1" customFormat="1" ht="18.2" customHeight="1" x14ac:dyDescent="0.15">
      <c r="A444" s="13">
        <v>442</v>
      </c>
      <c r="B444" s="14" t="s">
        <v>360</v>
      </c>
      <c r="C444" s="14" t="s">
        <v>0</v>
      </c>
      <c r="D444" s="15">
        <v>45352</v>
      </c>
      <c r="E444" s="16" t="s">
        <v>209</v>
      </c>
      <c r="F444" s="17">
        <v>161</v>
      </c>
      <c r="G444" s="17">
        <v>160</v>
      </c>
      <c r="H444" s="18">
        <v>86975.4</v>
      </c>
      <c r="I444" s="18">
        <v>80627.02</v>
      </c>
      <c r="J444" s="18">
        <v>0</v>
      </c>
      <c r="K444" s="18">
        <v>167602.42000000001</v>
      </c>
      <c r="L444" s="18">
        <v>916.93</v>
      </c>
      <c r="M444" s="18">
        <v>0</v>
      </c>
      <c r="N444" s="18">
        <v>0</v>
      </c>
      <c r="O444" s="18">
        <v>0</v>
      </c>
      <c r="P444" s="18">
        <v>0</v>
      </c>
      <c r="Q444" s="18">
        <v>0</v>
      </c>
      <c r="R444" s="18">
        <v>0</v>
      </c>
      <c r="S444" s="18">
        <v>167602.42000000001</v>
      </c>
      <c r="T444" s="18">
        <v>184957.82</v>
      </c>
      <c r="U444" s="18">
        <v>732.71</v>
      </c>
      <c r="V444" s="18">
        <v>0</v>
      </c>
      <c r="W444" s="18">
        <v>0</v>
      </c>
      <c r="X444" s="18">
        <v>0</v>
      </c>
      <c r="Y444" s="18">
        <v>0</v>
      </c>
      <c r="Z444" s="18">
        <v>0</v>
      </c>
      <c r="AA444" s="18">
        <v>185690.53</v>
      </c>
      <c r="AB444" s="18">
        <v>0</v>
      </c>
      <c r="AC444" s="18">
        <v>0</v>
      </c>
      <c r="AD444" s="18">
        <v>0</v>
      </c>
      <c r="AE444" s="18">
        <v>0</v>
      </c>
      <c r="AF444" s="18">
        <v>0</v>
      </c>
      <c r="AG444" s="18">
        <v>0</v>
      </c>
      <c r="AH444" s="18">
        <v>0</v>
      </c>
      <c r="AI444" s="18">
        <v>0</v>
      </c>
      <c r="AJ444" s="18">
        <v>0</v>
      </c>
      <c r="AK444" s="18">
        <v>0</v>
      </c>
      <c r="AL444" s="18">
        <v>0</v>
      </c>
      <c r="AM444" s="18">
        <v>0</v>
      </c>
      <c r="AN444" s="18">
        <v>0</v>
      </c>
      <c r="AO444" s="18">
        <v>0</v>
      </c>
      <c r="AP444" s="18">
        <v>0</v>
      </c>
      <c r="AQ444" s="18">
        <v>0</v>
      </c>
      <c r="AR444" s="18">
        <v>0</v>
      </c>
      <c r="AS444" s="18">
        <v>0</v>
      </c>
      <c r="AT444" s="18">
        <v>0</v>
      </c>
      <c r="AU444" s="18">
        <f t="shared" si="6"/>
        <v>0</v>
      </c>
      <c r="AV444" s="18">
        <v>81543.95</v>
      </c>
      <c r="AW444" s="18">
        <v>185690.53</v>
      </c>
      <c r="AX444" s="19">
        <v>70</v>
      </c>
      <c r="AY444" s="19">
        <v>300</v>
      </c>
      <c r="AZ444" s="18">
        <v>704752.4</v>
      </c>
      <c r="BA444" s="18">
        <v>180000</v>
      </c>
      <c r="BB444" s="20">
        <v>90</v>
      </c>
      <c r="BC444" s="20">
        <v>83.801209999999998</v>
      </c>
      <c r="BD444" s="20">
        <v>10.11</v>
      </c>
      <c r="BE444" s="20"/>
      <c r="BF444" s="16" t="s">
        <v>375</v>
      </c>
      <c r="BG444" s="13"/>
      <c r="BH444" s="16" t="s">
        <v>406</v>
      </c>
      <c r="BI444" s="16" t="s">
        <v>619</v>
      </c>
      <c r="BJ444" s="16" t="s">
        <v>688</v>
      </c>
      <c r="BK444" s="16" t="s">
        <v>365</v>
      </c>
      <c r="BL444" s="14" t="s">
        <v>2</v>
      </c>
      <c r="BM444" s="20">
        <v>1358994.8368344801</v>
      </c>
      <c r="BN444" s="14" t="s">
        <v>261</v>
      </c>
      <c r="BO444" s="20"/>
      <c r="BP444" s="21">
        <v>38331</v>
      </c>
      <c r="BQ444" s="21">
        <v>47484</v>
      </c>
      <c r="BR444" s="20">
        <v>39346.080000000002</v>
      </c>
      <c r="BS444" s="20">
        <v>0</v>
      </c>
      <c r="BT444" s="20">
        <v>27.24</v>
      </c>
    </row>
    <row r="445" spans="1:72" s="1" customFormat="1" ht="18.2" customHeight="1" x14ac:dyDescent="0.15">
      <c r="A445" s="4">
        <v>443</v>
      </c>
      <c r="B445" s="5" t="s">
        <v>360</v>
      </c>
      <c r="C445" s="5" t="s">
        <v>0</v>
      </c>
      <c r="D445" s="6">
        <v>45352</v>
      </c>
      <c r="E445" s="7" t="s">
        <v>693</v>
      </c>
      <c r="F445" s="8">
        <v>0</v>
      </c>
      <c r="G445" s="8">
        <v>0</v>
      </c>
      <c r="H445" s="9">
        <v>23868.75</v>
      </c>
      <c r="I445" s="9">
        <v>417.32</v>
      </c>
      <c r="J445" s="9">
        <v>0</v>
      </c>
      <c r="K445" s="9">
        <v>24286.07</v>
      </c>
      <c r="L445" s="9">
        <v>422.53</v>
      </c>
      <c r="M445" s="9">
        <v>0</v>
      </c>
      <c r="N445" s="9">
        <v>0</v>
      </c>
      <c r="O445" s="9">
        <v>417.32</v>
      </c>
      <c r="P445" s="9">
        <v>0</v>
      </c>
      <c r="Q445" s="9">
        <v>207.19</v>
      </c>
      <c r="R445" s="9">
        <v>0</v>
      </c>
      <c r="S445" s="9">
        <v>23661.56</v>
      </c>
      <c r="T445" s="9">
        <v>151.97</v>
      </c>
      <c r="U445" s="9">
        <v>198.76</v>
      </c>
      <c r="V445" s="9">
        <v>0</v>
      </c>
      <c r="W445" s="9">
        <v>151.97</v>
      </c>
      <c r="X445" s="9">
        <v>0</v>
      </c>
      <c r="Y445" s="9">
        <v>0</v>
      </c>
      <c r="Z445" s="9">
        <v>0</v>
      </c>
      <c r="AA445" s="9">
        <v>198.76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9">
        <v>0</v>
      </c>
      <c r="AH445" s="9">
        <v>0</v>
      </c>
      <c r="AI445" s="9">
        <v>0.06</v>
      </c>
      <c r="AJ445" s="9">
        <v>0</v>
      </c>
      <c r="AK445" s="9">
        <v>0</v>
      </c>
      <c r="AL445" s="9">
        <v>0</v>
      </c>
      <c r="AM445" s="9">
        <v>0</v>
      </c>
      <c r="AN445" s="9">
        <v>0</v>
      </c>
      <c r="AO445" s="9">
        <v>0</v>
      </c>
      <c r="AP445" s="9">
        <v>0</v>
      </c>
      <c r="AQ445" s="9">
        <v>0</v>
      </c>
      <c r="AR445" s="9">
        <v>0</v>
      </c>
      <c r="AS445" s="9">
        <v>5.9198000000000001E-2</v>
      </c>
      <c r="AT445" s="9">
        <v>0</v>
      </c>
      <c r="AU445" s="9">
        <f t="shared" si="6"/>
        <v>776.48080200000004</v>
      </c>
      <c r="AV445" s="9">
        <v>422.53</v>
      </c>
      <c r="AW445" s="9">
        <v>198.76</v>
      </c>
      <c r="AX445" s="10">
        <v>69</v>
      </c>
      <c r="AY445" s="10">
        <v>300</v>
      </c>
      <c r="AZ445" s="9">
        <v>263964.23</v>
      </c>
      <c r="BA445" s="9">
        <v>67950</v>
      </c>
      <c r="BB445" s="11">
        <v>90</v>
      </c>
      <c r="BC445" s="11">
        <v>31.339814569536401</v>
      </c>
      <c r="BD445" s="11">
        <v>10.08</v>
      </c>
      <c r="BE445" s="11"/>
      <c r="BF445" s="7" t="s">
        <v>361</v>
      </c>
      <c r="BG445" s="4"/>
      <c r="BH445" s="7" t="s">
        <v>406</v>
      </c>
      <c r="BI445" s="7" t="s">
        <v>619</v>
      </c>
      <c r="BJ445" s="7" t="s">
        <v>694</v>
      </c>
      <c r="BK445" s="7" t="s">
        <v>1</v>
      </c>
      <c r="BL445" s="5" t="s">
        <v>2</v>
      </c>
      <c r="BM445" s="11">
        <v>191858.43421263999</v>
      </c>
      <c r="BN445" s="5" t="s">
        <v>261</v>
      </c>
      <c r="BO445" s="11"/>
      <c r="BP445" s="12">
        <v>38303</v>
      </c>
      <c r="BQ445" s="12">
        <v>47453</v>
      </c>
      <c r="BR445" s="11">
        <v>75.680000000000007</v>
      </c>
      <c r="BS445" s="11">
        <v>0</v>
      </c>
      <c r="BT445" s="11">
        <v>0</v>
      </c>
    </row>
    <row r="446" spans="1:72" s="1" customFormat="1" ht="18.2" customHeight="1" x14ac:dyDescent="0.15">
      <c r="A446" s="13">
        <v>444</v>
      </c>
      <c r="B446" s="14" t="s">
        <v>360</v>
      </c>
      <c r="C446" s="14" t="s">
        <v>0</v>
      </c>
      <c r="D446" s="15">
        <v>45352</v>
      </c>
      <c r="E446" s="16" t="s">
        <v>208</v>
      </c>
      <c r="F446" s="17">
        <v>104</v>
      </c>
      <c r="G446" s="17">
        <v>103</v>
      </c>
      <c r="H446" s="18">
        <v>32438.44</v>
      </c>
      <c r="I446" s="18">
        <v>24123.14</v>
      </c>
      <c r="J446" s="18">
        <v>0</v>
      </c>
      <c r="K446" s="18">
        <v>56561.58</v>
      </c>
      <c r="L446" s="18">
        <v>348.83</v>
      </c>
      <c r="M446" s="18">
        <v>0</v>
      </c>
      <c r="N446" s="18">
        <v>0</v>
      </c>
      <c r="O446" s="18">
        <v>0</v>
      </c>
      <c r="P446" s="18">
        <v>0</v>
      </c>
      <c r="Q446" s="18">
        <v>0</v>
      </c>
      <c r="R446" s="18">
        <v>0</v>
      </c>
      <c r="S446" s="18">
        <v>56561.58</v>
      </c>
      <c r="T446" s="18">
        <v>40488.300000000003</v>
      </c>
      <c r="U446" s="18">
        <v>272.45999999999998</v>
      </c>
      <c r="V446" s="18">
        <v>0</v>
      </c>
      <c r="W446" s="18">
        <v>0</v>
      </c>
      <c r="X446" s="18">
        <v>0</v>
      </c>
      <c r="Y446" s="18">
        <v>0</v>
      </c>
      <c r="Z446" s="18">
        <v>0</v>
      </c>
      <c r="AA446" s="18">
        <v>40760.76</v>
      </c>
      <c r="AB446" s="18">
        <v>0</v>
      </c>
      <c r="AC446" s="18">
        <v>0</v>
      </c>
      <c r="AD446" s="18">
        <v>0</v>
      </c>
      <c r="AE446" s="18">
        <v>0</v>
      </c>
      <c r="AF446" s="18">
        <v>0</v>
      </c>
      <c r="AG446" s="18">
        <v>0</v>
      </c>
      <c r="AH446" s="18">
        <v>0</v>
      </c>
      <c r="AI446" s="18">
        <v>0</v>
      </c>
      <c r="AJ446" s="18">
        <v>0</v>
      </c>
      <c r="AK446" s="18">
        <v>0</v>
      </c>
      <c r="AL446" s="18">
        <v>0</v>
      </c>
      <c r="AM446" s="18">
        <v>0</v>
      </c>
      <c r="AN446" s="18">
        <v>0</v>
      </c>
      <c r="AO446" s="18">
        <v>0</v>
      </c>
      <c r="AP446" s="18">
        <v>0</v>
      </c>
      <c r="AQ446" s="18">
        <v>0</v>
      </c>
      <c r="AR446" s="18">
        <v>0</v>
      </c>
      <c r="AS446" s="18">
        <v>0</v>
      </c>
      <c r="AT446" s="18">
        <v>0</v>
      </c>
      <c r="AU446" s="18">
        <f t="shared" si="6"/>
        <v>0</v>
      </c>
      <c r="AV446" s="18">
        <v>24471.97</v>
      </c>
      <c r="AW446" s="18">
        <v>40760.76</v>
      </c>
      <c r="AX446" s="19">
        <v>69</v>
      </c>
      <c r="AY446" s="19">
        <v>300</v>
      </c>
      <c r="AZ446" s="18">
        <v>263964.23</v>
      </c>
      <c r="BA446" s="18">
        <v>67950</v>
      </c>
      <c r="BB446" s="20">
        <v>90</v>
      </c>
      <c r="BC446" s="20">
        <v>74.915999999999997</v>
      </c>
      <c r="BD446" s="20">
        <v>10.08</v>
      </c>
      <c r="BE446" s="20"/>
      <c r="BF446" s="16" t="s">
        <v>361</v>
      </c>
      <c r="BG446" s="13"/>
      <c r="BH446" s="16" t="s">
        <v>406</v>
      </c>
      <c r="BI446" s="16" t="s">
        <v>619</v>
      </c>
      <c r="BJ446" s="16" t="s">
        <v>694</v>
      </c>
      <c r="BK446" s="16" t="s">
        <v>365</v>
      </c>
      <c r="BL446" s="14" t="s">
        <v>2</v>
      </c>
      <c r="BM446" s="20">
        <v>458626.40398151998</v>
      </c>
      <c r="BN446" s="14" t="s">
        <v>261</v>
      </c>
      <c r="BO446" s="20"/>
      <c r="BP446" s="21">
        <v>38303</v>
      </c>
      <c r="BQ446" s="21">
        <v>47453</v>
      </c>
      <c r="BR446" s="20">
        <v>12036.21</v>
      </c>
      <c r="BS446" s="20">
        <v>0</v>
      </c>
      <c r="BT446" s="20">
        <v>27.45</v>
      </c>
    </row>
    <row r="447" spans="1:72" s="1" customFormat="1" ht="18.2" customHeight="1" x14ac:dyDescent="0.15">
      <c r="A447" s="4">
        <v>445</v>
      </c>
      <c r="B447" s="5" t="s">
        <v>360</v>
      </c>
      <c r="C447" s="5" t="s">
        <v>0</v>
      </c>
      <c r="D447" s="6">
        <v>45352</v>
      </c>
      <c r="E447" s="7" t="s">
        <v>696</v>
      </c>
      <c r="F447" s="8">
        <v>0</v>
      </c>
      <c r="G447" s="8">
        <v>0</v>
      </c>
      <c r="H447" s="9">
        <v>35673.53</v>
      </c>
      <c r="I447" s="9">
        <v>0</v>
      </c>
      <c r="J447" s="9">
        <v>0</v>
      </c>
      <c r="K447" s="9">
        <v>35673.53</v>
      </c>
      <c r="L447" s="9">
        <v>377.94</v>
      </c>
      <c r="M447" s="9">
        <v>0</v>
      </c>
      <c r="N447" s="9">
        <v>0</v>
      </c>
      <c r="O447" s="9">
        <v>0</v>
      </c>
      <c r="P447" s="9">
        <v>344.42</v>
      </c>
      <c r="Q447" s="9">
        <v>0</v>
      </c>
      <c r="R447" s="9">
        <v>0</v>
      </c>
      <c r="S447" s="9">
        <v>35329.11</v>
      </c>
      <c r="T447" s="9">
        <v>0</v>
      </c>
      <c r="U447" s="9">
        <v>300.55</v>
      </c>
      <c r="V447" s="9">
        <v>0</v>
      </c>
      <c r="W447" s="9">
        <v>0</v>
      </c>
      <c r="X447" s="9">
        <v>300.55</v>
      </c>
      <c r="Y447" s="9">
        <v>0</v>
      </c>
      <c r="Z447" s="9">
        <v>0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9">
        <v>0</v>
      </c>
      <c r="AH447" s="9">
        <v>36.24</v>
      </c>
      <c r="AI447" s="9">
        <v>61.89</v>
      </c>
      <c r="AJ447" s="9">
        <v>0</v>
      </c>
      <c r="AK447" s="9">
        <v>0</v>
      </c>
      <c r="AL447" s="9">
        <v>0</v>
      </c>
      <c r="AM447" s="9">
        <v>0</v>
      </c>
      <c r="AN447" s="9">
        <v>0</v>
      </c>
      <c r="AO447" s="9">
        <v>0</v>
      </c>
      <c r="AP447" s="9">
        <v>0</v>
      </c>
      <c r="AQ447" s="9">
        <v>0</v>
      </c>
      <c r="AR447" s="9">
        <v>0</v>
      </c>
      <c r="AS447" s="9">
        <v>0.54264400000000002</v>
      </c>
      <c r="AT447" s="9">
        <v>0</v>
      </c>
      <c r="AU447" s="9">
        <f t="shared" si="6"/>
        <v>742.55735600000003</v>
      </c>
      <c r="AV447" s="9">
        <v>33.520000000000003</v>
      </c>
      <c r="AW447" s="9">
        <v>0</v>
      </c>
      <c r="AX447" s="10">
        <v>70</v>
      </c>
      <c r="AY447" s="10">
        <v>300</v>
      </c>
      <c r="AZ447" s="9">
        <v>289000</v>
      </c>
      <c r="BA447" s="9">
        <v>74033.429999999993</v>
      </c>
      <c r="BB447" s="11">
        <v>90</v>
      </c>
      <c r="BC447" s="11">
        <v>42.948434241125902</v>
      </c>
      <c r="BD447" s="11">
        <v>10.11</v>
      </c>
      <c r="BE447" s="11"/>
      <c r="BF447" s="7" t="s">
        <v>361</v>
      </c>
      <c r="BG447" s="4"/>
      <c r="BH447" s="7" t="s">
        <v>434</v>
      </c>
      <c r="BI447" s="7" t="s">
        <v>436</v>
      </c>
      <c r="BJ447" s="7" t="s">
        <v>695</v>
      </c>
      <c r="BK447" s="7" t="s">
        <v>1</v>
      </c>
      <c r="BL447" s="5" t="s">
        <v>2</v>
      </c>
      <c r="BM447" s="11">
        <v>286464.11000484001</v>
      </c>
      <c r="BN447" s="5" t="s">
        <v>261</v>
      </c>
      <c r="BO447" s="11"/>
      <c r="BP447" s="12">
        <v>38323</v>
      </c>
      <c r="BQ447" s="12">
        <v>47484</v>
      </c>
      <c r="BR447" s="11">
        <v>0</v>
      </c>
      <c r="BS447" s="11">
        <v>0</v>
      </c>
      <c r="BT447" s="11">
        <v>27.32</v>
      </c>
    </row>
    <row r="448" spans="1:72" s="1" customFormat="1" ht="18.2" customHeight="1" x14ac:dyDescent="0.15">
      <c r="A448" s="13">
        <v>446</v>
      </c>
      <c r="B448" s="14" t="s">
        <v>360</v>
      </c>
      <c r="C448" s="14" t="s">
        <v>0</v>
      </c>
      <c r="D448" s="15">
        <v>45352</v>
      </c>
      <c r="E448" s="16" t="s">
        <v>207</v>
      </c>
      <c r="F448" s="17">
        <v>86</v>
      </c>
      <c r="G448" s="17">
        <v>85</v>
      </c>
      <c r="H448" s="18">
        <v>35940.74</v>
      </c>
      <c r="I448" s="18">
        <v>22769.42</v>
      </c>
      <c r="J448" s="18">
        <v>0</v>
      </c>
      <c r="K448" s="18">
        <v>58710.16</v>
      </c>
      <c r="L448" s="18">
        <v>372.61</v>
      </c>
      <c r="M448" s="18">
        <v>0</v>
      </c>
      <c r="N448" s="18">
        <v>0</v>
      </c>
      <c r="O448" s="18">
        <v>0</v>
      </c>
      <c r="P448" s="18">
        <v>0</v>
      </c>
      <c r="Q448" s="18">
        <v>0</v>
      </c>
      <c r="R448" s="18">
        <v>0</v>
      </c>
      <c r="S448" s="18">
        <v>58710.16</v>
      </c>
      <c r="T448" s="18">
        <v>34807.050000000003</v>
      </c>
      <c r="U448" s="18">
        <v>300.98</v>
      </c>
      <c r="V448" s="18">
        <v>0</v>
      </c>
      <c r="W448" s="18">
        <v>0</v>
      </c>
      <c r="X448" s="18">
        <v>0</v>
      </c>
      <c r="Y448" s="18">
        <v>0</v>
      </c>
      <c r="Z448" s="18">
        <v>0</v>
      </c>
      <c r="AA448" s="18">
        <v>35108.03</v>
      </c>
      <c r="AB448" s="18">
        <v>0</v>
      </c>
      <c r="AC448" s="18">
        <v>0</v>
      </c>
      <c r="AD448" s="18">
        <v>0</v>
      </c>
      <c r="AE448" s="18">
        <v>0</v>
      </c>
      <c r="AF448" s="18">
        <v>0</v>
      </c>
      <c r="AG448" s="18">
        <v>0</v>
      </c>
      <c r="AH448" s="18">
        <v>0</v>
      </c>
      <c r="AI448" s="18">
        <v>0</v>
      </c>
      <c r="AJ448" s="18">
        <v>0</v>
      </c>
      <c r="AK448" s="18">
        <v>0</v>
      </c>
      <c r="AL448" s="18">
        <v>0</v>
      </c>
      <c r="AM448" s="18">
        <v>0</v>
      </c>
      <c r="AN448" s="18">
        <v>0</v>
      </c>
      <c r="AO448" s="18">
        <v>0</v>
      </c>
      <c r="AP448" s="18">
        <v>0</v>
      </c>
      <c r="AQ448" s="18">
        <v>0</v>
      </c>
      <c r="AR448" s="18">
        <v>0</v>
      </c>
      <c r="AS448" s="18">
        <v>0</v>
      </c>
      <c r="AT448" s="18">
        <v>0</v>
      </c>
      <c r="AU448" s="18">
        <f t="shared" si="6"/>
        <v>0</v>
      </c>
      <c r="AV448" s="18">
        <v>23142.03</v>
      </c>
      <c r="AW448" s="18">
        <v>35108.03</v>
      </c>
      <c r="AX448" s="19">
        <v>71</v>
      </c>
      <c r="AY448" s="19">
        <v>300</v>
      </c>
      <c r="AZ448" s="18">
        <v>290000</v>
      </c>
      <c r="BA448" s="18">
        <v>73839.72</v>
      </c>
      <c r="BB448" s="20">
        <v>90</v>
      </c>
      <c r="BC448" s="20">
        <v>71.5592420989679</v>
      </c>
      <c r="BD448" s="20">
        <v>10.050000000000001</v>
      </c>
      <c r="BE448" s="20"/>
      <c r="BF448" s="16" t="s">
        <v>361</v>
      </c>
      <c r="BG448" s="13"/>
      <c r="BH448" s="16" t="s">
        <v>434</v>
      </c>
      <c r="BI448" s="16" t="s">
        <v>436</v>
      </c>
      <c r="BJ448" s="16" t="s">
        <v>695</v>
      </c>
      <c r="BK448" s="16" t="s">
        <v>365</v>
      </c>
      <c r="BL448" s="14" t="s">
        <v>2</v>
      </c>
      <c r="BM448" s="20">
        <v>476048.04459104</v>
      </c>
      <c r="BN448" s="14" t="s">
        <v>261</v>
      </c>
      <c r="BO448" s="20"/>
      <c r="BP448" s="21">
        <v>38372</v>
      </c>
      <c r="BQ448" s="21">
        <v>47515</v>
      </c>
      <c r="BR448" s="20">
        <v>10466.700000000001</v>
      </c>
      <c r="BS448" s="20">
        <v>0</v>
      </c>
      <c r="BT448" s="20">
        <v>28.05</v>
      </c>
    </row>
    <row r="449" spans="1:72" s="1" customFormat="1" ht="18.2" customHeight="1" x14ac:dyDescent="0.15">
      <c r="A449" s="4">
        <v>447</v>
      </c>
      <c r="B449" s="5" t="s">
        <v>360</v>
      </c>
      <c r="C449" s="5" t="s">
        <v>0</v>
      </c>
      <c r="D449" s="6">
        <v>45352</v>
      </c>
      <c r="E449" s="7" t="s">
        <v>159</v>
      </c>
      <c r="F449" s="8">
        <v>170</v>
      </c>
      <c r="G449" s="8">
        <v>169</v>
      </c>
      <c r="H449" s="9">
        <v>50058.23</v>
      </c>
      <c r="I449" s="9">
        <v>46517.78</v>
      </c>
      <c r="J449" s="9">
        <v>0</v>
      </c>
      <c r="K449" s="9">
        <v>96576.01</v>
      </c>
      <c r="L449" s="9">
        <v>511.13</v>
      </c>
      <c r="M449" s="9">
        <v>0</v>
      </c>
      <c r="N449" s="9">
        <v>0</v>
      </c>
      <c r="O449" s="9">
        <v>0</v>
      </c>
      <c r="P449" s="9">
        <v>0</v>
      </c>
      <c r="Q449" s="9">
        <v>0</v>
      </c>
      <c r="R449" s="9">
        <v>0</v>
      </c>
      <c r="S449" s="9">
        <v>96576.01</v>
      </c>
      <c r="T449" s="9">
        <v>110855.74</v>
      </c>
      <c r="U449" s="9">
        <v>414.62</v>
      </c>
      <c r="V449" s="9">
        <v>0</v>
      </c>
      <c r="W449" s="9">
        <v>0</v>
      </c>
      <c r="X449" s="9">
        <v>0</v>
      </c>
      <c r="Y449" s="9">
        <v>0</v>
      </c>
      <c r="Z449" s="9">
        <v>0</v>
      </c>
      <c r="AA449" s="9">
        <v>111270.36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9">
        <v>0</v>
      </c>
      <c r="AH449" s="9">
        <v>0</v>
      </c>
      <c r="AI449" s="9">
        <v>0</v>
      </c>
      <c r="AJ449" s="9">
        <v>0</v>
      </c>
      <c r="AK449" s="9">
        <v>0</v>
      </c>
      <c r="AL449" s="9">
        <v>0</v>
      </c>
      <c r="AM449" s="9">
        <v>0</v>
      </c>
      <c r="AN449" s="9">
        <v>0</v>
      </c>
      <c r="AO449" s="9">
        <v>0</v>
      </c>
      <c r="AP449" s="9">
        <v>0</v>
      </c>
      <c r="AQ449" s="9">
        <v>0</v>
      </c>
      <c r="AR449" s="9">
        <v>0</v>
      </c>
      <c r="AS449" s="9">
        <v>0</v>
      </c>
      <c r="AT449" s="9">
        <v>0</v>
      </c>
      <c r="AU449" s="9">
        <f t="shared" si="6"/>
        <v>0</v>
      </c>
      <c r="AV449" s="9">
        <v>47028.91</v>
      </c>
      <c r="AW449" s="9">
        <v>111270.36</v>
      </c>
      <c r="AX449" s="10">
        <v>72</v>
      </c>
      <c r="AY449" s="10">
        <v>300</v>
      </c>
      <c r="AZ449" s="9">
        <v>402000</v>
      </c>
      <c r="BA449" s="9">
        <v>102352.5</v>
      </c>
      <c r="BB449" s="11">
        <v>90</v>
      </c>
      <c r="BC449" s="11">
        <v>84.920650692459901</v>
      </c>
      <c r="BD449" s="11">
        <v>9.94</v>
      </c>
      <c r="BE449" s="11"/>
      <c r="BF449" s="7" t="s">
        <v>361</v>
      </c>
      <c r="BG449" s="4"/>
      <c r="BH449" s="7" t="s">
        <v>434</v>
      </c>
      <c r="BI449" s="7" t="s">
        <v>436</v>
      </c>
      <c r="BJ449" s="7" t="s">
        <v>695</v>
      </c>
      <c r="BK449" s="7" t="s">
        <v>365</v>
      </c>
      <c r="BL449" s="5" t="s">
        <v>2</v>
      </c>
      <c r="BM449" s="11">
        <v>783081.16882844002</v>
      </c>
      <c r="BN449" s="5" t="s">
        <v>261</v>
      </c>
      <c r="BO449" s="11"/>
      <c r="BP449" s="12">
        <v>38387</v>
      </c>
      <c r="BQ449" s="12">
        <v>47543</v>
      </c>
      <c r="BR449" s="11">
        <v>21454.84</v>
      </c>
      <c r="BS449" s="11">
        <v>0</v>
      </c>
      <c r="BT449" s="11">
        <v>28.04</v>
      </c>
    </row>
    <row r="450" spans="1:72" s="1" customFormat="1" ht="18.2" customHeight="1" x14ac:dyDescent="0.15">
      <c r="A450" s="13">
        <v>448</v>
      </c>
      <c r="B450" s="14" t="s">
        <v>360</v>
      </c>
      <c r="C450" s="14" t="s">
        <v>0</v>
      </c>
      <c r="D450" s="15">
        <v>45352</v>
      </c>
      <c r="E450" s="16" t="s">
        <v>160</v>
      </c>
      <c r="F450" s="17">
        <v>144</v>
      </c>
      <c r="G450" s="17">
        <v>143</v>
      </c>
      <c r="H450" s="18">
        <v>61033.51</v>
      </c>
      <c r="I450" s="18">
        <v>42183.85</v>
      </c>
      <c r="J450" s="18">
        <v>0</v>
      </c>
      <c r="K450" s="18">
        <v>103217.36</v>
      </c>
      <c r="L450" s="18">
        <v>499.84</v>
      </c>
      <c r="M450" s="18">
        <v>0</v>
      </c>
      <c r="N450" s="18">
        <v>0</v>
      </c>
      <c r="O450" s="18">
        <v>0</v>
      </c>
      <c r="P450" s="18">
        <v>0</v>
      </c>
      <c r="Q450" s="18">
        <v>0</v>
      </c>
      <c r="R450" s="18">
        <v>0</v>
      </c>
      <c r="S450" s="18">
        <v>103217.36</v>
      </c>
      <c r="T450" s="18">
        <v>101707.23</v>
      </c>
      <c r="U450" s="18">
        <v>499.43</v>
      </c>
      <c r="V450" s="18">
        <v>0</v>
      </c>
      <c r="W450" s="18">
        <v>0</v>
      </c>
      <c r="X450" s="18">
        <v>0</v>
      </c>
      <c r="Y450" s="18">
        <v>0</v>
      </c>
      <c r="Z450" s="18">
        <v>0</v>
      </c>
      <c r="AA450" s="18">
        <v>102206.66</v>
      </c>
      <c r="AB450" s="18">
        <v>0</v>
      </c>
      <c r="AC450" s="18">
        <v>0</v>
      </c>
      <c r="AD450" s="18">
        <v>0</v>
      </c>
      <c r="AE450" s="18">
        <v>0</v>
      </c>
      <c r="AF450" s="18">
        <v>0</v>
      </c>
      <c r="AG450" s="18">
        <v>0</v>
      </c>
      <c r="AH450" s="18">
        <v>0</v>
      </c>
      <c r="AI450" s="18">
        <v>0</v>
      </c>
      <c r="AJ450" s="18">
        <v>0</v>
      </c>
      <c r="AK450" s="18">
        <v>0</v>
      </c>
      <c r="AL450" s="18">
        <v>0</v>
      </c>
      <c r="AM450" s="18">
        <v>0</v>
      </c>
      <c r="AN450" s="18">
        <v>0</v>
      </c>
      <c r="AO450" s="18">
        <v>0</v>
      </c>
      <c r="AP450" s="18">
        <v>0</v>
      </c>
      <c r="AQ450" s="18">
        <v>0</v>
      </c>
      <c r="AR450" s="18">
        <v>0</v>
      </c>
      <c r="AS450" s="18">
        <v>0</v>
      </c>
      <c r="AT450" s="18">
        <v>0</v>
      </c>
      <c r="AU450" s="18">
        <f t="shared" si="6"/>
        <v>0</v>
      </c>
      <c r="AV450" s="18">
        <v>42683.69</v>
      </c>
      <c r="AW450" s="18">
        <v>102206.66</v>
      </c>
      <c r="AX450" s="19">
        <v>85</v>
      </c>
      <c r="AY450" s="19">
        <v>300</v>
      </c>
      <c r="AZ450" s="18">
        <v>488000</v>
      </c>
      <c r="BA450" s="18">
        <v>111520.08</v>
      </c>
      <c r="BB450" s="20">
        <v>84.11</v>
      </c>
      <c r="BC450" s="20">
        <v>77.847972756117102</v>
      </c>
      <c r="BD450" s="20">
        <v>9.82</v>
      </c>
      <c r="BE450" s="20"/>
      <c r="BF450" s="16" t="s">
        <v>375</v>
      </c>
      <c r="BG450" s="13"/>
      <c r="BH450" s="16" t="s">
        <v>445</v>
      </c>
      <c r="BI450" s="16" t="s">
        <v>446</v>
      </c>
      <c r="BJ450" s="16" t="s">
        <v>697</v>
      </c>
      <c r="BK450" s="16" t="s">
        <v>365</v>
      </c>
      <c r="BL450" s="14" t="s">
        <v>2</v>
      </c>
      <c r="BM450" s="20">
        <v>836932.18338784005</v>
      </c>
      <c r="BN450" s="14" t="s">
        <v>261</v>
      </c>
      <c r="BO450" s="20"/>
      <c r="BP450" s="21">
        <v>38790</v>
      </c>
      <c r="BQ450" s="21">
        <v>47939</v>
      </c>
      <c r="BR450" s="20">
        <v>27500.75</v>
      </c>
      <c r="BS450" s="20">
        <v>0</v>
      </c>
      <c r="BT450" s="20">
        <v>28</v>
      </c>
    </row>
    <row r="451" spans="1:72" s="1" customFormat="1" ht="18.2" customHeight="1" x14ac:dyDescent="0.15">
      <c r="A451" s="4">
        <v>449</v>
      </c>
      <c r="B451" s="5" t="s">
        <v>360</v>
      </c>
      <c r="C451" s="5" t="s">
        <v>0</v>
      </c>
      <c r="D451" s="6">
        <v>45352</v>
      </c>
      <c r="E451" s="7" t="s">
        <v>698</v>
      </c>
      <c r="F451" s="8">
        <v>0</v>
      </c>
      <c r="G451" s="8">
        <v>0</v>
      </c>
      <c r="H451" s="9">
        <v>41037.53</v>
      </c>
      <c r="I451" s="9">
        <v>357.3</v>
      </c>
      <c r="J451" s="9">
        <v>0</v>
      </c>
      <c r="K451" s="9">
        <v>41394.83</v>
      </c>
      <c r="L451" s="9">
        <v>360.4</v>
      </c>
      <c r="M451" s="9">
        <v>0</v>
      </c>
      <c r="N451" s="9">
        <v>0</v>
      </c>
      <c r="O451" s="9">
        <v>357.3</v>
      </c>
      <c r="P451" s="9">
        <v>0</v>
      </c>
      <c r="Q451" s="9">
        <v>0</v>
      </c>
      <c r="R451" s="9">
        <v>0</v>
      </c>
      <c r="S451" s="9">
        <v>41037.53</v>
      </c>
      <c r="T451" s="9">
        <v>362.44</v>
      </c>
      <c r="U451" s="9">
        <v>359.34</v>
      </c>
      <c r="V451" s="9">
        <v>0</v>
      </c>
      <c r="W451" s="9">
        <v>362.44</v>
      </c>
      <c r="X451" s="9">
        <v>0</v>
      </c>
      <c r="Y451" s="9">
        <v>0</v>
      </c>
      <c r="Z451" s="9">
        <v>0</v>
      </c>
      <c r="AA451" s="9">
        <v>359.34</v>
      </c>
      <c r="AB451" s="9">
        <v>0</v>
      </c>
      <c r="AC451" s="9">
        <v>0</v>
      </c>
      <c r="AD451" s="9">
        <v>0</v>
      </c>
      <c r="AE451" s="9">
        <v>0</v>
      </c>
      <c r="AF451" s="9">
        <v>28.21</v>
      </c>
      <c r="AG451" s="9">
        <v>0</v>
      </c>
      <c r="AH451" s="9">
        <v>0</v>
      </c>
      <c r="AI451" s="9">
        <v>0</v>
      </c>
      <c r="AJ451" s="9">
        <v>65</v>
      </c>
      <c r="AK451" s="9">
        <v>0</v>
      </c>
      <c r="AL451" s="9">
        <v>0</v>
      </c>
      <c r="AM451" s="9">
        <v>194.78</v>
      </c>
      <c r="AN451" s="9">
        <v>0</v>
      </c>
      <c r="AO451" s="9">
        <v>86.32</v>
      </c>
      <c r="AP451" s="9">
        <v>42.86</v>
      </c>
      <c r="AQ451" s="9">
        <v>0</v>
      </c>
      <c r="AR451" s="9">
        <v>0</v>
      </c>
      <c r="AS451" s="9">
        <v>3.7000000000000002E-3</v>
      </c>
      <c r="AT451" s="9">
        <v>222.35</v>
      </c>
      <c r="AU451" s="9">
        <f t="shared" ref="AU451:AU514" si="7">AR451-AS451-AT451+AQ451+AP451+AO451+AM451+AJ451+AI451+AH451+AG451+AB451+X451+W451+R451+Q451+P451+O451-J451+AF451</f>
        <v>914.55629999999996</v>
      </c>
      <c r="AV451" s="9">
        <v>360.4</v>
      </c>
      <c r="AW451" s="9">
        <v>359.34</v>
      </c>
      <c r="AX451" s="10">
        <v>80</v>
      </c>
      <c r="AY451" s="10">
        <v>360</v>
      </c>
      <c r="AZ451" s="9">
        <v>250448.44</v>
      </c>
      <c r="BA451" s="9">
        <v>79200</v>
      </c>
      <c r="BB451" s="11">
        <v>90</v>
      </c>
      <c r="BC451" s="11">
        <v>46.633556818181802</v>
      </c>
      <c r="BD451" s="11">
        <v>10.42</v>
      </c>
      <c r="BE451" s="11"/>
      <c r="BF451" s="7" t="s">
        <v>361</v>
      </c>
      <c r="BG451" s="4"/>
      <c r="BH451" s="7" t="s">
        <v>410</v>
      </c>
      <c r="BI451" s="7" t="s">
        <v>699</v>
      </c>
      <c r="BJ451" s="7" t="s">
        <v>700</v>
      </c>
      <c r="BK451" s="7" t="s">
        <v>1</v>
      </c>
      <c r="BL451" s="5" t="s">
        <v>2</v>
      </c>
      <c r="BM451" s="11">
        <v>332750.51390332001</v>
      </c>
      <c r="BN451" s="5" t="s">
        <v>261</v>
      </c>
      <c r="BO451" s="11"/>
      <c r="BP451" s="12">
        <v>36802</v>
      </c>
      <c r="BQ451" s="12">
        <v>47788</v>
      </c>
      <c r="BR451" s="11">
        <v>194.78</v>
      </c>
      <c r="BS451" s="11">
        <v>65</v>
      </c>
      <c r="BT451" s="11">
        <v>0</v>
      </c>
    </row>
    <row r="452" spans="1:72" s="1" customFormat="1" ht="18.2" customHeight="1" x14ac:dyDescent="0.15">
      <c r="A452" s="13">
        <v>450</v>
      </c>
      <c r="B452" s="14" t="s">
        <v>360</v>
      </c>
      <c r="C452" s="14" t="s">
        <v>0</v>
      </c>
      <c r="D452" s="15">
        <v>45352</v>
      </c>
      <c r="E452" s="16" t="s">
        <v>701</v>
      </c>
      <c r="F452" s="17">
        <v>0</v>
      </c>
      <c r="G452" s="17">
        <v>0</v>
      </c>
      <c r="H452" s="18">
        <v>41692.29</v>
      </c>
      <c r="I452" s="18">
        <v>27.68</v>
      </c>
      <c r="J452" s="18">
        <v>0</v>
      </c>
      <c r="K452" s="18">
        <v>41719.97</v>
      </c>
      <c r="L452" s="18">
        <v>357.74</v>
      </c>
      <c r="M452" s="18">
        <v>0</v>
      </c>
      <c r="N452" s="18">
        <v>0</v>
      </c>
      <c r="O452" s="18">
        <v>27.68</v>
      </c>
      <c r="P452" s="18">
        <v>321.27999999999997</v>
      </c>
      <c r="Q452" s="18">
        <v>0</v>
      </c>
      <c r="R452" s="18">
        <v>0</v>
      </c>
      <c r="S452" s="18">
        <v>41371.01</v>
      </c>
      <c r="T452" s="18">
        <v>0</v>
      </c>
      <c r="U452" s="18">
        <v>362</v>
      </c>
      <c r="V452" s="18">
        <v>0</v>
      </c>
      <c r="W452" s="18">
        <v>0</v>
      </c>
      <c r="X452" s="18">
        <v>362</v>
      </c>
      <c r="Y452" s="18">
        <v>0</v>
      </c>
      <c r="Z452" s="18">
        <v>0</v>
      </c>
      <c r="AA452" s="18">
        <v>0</v>
      </c>
      <c r="AB452" s="18">
        <v>65</v>
      </c>
      <c r="AC452" s="18">
        <v>0</v>
      </c>
      <c r="AD452" s="18">
        <v>0</v>
      </c>
      <c r="AE452" s="18">
        <v>0</v>
      </c>
      <c r="AF452" s="18">
        <v>27.93</v>
      </c>
      <c r="AG452" s="18">
        <v>0</v>
      </c>
      <c r="AH452" s="18">
        <v>86.32</v>
      </c>
      <c r="AI452" s="18">
        <v>43.53</v>
      </c>
      <c r="AJ452" s="18">
        <v>0</v>
      </c>
      <c r="AK452" s="18">
        <v>0</v>
      </c>
      <c r="AL452" s="18">
        <v>0</v>
      </c>
      <c r="AM452" s="18">
        <v>0</v>
      </c>
      <c r="AN452" s="18">
        <v>0</v>
      </c>
      <c r="AO452" s="18">
        <v>0</v>
      </c>
      <c r="AP452" s="18">
        <v>0</v>
      </c>
      <c r="AQ452" s="18">
        <v>0</v>
      </c>
      <c r="AR452" s="18">
        <v>0</v>
      </c>
      <c r="AS452" s="18">
        <v>9.8659999999999998E-3</v>
      </c>
      <c r="AT452" s="18">
        <v>27.93</v>
      </c>
      <c r="AU452" s="18">
        <f t="shared" si="7"/>
        <v>905.80013399999984</v>
      </c>
      <c r="AV452" s="18">
        <v>36.46</v>
      </c>
      <c r="AW452" s="18">
        <v>0</v>
      </c>
      <c r="AX452" s="19">
        <v>81</v>
      </c>
      <c r="AY452" s="19">
        <v>360</v>
      </c>
      <c r="AZ452" s="18">
        <v>253069.43</v>
      </c>
      <c r="BA452" s="18">
        <v>79200</v>
      </c>
      <c r="BB452" s="20">
        <v>90</v>
      </c>
      <c r="BC452" s="20">
        <v>47.012511363636399</v>
      </c>
      <c r="BD452" s="20">
        <v>10.42</v>
      </c>
      <c r="BE452" s="20"/>
      <c r="BF452" s="16" t="s">
        <v>361</v>
      </c>
      <c r="BG452" s="13"/>
      <c r="BH452" s="16" t="s">
        <v>410</v>
      </c>
      <c r="BI452" s="16" t="s">
        <v>699</v>
      </c>
      <c r="BJ452" s="16" t="s">
        <v>700</v>
      </c>
      <c r="BK452" s="16" t="s">
        <v>1</v>
      </c>
      <c r="BL452" s="14" t="s">
        <v>2</v>
      </c>
      <c r="BM452" s="20">
        <v>335454.51780844002</v>
      </c>
      <c r="BN452" s="14" t="s">
        <v>261</v>
      </c>
      <c r="BO452" s="20"/>
      <c r="BP452" s="21">
        <v>36851</v>
      </c>
      <c r="BQ452" s="21">
        <v>47818</v>
      </c>
      <c r="BR452" s="20">
        <v>0</v>
      </c>
      <c r="BS452" s="20">
        <v>65</v>
      </c>
      <c r="BT452" s="20">
        <v>27.93</v>
      </c>
    </row>
    <row r="453" spans="1:72" s="1" customFormat="1" ht="18.2" customHeight="1" x14ac:dyDescent="0.15">
      <c r="A453" s="4">
        <v>451</v>
      </c>
      <c r="B453" s="5" t="s">
        <v>360</v>
      </c>
      <c r="C453" s="5" t="s">
        <v>0</v>
      </c>
      <c r="D453" s="6">
        <v>45352</v>
      </c>
      <c r="E453" s="7" t="s">
        <v>161</v>
      </c>
      <c r="F453" s="8">
        <v>164</v>
      </c>
      <c r="G453" s="8">
        <v>163</v>
      </c>
      <c r="H453" s="9">
        <v>43823.51</v>
      </c>
      <c r="I453" s="9">
        <v>29598.66</v>
      </c>
      <c r="J453" s="9">
        <v>0</v>
      </c>
      <c r="K453" s="9">
        <v>73422.17</v>
      </c>
      <c r="L453" s="9">
        <v>339.23</v>
      </c>
      <c r="M453" s="9">
        <v>0</v>
      </c>
      <c r="N453" s="9">
        <v>0</v>
      </c>
      <c r="O453" s="9">
        <v>0</v>
      </c>
      <c r="P453" s="9">
        <v>0</v>
      </c>
      <c r="Q453" s="9">
        <v>0</v>
      </c>
      <c r="R453" s="9">
        <v>0</v>
      </c>
      <c r="S453" s="9">
        <v>73422.17</v>
      </c>
      <c r="T453" s="9">
        <v>88435.94</v>
      </c>
      <c r="U453" s="9">
        <v>380.51</v>
      </c>
      <c r="V453" s="9">
        <v>0</v>
      </c>
      <c r="W453" s="9">
        <v>0</v>
      </c>
      <c r="X453" s="9">
        <v>0</v>
      </c>
      <c r="Y453" s="9">
        <v>0</v>
      </c>
      <c r="Z453" s="9">
        <v>0</v>
      </c>
      <c r="AA453" s="9">
        <v>88816.45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9">
        <v>0</v>
      </c>
      <c r="AH453" s="9">
        <v>0</v>
      </c>
      <c r="AI453" s="9">
        <v>0</v>
      </c>
      <c r="AJ453" s="9">
        <v>0</v>
      </c>
      <c r="AK453" s="9">
        <v>0</v>
      </c>
      <c r="AL453" s="9">
        <v>0</v>
      </c>
      <c r="AM453" s="9">
        <v>0</v>
      </c>
      <c r="AN453" s="9">
        <v>0</v>
      </c>
      <c r="AO453" s="9">
        <v>0</v>
      </c>
      <c r="AP453" s="9">
        <v>0</v>
      </c>
      <c r="AQ453" s="9">
        <v>0</v>
      </c>
      <c r="AR453" s="9">
        <v>0</v>
      </c>
      <c r="AS453" s="9">
        <v>0</v>
      </c>
      <c r="AT453" s="9">
        <v>0</v>
      </c>
      <c r="AU453" s="9">
        <f t="shared" si="7"/>
        <v>0</v>
      </c>
      <c r="AV453" s="9">
        <v>29937.89</v>
      </c>
      <c r="AW453" s="9">
        <v>88816.45</v>
      </c>
      <c r="AX453" s="10">
        <v>87</v>
      </c>
      <c r="AY453" s="10">
        <v>360</v>
      </c>
      <c r="AZ453" s="9">
        <v>261706.98</v>
      </c>
      <c r="BA453" s="9">
        <v>79200</v>
      </c>
      <c r="BB453" s="11">
        <v>90</v>
      </c>
      <c r="BC453" s="11">
        <v>83.434284090909102</v>
      </c>
      <c r="BD453" s="11">
        <v>10.42</v>
      </c>
      <c r="BE453" s="11"/>
      <c r="BF453" s="7" t="s">
        <v>361</v>
      </c>
      <c r="BG453" s="4"/>
      <c r="BH453" s="7" t="s">
        <v>410</v>
      </c>
      <c r="BI453" s="7" t="s">
        <v>702</v>
      </c>
      <c r="BJ453" s="7" t="s">
        <v>703</v>
      </c>
      <c r="BK453" s="7" t="s">
        <v>365</v>
      </c>
      <c r="BL453" s="5" t="s">
        <v>2</v>
      </c>
      <c r="BM453" s="11">
        <v>595339.55380348</v>
      </c>
      <c r="BN453" s="5" t="s">
        <v>261</v>
      </c>
      <c r="BO453" s="11"/>
      <c r="BP453" s="12">
        <v>37020</v>
      </c>
      <c r="BQ453" s="12">
        <v>48000</v>
      </c>
      <c r="BR453" s="11">
        <v>46761.89</v>
      </c>
      <c r="BS453" s="11">
        <v>95.5</v>
      </c>
      <c r="BT453" s="11">
        <v>99.24</v>
      </c>
    </row>
    <row r="454" spans="1:72" s="1" customFormat="1" ht="18.2" customHeight="1" x14ac:dyDescent="0.15">
      <c r="A454" s="13">
        <v>452</v>
      </c>
      <c r="B454" s="14" t="s">
        <v>360</v>
      </c>
      <c r="C454" s="14" t="s">
        <v>0</v>
      </c>
      <c r="D454" s="15">
        <v>45352</v>
      </c>
      <c r="E454" s="16" t="s">
        <v>704</v>
      </c>
      <c r="F454" s="17">
        <v>0</v>
      </c>
      <c r="G454" s="17">
        <v>1</v>
      </c>
      <c r="H454" s="18">
        <v>32483</v>
      </c>
      <c r="I454" s="18">
        <v>697.71</v>
      </c>
      <c r="J454" s="18">
        <v>0</v>
      </c>
      <c r="K454" s="18">
        <v>33180.71</v>
      </c>
      <c r="L454" s="18">
        <v>353.26</v>
      </c>
      <c r="M454" s="18">
        <v>0</v>
      </c>
      <c r="N454" s="18">
        <v>0</v>
      </c>
      <c r="O454" s="18">
        <v>697.71</v>
      </c>
      <c r="P454" s="18">
        <v>0</v>
      </c>
      <c r="Q454" s="18">
        <v>0</v>
      </c>
      <c r="R454" s="18">
        <v>0</v>
      </c>
      <c r="S454" s="18">
        <v>32483</v>
      </c>
      <c r="T454" s="18">
        <v>428.14</v>
      </c>
      <c r="U454" s="18">
        <v>272.83</v>
      </c>
      <c r="V454" s="18">
        <v>0</v>
      </c>
      <c r="W454" s="18">
        <v>428.14</v>
      </c>
      <c r="X454" s="18">
        <v>68.010000000000005</v>
      </c>
      <c r="Y454" s="18">
        <v>0</v>
      </c>
      <c r="Z454" s="18">
        <v>0</v>
      </c>
      <c r="AA454" s="18">
        <v>204.82</v>
      </c>
      <c r="AB454" s="18">
        <v>0</v>
      </c>
      <c r="AC454" s="18">
        <v>0</v>
      </c>
      <c r="AD454" s="18">
        <v>0</v>
      </c>
      <c r="AE454" s="18">
        <v>0</v>
      </c>
      <c r="AF454" s="18">
        <v>27.45</v>
      </c>
      <c r="AG454" s="18">
        <v>0</v>
      </c>
      <c r="AH454" s="18">
        <v>33.44</v>
      </c>
      <c r="AI454" s="18">
        <v>42.88</v>
      </c>
      <c r="AJ454" s="18">
        <v>0</v>
      </c>
      <c r="AK454" s="18">
        <v>0</v>
      </c>
      <c r="AL454" s="18">
        <v>0</v>
      </c>
      <c r="AM454" s="18">
        <v>28.71</v>
      </c>
      <c r="AN454" s="18">
        <v>0</v>
      </c>
      <c r="AO454" s="18">
        <v>33.44</v>
      </c>
      <c r="AP454" s="18">
        <v>42.88</v>
      </c>
      <c r="AQ454" s="18">
        <v>0</v>
      </c>
      <c r="AR454" s="18">
        <v>0</v>
      </c>
      <c r="AS454" s="18">
        <v>6.1659999999999996E-3</v>
      </c>
      <c r="AT454" s="18">
        <v>0</v>
      </c>
      <c r="AU454" s="18">
        <f t="shared" si="7"/>
        <v>1402.653834</v>
      </c>
      <c r="AV454" s="18">
        <v>353.26</v>
      </c>
      <c r="AW454" s="18">
        <v>204.82</v>
      </c>
      <c r="AX454" s="19">
        <v>69</v>
      </c>
      <c r="AY454" s="19">
        <v>300</v>
      </c>
      <c r="AZ454" s="18">
        <v>266000</v>
      </c>
      <c r="BA454" s="18">
        <v>68474.06</v>
      </c>
      <c r="BB454" s="20">
        <v>90</v>
      </c>
      <c r="BC454" s="20">
        <v>42.694561999098603</v>
      </c>
      <c r="BD454" s="20">
        <v>10.08</v>
      </c>
      <c r="BE454" s="20"/>
      <c r="BF454" s="16" t="s">
        <v>361</v>
      </c>
      <c r="BG454" s="13"/>
      <c r="BH454" s="16" t="s">
        <v>434</v>
      </c>
      <c r="BI454" s="16" t="s">
        <v>436</v>
      </c>
      <c r="BJ454" s="16" t="s">
        <v>705</v>
      </c>
      <c r="BK454" s="16" t="s">
        <v>1</v>
      </c>
      <c r="BL454" s="14" t="s">
        <v>2</v>
      </c>
      <c r="BM454" s="20">
        <v>263386.58645200002</v>
      </c>
      <c r="BN454" s="14" t="s">
        <v>261</v>
      </c>
      <c r="BO454" s="20"/>
      <c r="BP454" s="21">
        <v>38303</v>
      </c>
      <c r="BQ454" s="21">
        <v>47453</v>
      </c>
      <c r="BR454" s="20">
        <v>0</v>
      </c>
      <c r="BS454" s="20">
        <v>0</v>
      </c>
      <c r="BT454" s="20">
        <v>27.45</v>
      </c>
    </row>
    <row r="455" spans="1:72" s="1" customFormat="1" ht="18.2" customHeight="1" x14ac:dyDescent="0.15">
      <c r="A455" s="4">
        <v>453</v>
      </c>
      <c r="B455" s="5" t="s">
        <v>360</v>
      </c>
      <c r="C455" s="5" t="s">
        <v>0</v>
      </c>
      <c r="D455" s="6">
        <v>45352</v>
      </c>
      <c r="E455" s="7" t="s">
        <v>252</v>
      </c>
      <c r="F455" s="8">
        <v>63</v>
      </c>
      <c r="G455" s="8">
        <v>62</v>
      </c>
      <c r="H455" s="9">
        <v>32614.1</v>
      </c>
      <c r="I455" s="9">
        <v>16921.060000000001</v>
      </c>
      <c r="J455" s="9">
        <v>0</v>
      </c>
      <c r="K455" s="9">
        <v>49535.16</v>
      </c>
      <c r="L455" s="9">
        <v>347.36</v>
      </c>
      <c r="M455" s="9">
        <v>0</v>
      </c>
      <c r="N455" s="9">
        <v>0</v>
      </c>
      <c r="O455" s="9">
        <v>0</v>
      </c>
      <c r="P455" s="9">
        <v>0</v>
      </c>
      <c r="Q455" s="9">
        <v>0</v>
      </c>
      <c r="R455" s="9">
        <v>0</v>
      </c>
      <c r="S455" s="9">
        <v>49535.16</v>
      </c>
      <c r="T455" s="9">
        <v>22269.18</v>
      </c>
      <c r="U455" s="9">
        <v>274.75</v>
      </c>
      <c r="V455" s="9">
        <v>0</v>
      </c>
      <c r="W455" s="9">
        <v>0</v>
      </c>
      <c r="X455" s="9">
        <v>0</v>
      </c>
      <c r="Y455" s="9">
        <v>0</v>
      </c>
      <c r="Z455" s="9">
        <v>0</v>
      </c>
      <c r="AA455" s="9">
        <v>22543.93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9">
        <v>0</v>
      </c>
      <c r="AH455" s="9">
        <v>0</v>
      </c>
      <c r="AI455" s="9">
        <v>0</v>
      </c>
      <c r="AJ455" s="9">
        <v>0</v>
      </c>
      <c r="AK455" s="9">
        <v>0</v>
      </c>
      <c r="AL455" s="9">
        <v>0</v>
      </c>
      <c r="AM455" s="9">
        <v>0</v>
      </c>
      <c r="AN455" s="9">
        <v>0</v>
      </c>
      <c r="AO455" s="9">
        <v>0</v>
      </c>
      <c r="AP455" s="9">
        <v>0</v>
      </c>
      <c r="AQ455" s="9">
        <v>0</v>
      </c>
      <c r="AR455" s="9">
        <v>0</v>
      </c>
      <c r="AS455" s="9">
        <v>0</v>
      </c>
      <c r="AT455" s="9">
        <v>0</v>
      </c>
      <c r="AU455" s="9">
        <f t="shared" si="7"/>
        <v>0</v>
      </c>
      <c r="AV455" s="9">
        <v>17268.419999999998</v>
      </c>
      <c r="AW455" s="9">
        <v>22543.93</v>
      </c>
      <c r="AX455" s="10">
        <v>70</v>
      </c>
      <c r="AY455" s="10">
        <v>300</v>
      </c>
      <c r="AZ455" s="9">
        <v>266000</v>
      </c>
      <c r="BA455" s="9">
        <v>67881.320000000007</v>
      </c>
      <c r="BB455" s="11">
        <v>90</v>
      </c>
      <c r="BC455" s="11">
        <v>65.675864877112005</v>
      </c>
      <c r="BD455" s="11">
        <v>10.11</v>
      </c>
      <c r="BE455" s="11"/>
      <c r="BF455" s="7" t="s">
        <v>375</v>
      </c>
      <c r="BG455" s="4"/>
      <c r="BH455" s="7" t="s">
        <v>434</v>
      </c>
      <c r="BI455" s="7" t="s">
        <v>436</v>
      </c>
      <c r="BJ455" s="7" t="s">
        <v>705</v>
      </c>
      <c r="BK455" s="7" t="s">
        <v>365</v>
      </c>
      <c r="BL455" s="5" t="s">
        <v>2</v>
      </c>
      <c r="BM455" s="11">
        <v>401653.07089104003</v>
      </c>
      <c r="BN455" s="5" t="s">
        <v>261</v>
      </c>
      <c r="BO455" s="11"/>
      <c r="BP455" s="12">
        <v>38336</v>
      </c>
      <c r="BQ455" s="12">
        <v>47484</v>
      </c>
      <c r="BR455" s="11">
        <v>7209.57</v>
      </c>
      <c r="BS455" s="11">
        <v>0</v>
      </c>
      <c r="BT455" s="11">
        <v>27.22</v>
      </c>
    </row>
    <row r="456" spans="1:72" s="1" customFormat="1" ht="18.2" customHeight="1" x14ac:dyDescent="0.15">
      <c r="A456" s="13">
        <v>454</v>
      </c>
      <c r="B456" s="14" t="s">
        <v>360</v>
      </c>
      <c r="C456" s="14" t="s">
        <v>0</v>
      </c>
      <c r="D456" s="15">
        <v>45352</v>
      </c>
      <c r="E456" s="16" t="s">
        <v>162</v>
      </c>
      <c r="F456" s="17">
        <v>115</v>
      </c>
      <c r="G456" s="17">
        <v>114</v>
      </c>
      <c r="H456" s="18">
        <v>31840.240000000002</v>
      </c>
      <c r="I456" s="18">
        <v>22793.63</v>
      </c>
      <c r="J456" s="18">
        <v>0</v>
      </c>
      <c r="K456" s="18">
        <v>54633.87</v>
      </c>
      <c r="L456" s="18">
        <v>314.23</v>
      </c>
      <c r="M456" s="18">
        <v>0</v>
      </c>
      <c r="N456" s="18">
        <v>0</v>
      </c>
      <c r="O456" s="18">
        <v>0</v>
      </c>
      <c r="P456" s="18">
        <v>0</v>
      </c>
      <c r="Q456" s="18">
        <v>0</v>
      </c>
      <c r="R456" s="18">
        <v>0</v>
      </c>
      <c r="S456" s="18">
        <v>54633.87</v>
      </c>
      <c r="T456" s="18">
        <v>45133.2</v>
      </c>
      <c r="U456" s="18">
        <v>276.45999999999998</v>
      </c>
      <c r="V456" s="18">
        <v>0</v>
      </c>
      <c r="W456" s="18">
        <v>0</v>
      </c>
      <c r="X456" s="18">
        <v>0</v>
      </c>
      <c r="Y456" s="18">
        <v>0</v>
      </c>
      <c r="Z456" s="18">
        <v>0</v>
      </c>
      <c r="AA456" s="18">
        <v>45409.66</v>
      </c>
      <c r="AB456" s="18">
        <v>0</v>
      </c>
      <c r="AC456" s="18">
        <v>0</v>
      </c>
      <c r="AD456" s="18">
        <v>0</v>
      </c>
      <c r="AE456" s="18">
        <v>0</v>
      </c>
      <c r="AF456" s="18">
        <v>0</v>
      </c>
      <c r="AG456" s="18">
        <v>0</v>
      </c>
      <c r="AH456" s="18">
        <v>0</v>
      </c>
      <c r="AI456" s="18">
        <v>0</v>
      </c>
      <c r="AJ456" s="18">
        <v>0</v>
      </c>
      <c r="AK456" s="18">
        <v>0</v>
      </c>
      <c r="AL456" s="18">
        <v>0</v>
      </c>
      <c r="AM456" s="18">
        <v>0</v>
      </c>
      <c r="AN456" s="18">
        <v>0</v>
      </c>
      <c r="AO456" s="18">
        <v>0</v>
      </c>
      <c r="AP456" s="18">
        <v>0</v>
      </c>
      <c r="AQ456" s="18">
        <v>0</v>
      </c>
      <c r="AR456" s="18">
        <v>0</v>
      </c>
      <c r="AS456" s="18">
        <v>0</v>
      </c>
      <c r="AT456" s="18">
        <v>0</v>
      </c>
      <c r="AU456" s="18">
        <f t="shared" si="7"/>
        <v>0</v>
      </c>
      <c r="AV456" s="18">
        <v>23107.86</v>
      </c>
      <c r="AW456" s="18">
        <v>45409.66</v>
      </c>
      <c r="AX456" s="19">
        <v>73</v>
      </c>
      <c r="AY456" s="19">
        <v>300</v>
      </c>
      <c r="AZ456" s="18">
        <v>247600</v>
      </c>
      <c r="BA456" s="18">
        <v>62941.599999999999</v>
      </c>
      <c r="BB456" s="20">
        <v>90</v>
      </c>
      <c r="BC456" s="20">
        <v>78.120802458151701</v>
      </c>
      <c r="BD456" s="20">
        <v>10.42</v>
      </c>
      <c r="BE456" s="20"/>
      <c r="BF456" s="16" t="s">
        <v>361</v>
      </c>
      <c r="BG456" s="13"/>
      <c r="BH456" s="16" t="s">
        <v>706</v>
      </c>
      <c r="BI456" s="16" t="s">
        <v>707</v>
      </c>
      <c r="BJ456" s="16" t="s">
        <v>708</v>
      </c>
      <c r="BK456" s="16" t="s">
        <v>365</v>
      </c>
      <c r="BL456" s="14" t="s">
        <v>2</v>
      </c>
      <c r="BM456" s="20">
        <v>442995.67539827997</v>
      </c>
      <c r="BN456" s="14" t="s">
        <v>261</v>
      </c>
      <c r="BO456" s="20"/>
      <c r="BP456" s="21">
        <v>38419</v>
      </c>
      <c r="BQ456" s="21">
        <v>47574</v>
      </c>
      <c r="BR456" s="20">
        <v>12922</v>
      </c>
      <c r="BS456" s="20">
        <v>0</v>
      </c>
      <c r="BT456" s="20">
        <v>28</v>
      </c>
    </row>
    <row r="457" spans="1:72" s="1" customFormat="1" ht="18.2" customHeight="1" x14ac:dyDescent="0.15">
      <c r="A457" s="4">
        <v>455</v>
      </c>
      <c r="B457" s="5" t="s">
        <v>360</v>
      </c>
      <c r="C457" s="5" t="s">
        <v>0</v>
      </c>
      <c r="D457" s="6">
        <v>45352</v>
      </c>
      <c r="E457" s="7" t="s">
        <v>709</v>
      </c>
      <c r="F457" s="8">
        <v>0</v>
      </c>
      <c r="G457" s="8">
        <v>0</v>
      </c>
      <c r="H457" s="9">
        <v>28525.67</v>
      </c>
      <c r="I457" s="9">
        <v>0</v>
      </c>
      <c r="J457" s="9">
        <v>0</v>
      </c>
      <c r="K457" s="9">
        <v>28525.67</v>
      </c>
      <c r="L457" s="9">
        <v>319.17</v>
      </c>
      <c r="M457" s="9">
        <v>0</v>
      </c>
      <c r="N457" s="9">
        <v>0</v>
      </c>
      <c r="O457" s="9">
        <v>0</v>
      </c>
      <c r="P457" s="9">
        <v>0</v>
      </c>
      <c r="Q457" s="9">
        <v>25.44</v>
      </c>
      <c r="R457" s="9">
        <v>0</v>
      </c>
      <c r="S457" s="9">
        <v>28500.23</v>
      </c>
      <c r="T457" s="9">
        <v>0</v>
      </c>
      <c r="U457" s="9">
        <v>249.41</v>
      </c>
      <c r="V457" s="9">
        <v>0</v>
      </c>
      <c r="W457" s="9">
        <v>0</v>
      </c>
      <c r="X457" s="9">
        <v>0</v>
      </c>
      <c r="Y457" s="9">
        <v>0</v>
      </c>
      <c r="Z457" s="9">
        <v>0</v>
      </c>
      <c r="AA457" s="9">
        <v>249.41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9">
        <v>0</v>
      </c>
      <c r="AH457" s="9">
        <v>0</v>
      </c>
      <c r="AI457" s="9">
        <v>7.0000000000000007E-2</v>
      </c>
      <c r="AJ457" s="9">
        <v>0</v>
      </c>
      <c r="AK457" s="9">
        <v>0</v>
      </c>
      <c r="AL457" s="9">
        <v>0</v>
      </c>
      <c r="AM457" s="9">
        <v>68.34</v>
      </c>
      <c r="AN457" s="9">
        <v>0</v>
      </c>
      <c r="AO457" s="9">
        <v>0</v>
      </c>
      <c r="AP457" s="9">
        <v>0</v>
      </c>
      <c r="AQ457" s="9">
        <v>0</v>
      </c>
      <c r="AR457" s="9">
        <v>0</v>
      </c>
      <c r="AS457" s="9">
        <v>25.376014999999999</v>
      </c>
      <c r="AT457" s="9">
        <v>68.34</v>
      </c>
      <c r="AU457" s="9">
        <f t="shared" si="7"/>
        <v>0.13398500000000624</v>
      </c>
      <c r="AV457" s="9">
        <v>319.17</v>
      </c>
      <c r="AW457" s="9">
        <v>249.41</v>
      </c>
      <c r="AX457" s="10">
        <v>74</v>
      </c>
      <c r="AY457" s="10">
        <v>300</v>
      </c>
      <c r="AZ457" s="9">
        <v>247600</v>
      </c>
      <c r="BA457" s="9">
        <v>60723.67</v>
      </c>
      <c r="BB457" s="11">
        <v>87.34</v>
      </c>
      <c r="BC457" s="11">
        <v>40.992418412787003</v>
      </c>
      <c r="BD457" s="11">
        <v>10.39</v>
      </c>
      <c r="BE457" s="11"/>
      <c r="BF457" s="7" t="s">
        <v>361</v>
      </c>
      <c r="BG457" s="4"/>
      <c r="BH457" s="7" t="s">
        <v>706</v>
      </c>
      <c r="BI457" s="7" t="s">
        <v>707</v>
      </c>
      <c r="BJ457" s="7" t="s">
        <v>708</v>
      </c>
      <c r="BK457" s="7" t="s">
        <v>1</v>
      </c>
      <c r="BL457" s="5" t="s">
        <v>2</v>
      </c>
      <c r="BM457" s="11">
        <v>231092.51894211999</v>
      </c>
      <c r="BN457" s="5" t="s">
        <v>261</v>
      </c>
      <c r="BO457" s="11"/>
      <c r="BP457" s="12">
        <v>38454</v>
      </c>
      <c r="BQ457" s="12">
        <v>47604</v>
      </c>
      <c r="BR457" s="11">
        <v>81.27</v>
      </c>
      <c r="BS457" s="11">
        <v>0</v>
      </c>
      <c r="BT457" s="11">
        <v>0</v>
      </c>
    </row>
    <row r="458" spans="1:72" s="1" customFormat="1" ht="18.2" customHeight="1" x14ac:dyDescent="0.15">
      <c r="A458" s="13">
        <v>456</v>
      </c>
      <c r="B458" s="14" t="s">
        <v>360</v>
      </c>
      <c r="C458" s="14" t="s">
        <v>0</v>
      </c>
      <c r="D458" s="15">
        <v>45352</v>
      </c>
      <c r="E458" s="16" t="s">
        <v>163</v>
      </c>
      <c r="F458" s="14" t="s">
        <v>368</v>
      </c>
      <c r="G458" s="17">
        <v>156</v>
      </c>
      <c r="H458" s="18">
        <v>31445.89</v>
      </c>
      <c r="I458" s="18">
        <v>28798.73</v>
      </c>
      <c r="J458" s="18">
        <v>29236</v>
      </c>
      <c r="K458" s="18">
        <v>60244.62</v>
      </c>
      <c r="L458" s="18">
        <v>331.47</v>
      </c>
      <c r="M458" s="18">
        <v>0</v>
      </c>
      <c r="N458" s="18">
        <v>0</v>
      </c>
      <c r="O458" s="18">
        <v>28798.73</v>
      </c>
      <c r="P458" s="18">
        <v>331.47</v>
      </c>
      <c r="Q458" s="18">
        <v>31114.42</v>
      </c>
      <c r="R458" s="18">
        <v>0</v>
      </c>
      <c r="S458" s="18">
        <v>0</v>
      </c>
      <c r="T458" s="18">
        <v>64830.34</v>
      </c>
      <c r="U458" s="18">
        <v>264.91000000000003</v>
      </c>
      <c r="V458" s="18">
        <v>0</v>
      </c>
      <c r="W458" s="18">
        <v>64830.34</v>
      </c>
      <c r="X458" s="18">
        <v>264.91000000000003</v>
      </c>
      <c r="Y458" s="18">
        <v>0</v>
      </c>
      <c r="Z458" s="18">
        <v>0</v>
      </c>
      <c r="AA458" s="18">
        <v>0</v>
      </c>
      <c r="AB458" s="18">
        <v>0</v>
      </c>
      <c r="AC458" s="18">
        <v>0</v>
      </c>
      <c r="AD458" s="18">
        <v>0</v>
      </c>
      <c r="AE458" s="18">
        <v>0</v>
      </c>
      <c r="AF458" s="18">
        <v>27.22</v>
      </c>
      <c r="AG458" s="18">
        <v>0</v>
      </c>
      <c r="AH458" s="18">
        <v>0</v>
      </c>
      <c r="AI458" s="18">
        <v>40.75</v>
      </c>
      <c r="AJ458" s="18">
        <v>0</v>
      </c>
      <c r="AK458" s="18">
        <v>0</v>
      </c>
      <c r="AL458" s="18">
        <v>0</v>
      </c>
      <c r="AM458" s="18">
        <v>6487.08</v>
      </c>
      <c r="AN458" s="18">
        <v>0</v>
      </c>
      <c r="AO458" s="18">
        <v>1305.8499999999999</v>
      </c>
      <c r="AP458" s="18">
        <v>6397.75</v>
      </c>
      <c r="AQ458" s="18">
        <v>0</v>
      </c>
      <c r="AR458" s="18">
        <v>0</v>
      </c>
      <c r="AS458" s="18">
        <v>85.124840000000006</v>
      </c>
      <c r="AT458" s="18">
        <v>79353.900000000009</v>
      </c>
      <c r="AU458" s="18">
        <f t="shared" si="7"/>
        <v>30923.495159999991</v>
      </c>
      <c r="AV458" s="18">
        <v>0</v>
      </c>
      <c r="AW458" s="18">
        <v>0</v>
      </c>
      <c r="AX458" s="19">
        <v>70</v>
      </c>
      <c r="AY458" s="19">
        <v>300</v>
      </c>
      <c r="AZ458" s="18">
        <v>255000</v>
      </c>
      <c r="BA458" s="18">
        <v>65074.18</v>
      </c>
      <c r="BB458" s="20">
        <v>90</v>
      </c>
      <c r="BC458" s="20">
        <v>0</v>
      </c>
      <c r="BD458" s="20">
        <v>10.11</v>
      </c>
      <c r="BE458" s="20"/>
      <c r="BF458" s="16" t="s">
        <v>375</v>
      </c>
      <c r="BG458" s="13"/>
      <c r="BH458" s="16" t="s">
        <v>434</v>
      </c>
      <c r="BI458" s="16" t="s">
        <v>435</v>
      </c>
      <c r="BJ458" s="16" t="s">
        <v>710</v>
      </c>
      <c r="BK458" s="16" t="s">
        <v>1</v>
      </c>
      <c r="BL458" s="14" t="s">
        <v>2</v>
      </c>
      <c r="BM458" s="20">
        <v>0</v>
      </c>
      <c r="BN458" s="14" t="s">
        <v>261</v>
      </c>
      <c r="BO458" s="20"/>
      <c r="BP458" s="21">
        <v>38336</v>
      </c>
      <c r="BQ458" s="21">
        <v>47484</v>
      </c>
      <c r="BR458" s="20">
        <v>0</v>
      </c>
      <c r="BS458" s="20">
        <v>0</v>
      </c>
      <c r="BT458" s="20">
        <v>0</v>
      </c>
    </row>
    <row r="459" spans="1:72" s="1" customFormat="1" ht="18.2" customHeight="1" x14ac:dyDescent="0.15">
      <c r="A459" s="4">
        <v>457</v>
      </c>
      <c r="B459" s="5" t="s">
        <v>360</v>
      </c>
      <c r="C459" s="5" t="s">
        <v>0</v>
      </c>
      <c r="D459" s="6">
        <v>45352</v>
      </c>
      <c r="E459" s="7" t="s">
        <v>206</v>
      </c>
      <c r="F459" s="8">
        <v>86</v>
      </c>
      <c r="G459" s="8">
        <v>86</v>
      </c>
      <c r="H459" s="9">
        <v>0</v>
      </c>
      <c r="I459" s="9">
        <v>35346.339999999997</v>
      </c>
      <c r="J459" s="9">
        <v>0</v>
      </c>
      <c r="K459" s="9">
        <v>35346.339999999997</v>
      </c>
      <c r="L459" s="9">
        <v>0</v>
      </c>
      <c r="M459" s="9">
        <v>0</v>
      </c>
      <c r="N459" s="9">
        <v>0</v>
      </c>
      <c r="O459" s="9">
        <v>0</v>
      </c>
      <c r="P459" s="9">
        <v>0</v>
      </c>
      <c r="Q459" s="9">
        <v>0</v>
      </c>
      <c r="R459" s="9">
        <v>0</v>
      </c>
      <c r="S459" s="9">
        <v>35346.339999999997</v>
      </c>
      <c r="T459" s="9">
        <v>14353.25</v>
      </c>
      <c r="U459" s="9">
        <v>0</v>
      </c>
      <c r="V459" s="9">
        <v>0</v>
      </c>
      <c r="W459" s="9">
        <v>0</v>
      </c>
      <c r="X459" s="9">
        <v>0</v>
      </c>
      <c r="Y459" s="9">
        <v>0</v>
      </c>
      <c r="Z459" s="9">
        <v>0</v>
      </c>
      <c r="AA459" s="9">
        <v>14353.25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9">
        <v>0</v>
      </c>
      <c r="AH459" s="9">
        <v>0</v>
      </c>
      <c r="AI459" s="9">
        <v>0</v>
      </c>
      <c r="AJ459" s="9">
        <v>0</v>
      </c>
      <c r="AK459" s="9">
        <v>0</v>
      </c>
      <c r="AL459" s="9">
        <v>0</v>
      </c>
      <c r="AM459" s="9">
        <v>0</v>
      </c>
      <c r="AN459" s="9">
        <v>0</v>
      </c>
      <c r="AO459" s="9">
        <v>0</v>
      </c>
      <c r="AP459" s="9">
        <v>0</v>
      </c>
      <c r="AQ459" s="9">
        <v>0</v>
      </c>
      <c r="AR459" s="9">
        <v>0</v>
      </c>
      <c r="AS459" s="9">
        <v>0</v>
      </c>
      <c r="AT459" s="9">
        <v>0</v>
      </c>
      <c r="AU459" s="9">
        <f t="shared" si="7"/>
        <v>0</v>
      </c>
      <c r="AV459" s="9">
        <v>35346.339999999997</v>
      </c>
      <c r="AW459" s="9">
        <v>14353.25</v>
      </c>
      <c r="AX459" s="10">
        <v>0</v>
      </c>
      <c r="AY459" s="10">
        <v>300</v>
      </c>
      <c r="AZ459" s="9">
        <v>246500</v>
      </c>
      <c r="BA459" s="9">
        <v>62751.8</v>
      </c>
      <c r="BB459" s="11">
        <v>90</v>
      </c>
      <c r="BC459" s="11">
        <v>50.694491632112502</v>
      </c>
      <c r="BD459" s="11">
        <v>10.050000000000001</v>
      </c>
      <c r="BE459" s="11"/>
      <c r="BF459" s="7" t="s">
        <v>361</v>
      </c>
      <c r="BG459" s="4"/>
      <c r="BH459" s="7" t="s">
        <v>434</v>
      </c>
      <c r="BI459" s="7" t="s">
        <v>435</v>
      </c>
      <c r="BJ459" s="7" t="s">
        <v>495</v>
      </c>
      <c r="BK459" s="7" t="s">
        <v>365</v>
      </c>
      <c r="BL459" s="5" t="s">
        <v>2</v>
      </c>
      <c r="BM459" s="11">
        <v>286603.81849496003</v>
      </c>
      <c r="BN459" s="5" t="s">
        <v>261</v>
      </c>
      <c r="BO459" s="11"/>
      <c r="BP459" s="12">
        <v>38370</v>
      </c>
      <c r="BQ459" s="12">
        <v>47515</v>
      </c>
      <c r="BR459" s="11">
        <v>11231.88</v>
      </c>
      <c r="BS459" s="11">
        <v>0</v>
      </c>
      <c r="BT459" s="11">
        <v>33.94</v>
      </c>
    </row>
    <row r="460" spans="1:72" s="1" customFormat="1" ht="18.2" customHeight="1" x14ac:dyDescent="0.15">
      <c r="A460" s="13">
        <v>458</v>
      </c>
      <c r="B460" s="14" t="s">
        <v>360</v>
      </c>
      <c r="C460" s="14" t="s">
        <v>0</v>
      </c>
      <c r="D460" s="15">
        <v>45352</v>
      </c>
      <c r="E460" s="16" t="s">
        <v>164</v>
      </c>
      <c r="F460" s="17">
        <v>120</v>
      </c>
      <c r="G460" s="17">
        <v>119</v>
      </c>
      <c r="H460" s="18">
        <v>38313.769999999997</v>
      </c>
      <c r="I460" s="18">
        <v>27592.7</v>
      </c>
      <c r="J460" s="18">
        <v>0</v>
      </c>
      <c r="K460" s="18">
        <v>65906.47</v>
      </c>
      <c r="L460" s="18">
        <v>371.65</v>
      </c>
      <c r="M460" s="18">
        <v>0</v>
      </c>
      <c r="N460" s="18">
        <v>0</v>
      </c>
      <c r="O460" s="18">
        <v>0</v>
      </c>
      <c r="P460" s="18">
        <v>0</v>
      </c>
      <c r="Q460" s="18">
        <v>0</v>
      </c>
      <c r="R460" s="18">
        <v>0</v>
      </c>
      <c r="S460" s="18">
        <v>65906.47</v>
      </c>
      <c r="T460" s="18">
        <v>56165.68</v>
      </c>
      <c r="U460" s="18">
        <v>331.71</v>
      </c>
      <c r="V460" s="18">
        <v>0</v>
      </c>
      <c r="W460" s="18">
        <v>0</v>
      </c>
      <c r="X460" s="18">
        <v>0</v>
      </c>
      <c r="Y460" s="18">
        <v>0</v>
      </c>
      <c r="Z460" s="18">
        <v>0</v>
      </c>
      <c r="AA460" s="18">
        <v>56497.39</v>
      </c>
      <c r="AB460" s="18">
        <v>0</v>
      </c>
      <c r="AC460" s="18">
        <v>0</v>
      </c>
      <c r="AD460" s="18">
        <v>0</v>
      </c>
      <c r="AE460" s="18">
        <v>0</v>
      </c>
      <c r="AF460" s="18">
        <v>0</v>
      </c>
      <c r="AG460" s="18">
        <v>0</v>
      </c>
      <c r="AH460" s="18">
        <v>0</v>
      </c>
      <c r="AI460" s="18">
        <v>0</v>
      </c>
      <c r="AJ460" s="18">
        <v>0</v>
      </c>
      <c r="AK460" s="18">
        <v>0</v>
      </c>
      <c r="AL460" s="18">
        <v>0</v>
      </c>
      <c r="AM460" s="18">
        <v>0</v>
      </c>
      <c r="AN460" s="18">
        <v>0</v>
      </c>
      <c r="AO460" s="18">
        <v>0</v>
      </c>
      <c r="AP460" s="18">
        <v>0</v>
      </c>
      <c r="AQ460" s="18">
        <v>0</v>
      </c>
      <c r="AR460" s="18">
        <v>0</v>
      </c>
      <c r="AS460" s="18">
        <v>0</v>
      </c>
      <c r="AT460" s="18">
        <v>0</v>
      </c>
      <c r="AU460" s="18">
        <f t="shared" si="7"/>
        <v>0</v>
      </c>
      <c r="AV460" s="18">
        <v>27964.35</v>
      </c>
      <c r="AW460" s="18">
        <v>56497.39</v>
      </c>
      <c r="AX460" s="19">
        <v>74</v>
      </c>
      <c r="AY460" s="19">
        <v>300</v>
      </c>
      <c r="AZ460" s="18">
        <v>297000</v>
      </c>
      <c r="BA460" s="18">
        <v>75118.009999999995</v>
      </c>
      <c r="BB460" s="20">
        <v>90</v>
      </c>
      <c r="BC460" s="20">
        <v>78.963517537272395</v>
      </c>
      <c r="BD460" s="20">
        <v>10.39</v>
      </c>
      <c r="BE460" s="20"/>
      <c r="BF460" s="16" t="s">
        <v>361</v>
      </c>
      <c r="BG460" s="13"/>
      <c r="BH460" s="16" t="s">
        <v>548</v>
      </c>
      <c r="BI460" s="16" t="s">
        <v>647</v>
      </c>
      <c r="BJ460" s="16" t="s">
        <v>554</v>
      </c>
      <c r="BK460" s="16" t="s">
        <v>365</v>
      </c>
      <c r="BL460" s="14" t="s">
        <v>2</v>
      </c>
      <c r="BM460" s="20">
        <v>534398.92123267998</v>
      </c>
      <c r="BN460" s="14" t="s">
        <v>261</v>
      </c>
      <c r="BO460" s="20"/>
      <c r="BP460" s="21">
        <v>38447</v>
      </c>
      <c r="BQ460" s="21">
        <v>47604</v>
      </c>
      <c r="BR460" s="20">
        <v>15108.89</v>
      </c>
      <c r="BS460" s="20">
        <v>0</v>
      </c>
      <c r="BT460" s="20">
        <v>27.86</v>
      </c>
    </row>
    <row r="461" spans="1:72" s="1" customFormat="1" ht="18.2" customHeight="1" x14ac:dyDescent="0.15">
      <c r="A461" s="4">
        <v>459</v>
      </c>
      <c r="B461" s="5" t="s">
        <v>360</v>
      </c>
      <c r="C461" s="5" t="s">
        <v>0</v>
      </c>
      <c r="D461" s="6">
        <v>45352</v>
      </c>
      <c r="E461" s="7" t="s">
        <v>165</v>
      </c>
      <c r="F461" s="8">
        <v>133</v>
      </c>
      <c r="G461" s="8">
        <v>132</v>
      </c>
      <c r="H461" s="9">
        <v>36970.32</v>
      </c>
      <c r="I461" s="9">
        <v>30360.32</v>
      </c>
      <c r="J461" s="9">
        <v>0</v>
      </c>
      <c r="K461" s="9">
        <v>67330.64</v>
      </c>
      <c r="L461" s="9">
        <v>377.58</v>
      </c>
      <c r="M461" s="9">
        <v>0</v>
      </c>
      <c r="N461" s="9">
        <v>0</v>
      </c>
      <c r="O461" s="9">
        <v>0</v>
      </c>
      <c r="P461" s="9">
        <v>0</v>
      </c>
      <c r="Q461" s="9">
        <v>0</v>
      </c>
      <c r="R461" s="9">
        <v>0</v>
      </c>
      <c r="S461" s="9">
        <v>67330.64</v>
      </c>
      <c r="T461" s="9">
        <v>60580.84</v>
      </c>
      <c r="U461" s="9">
        <v>306.20999999999998</v>
      </c>
      <c r="V461" s="9">
        <v>0</v>
      </c>
      <c r="W461" s="9">
        <v>0</v>
      </c>
      <c r="X461" s="9">
        <v>0</v>
      </c>
      <c r="Y461" s="9">
        <v>0</v>
      </c>
      <c r="Z461" s="9">
        <v>0</v>
      </c>
      <c r="AA461" s="9">
        <v>60887.05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9">
        <v>0</v>
      </c>
      <c r="AH461" s="9">
        <v>0</v>
      </c>
      <c r="AI461" s="9">
        <v>0</v>
      </c>
      <c r="AJ461" s="9">
        <v>0</v>
      </c>
      <c r="AK461" s="9">
        <v>0</v>
      </c>
      <c r="AL461" s="9">
        <v>0</v>
      </c>
      <c r="AM461" s="9">
        <v>0</v>
      </c>
      <c r="AN461" s="9">
        <v>0</v>
      </c>
      <c r="AO461" s="9">
        <v>0</v>
      </c>
      <c r="AP461" s="9">
        <v>0</v>
      </c>
      <c r="AQ461" s="9">
        <v>0</v>
      </c>
      <c r="AR461" s="9">
        <v>0</v>
      </c>
      <c r="AS461" s="9">
        <v>0</v>
      </c>
      <c r="AT461" s="9">
        <v>0</v>
      </c>
      <c r="AU461" s="9">
        <f t="shared" si="7"/>
        <v>0</v>
      </c>
      <c r="AV461" s="9">
        <v>30737.9</v>
      </c>
      <c r="AW461" s="9">
        <v>60887.05</v>
      </c>
      <c r="AX461" s="10">
        <v>72</v>
      </c>
      <c r="AY461" s="10">
        <v>300</v>
      </c>
      <c r="AZ461" s="9">
        <v>297000</v>
      </c>
      <c r="BA461" s="9">
        <v>75600.33</v>
      </c>
      <c r="BB461" s="11">
        <v>90</v>
      </c>
      <c r="BC461" s="11">
        <v>80.155173925828095</v>
      </c>
      <c r="BD461" s="11">
        <v>9.94</v>
      </c>
      <c r="BE461" s="11"/>
      <c r="BF461" s="7" t="s">
        <v>361</v>
      </c>
      <c r="BG461" s="4"/>
      <c r="BH461" s="7" t="s">
        <v>548</v>
      </c>
      <c r="BI461" s="7" t="s">
        <v>647</v>
      </c>
      <c r="BJ461" s="7" t="s">
        <v>554</v>
      </c>
      <c r="BK461" s="7" t="s">
        <v>365</v>
      </c>
      <c r="BL461" s="5" t="s">
        <v>2</v>
      </c>
      <c r="BM461" s="11">
        <v>545946.72392416</v>
      </c>
      <c r="BN461" s="5" t="s">
        <v>261</v>
      </c>
      <c r="BO461" s="11"/>
      <c r="BP461" s="12">
        <v>38398</v>
      </c>
      <c r="BQ461" s="12">
        <v>47543</v>
      </c>
      <c r="BR461" s="11">
        <v>17717.77</v>
      </c>
      <c r="BS461" s="11">
        <v>0</v>
      </c>
      <c r="BT461" s="11">
        <v>28.03</v>
      </c>
    </row>
    <row r="462" spans="1:72" s="1" customFormat="1" ht="18.2" customHeight="1" x14ac:dyDescent="0.15">
      <c r="A462" s="13">
        <v>460</v>
      </c>
      <c r="B462" s="14" t="s">
        <v>360</v>
      </c>
      <c r="C462" s="14" t="s">
        <v>0</v>
      </c>
      <c r="D462" s="15">
        <v>45352</v>
      </c>
      <c r="E462" s="16" t="s">
        <v>205</v>
      </c>
      <c r="F462" s="17">
        <v>156</v>
      </c>
      <c r="G462" s="17">
        <v>155</v>
      </c>
      <c r="H462" s="18">
        <v>36977.910000000003</v>
      </c>
      <c r="I462" s="18">
        <v>32988.92</v>
      </c>
      <c r="J462" s="18">
        <v>0</v>
      </c>
      <c r="K462" s="18">
        <v>69966.83</v>
      </c>
      <c r="L462" s="18">
        <v>377.56</v>
      </c>
      <c r="M462" s="18">
        <v>0</v>
      </c>
      <c r="N462" s="18">
        <v>0</v>
      </c>
      <c r="O462" s="18">
        <v>0</v>
      </c>
      <c r="P462" s="18">
        <v>0</v>
      </c>
      <c r="Q462" s="18">
        <v>0</v>
      </c>
      <c r="R462" s="18">
        <v>0</v>
      </c>
      <c r="S462" s="18">
        <v>69966.83</v>
      </c>
      <c r="T462" s="18">
        <v>73687.17</v>
      </c>
      <c r="U462" s="18">
        <v>306.27999999999997</v>
      </c>
      <c r="V462" s="18">
        <v>0</v>
      </c>
      <c r="W462" s="18">
        <v>0</v>
      </c>
      <c r="X462" s="18">
        <v>0</v>
      </c>
      <c r="Y462" s="18">
        <v>0</v>
      </c>
      <c r="Z462" s="18">
        <v>0</v>
      </c>
      <c r="AA462" s="18">
        <v>73993.45</v>
      </c>
      <c r="AB462" s="18">
        <v>0</v>
      </c>
      <c r="AC462" s="18">
        <v>0</v>
      </c>
      <c r="AD462" s="18">
        <v>0</v>
      </c>
      <c r="AE462" s="18">
        <v>0</v>
      </c>
      <c r="AF462" s="18">
        <v>0</v>
      </c>
      <c r="AG462" s="18">
        <v>0</v>
      </c>
      <c r="AH462" s="18">
        <v>0</v>
      </c>
      <c r="AI462" s="18">
        <v>0</v>
      </c>
      <c r="AJ462" s="18">
        <v>0</v>
      </c>
      <c r="AK462" s="18">
        <v>0</v>
      </c>
      <c r="AL462" s="18">
        <v>0</v>
      </c>
      <c r="AM462" s="18">
        <v>0</v>
      </c>
      <c r="AN462" s="18">
        <v>0</v>
      </c>
      <c r="AO462" s="18">
        <v>0</v>
      </c>
      <c r="AP462" s="18">
        <v>0</v>
      </c>
      <c r="AQ462" s="18">
        <v>0</v>
      </c>
      <c r="AR462" s="18">
        <v>0</v>
      </c>
      <c r="AS462" s="18">
        <v>0</v>
      </c>
      <c r="AT462" s="18">
        <v>0</v>
      </c>
      <c r="AU462" s="18">
        <f t="shared" si="7"/>
        <v>0</v>
      </c>
      <c r="AV462" s="18">
        <v>33366.480000000003</v>
      </c>
      <c r="AW462" s="18">
        <v>73993.45</v>
      </c>
      <c r="AX462" s="19">
        <v>72</v>
      </c>
      <c r="AY462" s="19">
        <v>300</v>
      </c>
      <c r="AZ462" s="18">
        <v>297000</v>
      </c>
      <c r="BA462" s="18">
        <v>75606.59</v>
      </c>
      <c r="BB462" s="20">
        <v>90</v>
      </c>
      <c r="BC462" s="20">
        <v>83.286585203750107</v>
      </c>
      <c r="BD462" s="20">
        <v>9.94</v>
      </c>
      <c r="BE462" s="20"/>
      <c r="BF462" s="16" t="s">
        <v>375</v>
      </c>
      <c r="BG462" s="13"/>
      <c r="BH462" s="16" t="s">
        <v>548</v>
      </c>
      <c r="BI462" s="16" t="s">
        <v>647</v>
      </c>
      <c r="BJ462" s="16" t="s">
        <v>554</v>
      </c>
      <c r="BK462" s="16" t="s">
        <v>365</v>
      </c>
      <c r="BL462" s="14" t="s">
        <v>2</v>
      </c>
      <c r="BM462" s="20">
        <v>567322.12291251996</v>
      </c>
      <c r="BN462" s="14" t="s">
        <v>261</v>
      </c>
      <c r="BO462" s="20"/>
      <c r="BP462" s="21">
        <v>38406</v>
      </c>
      <c r="BQ462" s="21">
        <v>47543</v>
      </c>
      <c r="BR462" s="20">
        <v>20814.400000000001</v>
      </c>
      <c r="BS462" s="20">
        <v>0</v>
      </c>
      <c r="BT462" s="20">
        <v>28.03</v>
      </c>
    </row>
    <row r="463" spans="1:72" s="1" customFormat="1" ht="18.2" customHeight="1" x14ac:dyDescent="0.15">
      <c r="A463" s="4">
        <v>461</v>
      </c>
      <c r="B463" s="5" t="s">
        <v>360</v>
      </c>
      <c r="C463" s="5" t="s">
        <v>0</v>
      </c>
      <c r="D463" s="6">
        <v>45352</v>
      </c>
      <c r="E463" s="7" t="s">
        <v>256</v>
      </c>
      <c r="F463" s="8">
        <v>60</v>
      </c>
      <c r="G463" s="8">
        <v>59</v>
      </c>
      <c r="H463" s="9">
        <v>36868.21</v>
      </c>
      <c r="I463" s="9">
        <v>17837.080000000002</v>
      </c>
      <c r="J463" s="9">
        <v>0</v>
      </c>
      <c r="K463" s="9">
        <v>54705.29</v>
      </c>
      <c r="L463" s="9">
        <v>378.58</v>
      </c>
      <c r="M463" s="9">
        <v>0</v>
      </c>
      <c r="N463" s="9">
        <v>0</v>
      </c>
      <c r="O463" s="9">
        <v>0</v>
      </c>
      <c r="P463" s="9">
        <v>0</v>
      </c>
      <c r="Q463" s="9">
        <v>0</v>
      </c>
      <c r="R463" s="9">
        <v>0</v>
      </c>
      <c r="S463" s="9">
        <v>54705.29</v>
      </c>
      <c r="T463" s="9">
        <v>23197.01</v>
      </c>
      <c r="U463" s="9">
        <v>305.37</v>
      </c>
      <c r="V463" s="9">
        <v>0</v>
      </c>
      <c r="W463" s="9">
        <v>0</v>
      </c>
      <c r="X463" s="9">
        <v>0</v>
      </c>
      <c r="Y463" s="9">
        <v>0</v>
      </c>
      <c r="Z463" s="9">
        <v>0</v>
      </c>
      <c r="AA463" s="9">
        <v>23502.38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9">
        <v>0</v>
      </c>
      <c r="AH463" s="9">
        <v>0</v>
      </c>
      <c r="AI463" s="9">
        <v>0</v>
      </c>
      <c r="AJ463" s="9">
        <v>0</v>
      </c>
      <c r="AK463" s="9">
        <v>0</v>
      </c>
      <c r="AL463" s="9">
        <v>0</v>
      </c>
      <c r="AM463" s="9">
        <v>0</v>
      </c>
      <c r="AN463" s="9">
        <v>0</v>
      </c>
      <c r="AO463" s="9">
        <v>0</v>
      </c>
      <c r="AP463" s="9">
        <v>0</v>
      </c>
      <c r="AQ463" s="9">
        <v>0</v>
      </c>
      <c r="AR463" s="9">
        <v>0</v>
      </c>
      <c r="AS463" s="9">
        <v>0</v>
      </c>
      <c r="AT463" s="9">
        <v>0</v>
      </c>
      <c r="AU463" s="9">
        <f t="shared" si="7"/>
        <v>0</v>
      </c>
      <c r="AV463" s="9">
        <v>18215.66</v>
      </c>
      <c r="AW463" s="9">
        <v>23502.38</v>
      </c>
      <c r="AX463" s="10">
        <v>72</v>
      </c>
      <c r="AY463" s="10">
        <v>300</v>
      </c>
      <c r="AZ463" s="9">
        <v>297000</v>
      </c>
      <c r="BA463" s="9">
        <v>75618.63</v>
      </c>
      <c r="BB463" s="11">
        <v>90</v>
      </c>
      <c r="BC463" s="11">
        <v>65.109300446199597</v>
      </c>
      <c r="BD463" s="11">
        <v>9.94</v>
      </c>
      <c r="BE463" s="11"/>
      <c r="BF463" s="7" t="s">
        <v>375</v>
      </c>
      <c r="BG463" s="4"/>
      <c r="BH463" s="7" t="s">
        <v>548</v>
      </c>
      <c r="BI463" s="7" t="s">
        <v>647</v>
      </c>
      <c r="BJ463" s="7" t="s">
        <v>554</v>
      </c>
      <c r="BK463" s="7" t="s">
        <v>365</v>
      </c>
      <c r="BL463" s="5" t="s">
        <v>2</v>
      </c>
      <c r="BM463" s="11">
        <v>443574.78046876</v>
      </c>
      <c r="BN463" s="5" t="s">
        <v>261</v>
      </c>
      <c r="BO463" s="11"/>
      <c r="BP463" s="12">
        <v>38387</v>
      </c>
      <c r="BQ463" s="12">
        <v>47543</v>
      </c>
      <c r="BR463" s="11">
        <v>7499.12</v>
      </c>
      <c r="BS463" s="11">
        <v>0</v>
      </c>
      <c r="BT463" s="11">
        <v>28.04</v>
      </c>
    </row>
    <row r="464" spans="1:72" s="1" customFormat="1" ht="18.2" customHeight="1" x14ac:dyDescent="0.15">
      <c r="A464" s="13">
        <v>462</v>
      </c>
      <c r="B464" s="14" t="s">
        <v>360</v>
      </c>
      <c r="C464" s="14" t="s">
        <v>0</v>
      </c>
      <c r="D464" s="15">
        <v>45352</v>
      </c>
      <c r="E464" s="16" t="s">
        <v>204</v>
      </c>
      <c r="F464" s="17">
        <v>134</v>
      </c>
      <c r="G464" s="17">
        <v>133</v>
      </c>
      <c r="H464" s="18">
        <v>36982.83</v>
      </c>
      <c r="I464" s="18">
        <v>30489.93</v>
      </c>
      <c r="J464" s="18">
        <v>0</v>
      </c>
      <c r="K464" s="18">
        <v>67472.759999999995</v>
      </c>
      <c r="L464" s="18">
        <v>377.63</v>
      </c>
      <c r="M464" s="18">
        <v>0</v>
      </c>
      <c r="N464" s="18">
        <v>0</v>
      </c>
      <c r="O464" s="18">
        <v>0</v>
      </c>
      <c r="P464" s="18">
        <v>0</v>
      </c>
      <c r="Q464" s="18">
        <v>0</v>
      </c>
      <c r="R464" s="18">
        <v>0</v>
      </c>
      <c r="S464" s="18">
        <v>67472.759999999995</v>
      </c>
      <c r="T464" s="18">
        <v>60826.75</v>
      </c>
      <c r="U464" s="18">
        <v>306.32</v>
      </c>
      <c r="V464" s="18">
        <v>0</v>
      </c>
      <c r="W464" s="18">
        <v>0</v>
      </c>
      <c r="X464" s="18">
        <v>0</v>
      </c>
      <c r="Y464" s="18">
        <v>0</v>
      </c>
      <c r="Z464" s="18">
        <v>0</v>
      </c>
      <c r="AA464" s="18">
        <v>61133.07</v>
      </c>
      <c r="AB464" s="18">
        <v>0</v>
      </c>
      <c r="AC464" s="18">
        <v>0</v>
      </c>
      <c r="AD464" s="18">
        <v>0</v>
      </c>
      <c r="AE464" s="18">
        <v>0</v>
      </c>
      <c r="AF464" s="18">
        <v>0</v>
      </c>
      <c r="AG464" s="18">
        <v>0</v>
      </c>
      <c r="AH464" s="18">
        <v>0</v>
      </c>
      <c r="AI464" s="18">
        <v>0</v>
      </c>
      <c r="AJ464" s="18">
        <v>0</v>
      </c>
      <c r="AK464" s="18">
        <v>0</v>
      </c>
      <c r="AL464" s="18">
        <v>0</v>
      </c>
      <c r="AM464" s="18">
        <v>0</v>
      </c>
      <c r="AN464" s="18">
        <v>0</v>
      </c>
      <c r="AO464" s="18">
        <v>0</v>
      </c>
      <c r="AP464" s="18">
        <v>0</v>
      </c>
      <c r="AQ464" s="18">
        <v>0</v>
      </c>
      <c r="AR464" s="18">
        <v>0</v>
      </c>
      <c r="AS464" s="18">
        <v>0</v>
      </c>
      <c r="AT464" s="18">
        <v>0</v>
      </c>
      <c r="AU464" s="18">
        <f t="shared" si="7"/>
        <v>0</v>
      </c>
      <c r="AV464" s="18">
        <v>30867.56</v>
      </c>
      <c r="AW464" s="18">
        <v>61133.07</v>
      </c>
      <c r="AX464" s="19">
        <v>72</v>
      </c>
      <c r="AY464" s="19">
        <v>300</v>
      </c>
      <c r="AZ464" s="18">
        <v>297000</v>
      </c>
      <c r="BA464" s="18">
        <v>75618.63</v>
      </c>
      <c r="BB464" s="20">
        <v>90</v>
      </c>
      <c r="BC464" s="20">
        <v>80.304924857802902</v>
      </c>
      <c r="BD464" s="20">
        <v>9.94</v>
      </c>
      <c r="BE464" s="20"/>
      <c r="BF464" s="16" t="s">
        <v>361</v>
      </c>
      <c r="BG464" s="13"/>
      <c r="BH464" s="16" t="s">
        <v>548</v>
      </c>
      <c r="BI464" s="16" t="s">
        <v>647</v>
      </c>
      <c r="BJ464" s="16" t="s">
        <v>554</v>
      </c>
      <c r="BK464" s="16" t="s">
        <v>365</v>
      </c>
      <c r="BL464" s="14" t="s">
        <v>2</v>
      </c>
      <c r="BM464" s="20">
        <v>547099.09598543996</v>
      </c>
      <c r="BN464" s="14" t="s">
        <v>261</v>
      </c>
      <c r="BO464" s="20"/>
      <c r="BP464" s="21">
        <v>38387</v>
      </c>
      <c r="BQ464" s="21">
        <v>47543</v>
      </c>
      <c r="BR464" s="20">
        <v>16803.57</v>
      </c>
      <c r="BS464" s="20">
        <v>0</v>
      </c>
      <c r="BT464" s="20">
        <v>28.04</v>
      </c>
    </row>
    <row r="465" spans="1:72" s="1" customFormat="1" ht="18.2" customHeight="1" x14ac:dyDescent="0.15">
      <c r="A465" s="4">
        <v>463</v>
      </c>
      <c r="B465" s="5" t="s">
        <v>360</v>
      </c>
      <c r="C465" s="5" t="s">
        <v>0</v>
      </c>
      <c r="D465" s="6">
        <v>45352</v>
      </c>
      <c r="E465" s="7" t="s">
        <v>203</v>
      </c>
      <c r="F465" s="8">
        <v>157</v>
      </c>
      <c r="G465" s="8">
        <v>156</v>
      </c>
      <c r="H465" s="9">
        <v>36970.32</v>
      </c>
      <c r="I465" s="9">
        <v>33093.42</v>
      </c>
      <c r="J465" s="9">
        <v>0</v>
      </c>
      <c r="K465" s="9">
        <v>70063.740000000005</v>
      </c>
      <c r="L465" s="9">
        <v>377.58</v>
      </c>
      <c r="M465" s="9">
        <v>0</v>
      </c>
      <c r="N465" s="9">
        <v>0</v>
      </c>
      <c r="O465" s="9">
        <v>0</v>
      </c>
      <c r="P465" s="9">
        <v>0</v>
      </c>
      <c r="Q465" s="9">
        <v>0</v>
      </c>
      <c r="R465" s="9">
        <v>0</v>
      </c>
      <c r="S465" s="9">
        <v>70063.740000000005</v>
      </c>
      <c r="T465" s="9">
        <v>74258.64</v>
      </c>
      <c r="U465" s="9">
        <v>306.20999999999998</v>
      </c>
      <c r="V465" s="9">
        <v>0</v>
      </c>
      <c r="W465" s="9">
        <v>0</v>
      </c>
      <c r="X465" s="9">
        <v>0</v>
      </c>
      <c r="Y465" s="9">
        <v>0</v>
      </c>
      <c r="Z465" s="9">
        <v>0</v>
      </c>
      <c r="AA465" s="9">
        <v>74564.850000000006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9">
        <v>0</v>
      </c>
      <c r="AH465" s="9">
        <v>0</v>
      </c>
      <c r="AI465" s="9">
        <v>0</v>
      </c>
      <c r="AJ465" s="9">
        <v>0</v>
      </c>
      <c r="AK465" s="9">
        <v>0</v>
      </c>
      <c r="AL465" s="9">
        <v>0</v>
      </c>
      <c r="AM465" s="9">
        <v>0</v>
      </c>
      <c r="AN465" s="9">
        <v>0</v>
      </c>
      <c r="AO465" s="9">
        <v>0</v>
      </c>
      <c r="AP465" s="9">
        <v>0</v>
      </c>
      <c r="AQ465" s="9">
        <v>0</v>
      </c>
      <c r="AR465" s="9">
        <v>0</v>
      </c>
      <c r="AS465" s="9">
        <v>0</v>
      </c>
      <c r="AT465" s="9">
        <v>0</v>
      </c>
      <c r="AU465" s="9">
        <f t="shared" si="7"/>
        <v>0</v>
      </c>
      <c r="AV465" s="9">
        <v>33471</v>
      </c>
      <c r="AW465" s="9">
        <v>74564.850000000006</v>
      </c>
      <c r="AX465" s="10">
        <v>72</v>
      </c>
      <c r="AY465" s="10">
        <v>300</v>
      </c>
      <c r="AZ465" s="9">
        <v>297000</v>
      </c>
      <c r="BA465" s="9">
        <v>75600.33</v>
      </c>
      <c r="BB465" s="11">
        <v>90</v>
      </c>
      <c r="BC465" s="11">
        <v>83.408850199463402</v>
      </c>
      <c r="BD465" s="11">
        <v>9.94</v>
      </c>
      <c r="BE465" s="11"/>
      <c r="BF465" s="7" t="s">
        <v>361</v>
      </c>
      <c r="BG465" s="4"/>
      <c r="BH465" s="7" t="s">
        <v>548</v>
      </c>
      <c r="BI465" s="7" t="s">
        <v>647</v>
      </c>
      <c r="BJ465" s="7" t="s">
        <v>554</v>
      </c>
      <c r="BK465" s="7" t="s">
        <v>365</v>
      </c>
      <c r="BL465" s="5" t="s">
        <v>2</v>
      </c>
      <c r="BM465" s="11">
        <v>568107.91222056001</v>
      </c>
      <c r="BN465" s="5" t="s">
        <v>261</v>
      </c>
      <c r="BO465" s="11"/>
      <c r="BP465" s="12">
        <v>38398</v>
      </c>
      <c r="BQ465" s="12">
        <v>47543</v>
      </c>
      <c r="BR465" s="11">
        <v>20150.580000000002</v>
      </c>
      <c r="BS465" s="11">
        <v>0</v>
      </c>
      <c r="BT465" s="11">
        <v>28.03</v>
      </c>
    </row>
    <row r="466" spans="1:72" s="1" customFormat="1" ht="18.2" customHeight="1" x14ac:dyDescent="0.15">
      <c r="A466" s="13">
        <v>464</v>
      </c>
      <c r="B466" s="14" t="s">
        <v>360</v>
      </c>
      <c r="C466" s="14" t="s">
        <v>0</v>
      </c>
      <c r="D466" s="15">
        <v>45352</v>
      </c>
      <c r="E466" s="16" t="s">
        <v>166</v>
      </c>
      <c r="F466" s="17">
        <v>158</v>
      </c>
      <c r="G466" s="17">
        <v>157</v>
      </c>
      <c r="H466" s="18">
        <v>36982.83</v>
      </c>
      <c r="I466" s="18">
        <v>33200.980000000003</v>
      </c>
      <c r="J466" s="18">
        <v>0</v>
      </c>
      <c r="K466" s="18">
        <v>70183.81</v>
      </c>
      <c r="L466" s="18">
        <v>377.63</v>
      </c>
      <c r="M466" s="18">
        <v>0</v>
      </c>
      <c r="N466" s="18">
        <v>0</v>
      </c>
      <c r="O466" s="18">
        <v>0</v>
      </c>
      <c r="P466" s="18">
        <v>0</v>
      </c>
      <c r="Q466" s="18">
        <v>0</v>
      </c>
      <c r="R466" s="18">
        <v>0</v>
      </c>
      <c r="S466" s="18">
        <v>70183.81</v>
      </c>
      <c r="T466" s="18">
        <v>74860.160000000003</v>
      </c>
      <c r="U466" s="18">
        <v>306.32</v>
      </c>
      <c r="V466" s="18">
        <v>0</v>
      </c>
      <c r="W466" s="18">
        <v>0</v>
      </c>
      <c r="X466" s="18">
        <v>0</v>
      </c>
      <c r="Y466" s="18">
        <v>0</v>
      </c>
      <c r="Z466" s="18">
        <v>0</v>
      </c>
      <c r="AA466" s="18">
        <v>75166.48</v>
      </c>
      <c r="AB466" s="18">
        <v>0</v>
      </c>
      <c r="AC466" s="18">
        <v>0</v>
      </c>
      <c r="AD466" s="18">
        <v>0</v>
      </c>
      <c r="AE466" s="18">
        <v>0</v>
      </c>
      <c r="AF466" s="18">
        <v>0</v>
      </c>
      <c r="AG466" s="18">
        <v>0</v>
      </c>
      <c r="AH466" s="18">
        <v>0</v>
      </c>
      <c r="AI466" s="18">
        <v>0</v>
      </c>
      <c r="AJ466" s="18">
        <v>0</v>
      </c>
      <c r="AK466" s="18">
        <v>0</v>
      </c>
      <c r="AL466" s="18">
        <v>0</v>
      </c>
      <c r="AM466" s="18">
        <v>0</v>
      </c>
      <c r="AN466" s="18">
        <v>0</v>
      </c>
      <c r="AO466" s="18">
        <v>0</v>
      </c>
      <c r="AP466" s="18">
        <v>0</v>
      </c>
      <c r="AQ466" s="18">
        <v>0</v>
      </c>
      <c r="AR466" s="18">
        <v>0</v>
      </c>
      <c r="AS466" s="18">
        <v>0</v>
      </c>
      <c r="AT466" s="18">
        <v>0</v>
      </c>
      <c r="AU466" s="18">
        <f t="shared" si="7"/>
        <v>0</v>
      </c>
      <c r="AV466" s="18">
        <v>33578.61</v>
      </c>
      <c r="AW466" s="18">
        <v>75166.48</v>
      </c>
      <c r="AX466" s="19">
        <v>72</v>
      </c>
      <c r="AY466" s="19">
        <v>300</v>
      </c>
      <c r="AZ466" s="18">
        <v>297000</v>
      </c>
      <c r="BA466" s="18">
        <v>75618.63</v>
      </c>
      <c r="BB466" s="20">
        <v>90</v>
      </c>
      <c r="BC466" s="20">
        <v>83.531570196392096</v>
      </c>
      <c r="BD466" s="20">
        <v>9.94</v>
      </c>
      <c r="BE466" s="20"/>
      <c r="BF466" s="16" t="s">
        <v>375</v>
      </c>
      <c r="BG466" s="13"/>
      <c r="BH466" s="16" t="s">
        <v>548</v>
      </c>
      <c r="BI466" s="16" t="s">
        <v>647</v>
      </c>
      <c r="BJ466" s="16" t="s">
        <v>554</v>
      </c>
      <c r="BK466" s="16" t="s">
        <v>365</v>
      </c>
      <c r="BL466" s="14" t="s">
        <v>2</v>
      </c>
      <c r="BM466" s="20">
        <v>569081.49309163995</v>
      </c>
      <c r="BN466" s="14" t="s">
        <v>261</v>
      </c>
      <c r="BO466" s="20"/>
      <c r="BP466" s="21">
        <v>38387</v>
      </c>
      <c r="BQ466" s="21">
        <v>47543</v>
      </c>
      <c r="BR466" s="20">
        <v>22221.3</v>
      </c>
      <c r="BS466" s="20">
        <v>0</v>
      </c>
      <c r="BT466" s="20">
        <v>28.04</v>
      </c>
    </row>
    <row r="467" spans="1:72" s="1" customFormat="1" ht="18.2" customHeight="1" x14ac:dyDescent="0.15">
      <c r="A467" s="4">
        <v>465</v>
      </c>
      <c r="B467" s="5" t="s">
        <v>360</v>
      </c>
      <c r="C467" s="5" t="s">
        <v>0</v>
      </c>
      <c r="D467" s="6">
        <v>45352</v>
      </c>
      <c r="E467" s="7" t="s">
        <v>167</v>
      </c>
      <c r="F467" s="8">
        <v>157</v>
      </c>
      <c r="G467" s="8">
        <v>156</v>
      </c>
      <c r="H467" s="9">
        <v>38170.17</v>
      </c>
      <c r="I467" s="9">
        <v>32219.5</v>
      </c>
      <c r="J467" s="9">
        <v>0</v>
      </c>
      <c r="K467" s="9">
        <v>70389.67</v>
      </c>
      <c r="L467" s="9">
        <v>376.78</v>
      </c>
      <c r="M467" s="9">
        <v>0</v>
      </c>
      <c r="N467" s="9">
        <v>0</v>
      </c>
      <c r="O467" s="9">
        <v>0</v>
      </c>
      <c r="P467" s="9">
        <v>0</v>
      </c>
      <c r="Q467" s="9">
        <v>0</v>
      </c>
      <c r="R467" s="9">
        <v>0</v>
      </c>
      <c r="S467" s="9">
        <v>70389.67</v>
      </c>
      <c r="T467" s="9">
        <v>78964.820000000007</v>
      </c>
      <c r="U467" s="9">
        <v>331.42</v>
      </c>
      <c r="V467" s="9">
        <v>0</v>
      </c>
      <c r="W467" s="9">
        <v>0</v>
      </c>
      <c r="X467" s="9">
        <v>0</v>
      </c>
      <c r="Y467" s="9">
        <v>0</v>
      </c>
      <c r="Z467" s="9">
        <v>0</v>
      </c>
      <c r="AA467" s="9">
        <v>79296.240000000005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9">
        <v>0</v>
      </c>
      <c r="AH467" s="9">
        <v>0</v>
      </c>
      <c r="AI467" s="9">
        <v>0</v>
      </c>
      <c r="AJ467" s="9">
        <v>0</v>
      </c>
      <c r="AK467" s="9">
        <v>0</v>
      </c>
      <c r="AL467" s="9">
        <v>0</v>
      </c>
      <c r="AM467" s="9">
        <v>0</v>
      </c>
      <c r="AN467" s="9">
        <v>0</v>
      </c>
      <c r="AO467" s="9">
        <v>0</v>
      </c>
      <c r="AP467" s="9">
        <v>0</v>
      </c>
      <c r="AQ467" s="9">
        <v>0</v>
      </c>
      <c r="AR467" s="9">
        <v>0</v>
      </c>
      <c r="AS467" s="9">
        <v>0</v>
      </c>
      <c r="AT467" s="9">
        <v>0</v>
      </c>
      <c r="AU467" s="9">
        <f t="shared" si="7"/>
        <v>0</v>
      </c>
      <c r="AV467" s="9">
        <v>32596.28</v>
      </c>
      <c r="AW467" s="9">
        <v>79296.240000000005</v>
      </c>
      <c r="AX467" s="10">
        <v>73</v>
      </c>
      <c r="AY467" s="10">
        <v>300</v>
      </c>
      <c r="AZ467" s="9">
        <v>297000</v>
      </c>
      <c r="BA467" s="9">
        <v>75462.429999999993</v>
      </c>
      <c r="BB467" s="11">
        <v>90</v>
      </c>
      <c r="BC467" s="11">
        <v>83.949990743738297</v>
      </c>
      <c r="BD467" s="11">
        <v>10.42</v>
      </c>
      <c r="BE467" s="11"/>
      <c r="BF467" s="7" t="s">
        <v>375</v>
      </c>
      <c r="BG467" s="4"/>
      <c r="BH467" s="7" t="s">
        <v>548</v>
      </c>
      <c r="BI467" s="7" t="s">
        <v>647</v>
      </c>
      <c r="BJ467" s="7" t="s">
        <v>554</v>
      </c>
      <c r="BK467" s="7" t="s">
        <v>365</v>
      </c>
      <c r="BL467" s="5" t="s">
        <v>2</v>
      </c>
      <c r="BM467" s="11">
        <v>570750.69737347995</v>
      </c>
      <c r="BN467" s="5" t="s">
        <v>261</v>
      </c>
      <c r="BO467" s="11"/>
      <c r="BP467" s="12">
        <v>38422</v>
      </c>
      <c r="BQ467" s="12">
        <v>47574</v>
      </c>
      <c r="BR467" s="11">
        <v>20571.53</v>
      </c>
      <c r="BS467" s="11">
        <v>0</v>
      </c>
      <c r="BT467" s="11">
        <v>27.98</v>
      </c>
    </row>
    <row r="468" spans="1:72" s="1" customFormat="1" ht="18.2" customHeight="1" x14ac:dyDescent="0.15">
      <c r="A468" s="13">
        <v>466</v>
      </c>
      <c r="B468" s="14" t="s">
        <v>360</v>
      </c>
      <c r="C468" s="14" t="s">
        <v>0</v>
      </c>
      <c r="D468" s="15">
        <v>45352</v>
      </c>
      <c r="E468" s="16" t="s">
        <v>202</v>
      </c>
      <c r="F468" s="17">
        <v>158</v>
      </c>
      <c r="G468" s="17">
        <v>157</v>
      </c>
      <c r="H468" s="18">
        <v>38170.17</v>
      </c>
      <c r="I468" s="18">
        <v>32315.63</v>
      </c>
      <c r="J468" s="18">
        <v>0</v>
      </c>
      <c r="K468" s="18">
        <v>70485.8</v>
      </c>
      <c r="L468" s="18">
        <v>376.78</v>
      </c>
      <c r="M468" s="18">
        <v>0</v>
      </c>
      <c r="N468" s="18">
        <v>0</v>
      </c>
      <c r="O468" s="18">
        <v>0</v>
      </c>
      <c r="P468" s="18">
        <v>0</v>
      </c>
      <c r="Q468" s="18">
        <v>0</v>
      </c>
      <c r="R468" s="18">
        <v>0</v>
      </c>
      <c r="S468" s="18">
        <v>70485.8</v>
      </c>
      <c r="T468" s="18">
        <v>79576.899999999994</v>
      </c>
      <c r="U468" s="18">
        <v>331.42</v>
      </c>
      <c r="V468" s="18">
        <v>0</v>
      </c>
      <c r="W468" s="18">
        <v>0</v>
      </c>
      <c r="X468" s="18">
        <v>0</v>
      </c>
      <c r="Y468" s="18">
        <v>0</v>
      </c>
      <c r="Z468" s="18">
        <v>0</v>
      </c>
      <c r="AA468" s="18">
        <v>79908.320000000007</v>
      </c>
      <c r="AB468" s="18">
        <v>0</v>
      </c>
      <c r="AC468" s="18">
        <v>0</v>
      </c>
      <c r="AD468" s="18">
        <v>0</v>
      </c>
      <c r="AE468" s="18">
        <v>0</v>
      </c>
      <c r="AF468" s="18">
        <v>0</v>
      </c>
      <c r="AG468" s="18">
        <v>0</v>
      </c>
      <c r="AH468" s="18">
        <v>0</v>
      </c>
      <c r="AI468" s="18">
        <v>0</v>
      </c>
      <c r="AJ468" s="18">
        <v>0</v>
      </c>
      <c r="AK468" s="18">
        <v>0</v>
      </c>
      <c r="AL468" s="18">
        <v>0</v>
      </c>
      <c r="AM468" s="18">
        <v>0</v>
      </c>
      <c r="AN468" s="18">
        <v>0</v>
      </c>
      <c r="AO468" s="18">
        <v>0</v>
      </c>
      <c r="AP468" s="18">
        <v>0</v>
      </c>
      <c r="AQ468" s="18">
        <v>0</v>
      </c>
      <c r="AR468" s="18">
        <v>0</v>
      </c>
      <c r="AS468" s="18">
        <v>0</v>
      </c>
      <c r="AT468" s="18">
        <v>0</v>
      </c>
      <c r="AU468" s="18">
        <f t="shared" si="7"/>
        <v>0</v>
      </c>
      <c r="AV468" s="18">
        <v>32692.41</v>
      </c>
      <c r="AW468" s="18">
        <v>79908.320000000007</v>
      </c>
      <c r="AX468" s="19">
        <v>73</v>
      </c>
      <c r="AY468" s="19">
        <v>300</v>
      </c>
      <c r="AZ468" s="18">
        <v>297000</v>
      </c>
      <c r="BA468" s="18">
        <v>75462.429999999993</v>
      </c>
      <c r="BB468" s="20">
        <v>90</v>
      </c>
      <c r="BC468" s="20">
        <v>84.064639847934899</v>
      </c>
      <c r="BD468" s="20">
        <v>10.42</v>
      </c>
      <c r="BE468" s="20"/>
      <c r="BF468" s="16" t="s">
        <v>375</v>
      </c>
      <c r="BG468" s="13"/>
      <c r="BH468" s="16" t="s">
        <v>548</v>
      </c>
      <c r="BI468" s="16" t="s">
        <v>647</v>
      </c>
      <c r="BJ468" s="16" t="s">
        <v>554</v>
      </c>
      <c r="BK468" s="16" t="s">
        <v>365</v>
      </c>
      <c r="BL468" s="14" t="s">
        <v>2</v>
      </c>
      <c r="BM468" s="20">
        <v>571530.16209520004</v>
      </c>
      <c r="BN468" s="14" t="s">
        <v>261</v>
      </c>
      <c r="BO468" s="20"/>
      <c r="BP468" s="21">
        <v>38419</v>
      </c>
      <c r="BQ468" s="21">
        <v>47574</v>
      </c>
      <c r="BR468" s="20">
        <v>21089.24</v>
      </c>
      <c r="BS468" s="20">
        <v>0</v>
      </c>
      <c r="BT468" s="20">
        <v>27.98</v>
      </c>
    </row>
    <row r="469" spans="1:72" s="1" customFormat="1" ht="18.2" customHeight="1" x14ac:dyDescent="0.15">
      <c r="A469" s="4">
        <v>467</v>
      </c>
      <c r="B469" s="5" t="s">
        <v>360</v>
      </c>
      <c r="C469" s="5" t="s">
        <v>0</v>
      </c>
      <c r="D469" s="6">
        <v>45352</v>
      </c>
      <c r="E469" s="7" t="s">
        <v>200</v>
      </c>
      <c r="F469" s="5" t="s">
        <v>969</v>
      </c>
      <c r="G469" s="8">
        <v>157</v>
      </c>
      <c r="H469" s="9">
        <v>38129.31</v>
      </c>
      <c r="I469" s="9">
        <v>32276.560000000001</v>
      </c>
      <c r="J469" s="9">
        <v>0</v>
      </c>
      <c r="K469" s="9">
        <v>70405.87</v>
      </c>
      <c r="L469" s="9">
        <v>376.33</v>
      </c>
      <c r="M469" s="9">
        <v>70405.87</v>
      </c>
      <c r="N469" s="9">
        <v>0</v>
      </c>
      <c r="O469" s="9">
        <v>0</v>
      </c>
      <c r="P469" s="9">
        <v>0</v>
      </c>
      <c r="Q469" s="9">
        <v>0</v>
      </c>
      <c r="R469" s="9">
        <v>0</v>
      </c>
      <c r="S469" s="9">
        <v>70405.87</v>
      </c>
      <c r="T469" s="9">
        <v>79487.990000000005</v>
      </c>
      <c r="U469" s="9">
        <v>331.06</v>
      </c>
      <c r="V469" s="9">
        <v>0</v>
      </c>
      <c r="W469" s="9">
        <v>0</v>
      </c>
      <c r="X469" s="9">
        <v>0</v>
      </c>
      <c r="Y469" s="9">
        <v>0</v>
      </c>
      <c r="Z469" s="9">
        <v>0</v>
      </c>
      <c r="AA469" s="9">
        <v>79819.05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9">
        <v>0</v>
      </c>
      <c r="AH469" s="9">
        <v>0</v>
      </c>
      <c r="AI469" s="9">
        <v>0</v>
      </c>
      <c r="AJ469" s="9">
        <v>0</v>
      </c>
      <c r="AK469" s="9">
        <v>0</v>
      </c>
      <c r="AL469" s="9">
        <v>0</v>
      </c>
      <c r="AM469" s="9">
        <v>0</v>
      </c>
      <c r="AN469" s="9">
        <v>0</v>
      </c>
      <c r="AO469" s="9">
        <v>0</v>
      </c>
      <c r="AP469" s="9">
        <v>0</v>
      </c>
      <c r="AQ469" s="9">
        <v>0</v>
      </c>
      <c r="AR469" s="9">
        <v>0</v>
      </c>
      <c r="AS469" s="9">
        <v>0</v>
      </c>
      <c r="AT469" s="9">
        <v>0</v>
      </c>
      <c r="AU469" s="9">
        <f t="shared" si="7"/>
        <v>0</v>
      </c>
      <c r="AV469" s="9">
        <v>32652.89</v>
      </c>
      <c r="AW469" s="9">
        <v>79819.05</v>
      </c>
      <c r="AX469" s="10">
        <v>73</v>
      </c>
      <c r="AY469" s="10">
        <v>300</v>
      </c>
      <c r="AZ469" s="9">
        <v>297000</v>
      </c>
      <c r="BA469" s="9">
        <v>75376.509999999995</v>
      </c>
      <c r="BB469" s="11">
        <v>90</v>
      </c>
      <c r="BC469" s="11">
        <v>84.065026359007604</v>
      </c>
      <c r="BD469" s="11">
        <v>10.42</v>
      </c>
      <c r="BE469" s="11"/>
      <c r="BF469" s="7" t="s">
        <v>375</v>
      </c>
      <c r="BG469" s="4"/>
      <c r="BH469" s="7" t="s">
        <v>548</v>
      </c>
      <c r="BI469" s="7" t="s">
        <v>647</v>
      </c>
      <c r="BJ469" s="7" t="s">
        <v>554</v>
      </c>
      <c r="BK469" s="7" t="s">
        <v>365</v>
      </c>
      <c r="BL469" s="5" t="s">
        <v>2</v>
      </c>
      <c r="BM469" s="11">
        <v>0</v>
      </c>
      <c r="BN469" s="5" t="s">
        <v>261</v>
      </c>
      <c r="BO469" s="11"/>
      <c r="BP469" s="12">
        <v>38427</v>
      </c>
      <c r="BQ469" s="12">
        <v>47574</v>
      </c>
      <c r="BR469" s="11">
        <v>20715.05</v>
      </c>
      <c r="BS469" s="11">
        <v>0</v>
      </c>
      <c r="BT469" s="11">
        <v>0</v>
      </c>
    </row>
    <row r="470" spans="1:72" s="1" customFormat="1" ht="18.2" customHeight="1" x14ac:dyDescent="0.15">
      <c r="A470" s="13">
        <v>468</v>
      </c>
      <c r="B470" s="14" t="s">
        <v>360</v>
      </c>
      <c r="C470" s="14" t="s">
        <v>0</v>
      </c>
      <c r="D470" s="15">
        <v>45352</v>
      </c>
      <c r="E470" s="16" t="s">
        <v>168</v>
      </c>
      <c r="F470" s="17">
        <v>133</v>
      </c>
      <c r="G470" s="17">
        <v>132</v>
      </c>
      <c r="H470" s="18">
        <v>38170.17</v>
      </c>
      <c r="I470" s="18">
        <v>29644.67</v>
      </c>
      <c r="J470" s="18">
        <v>0</v>
      </c>
      <c r="K470" s="18">
        <v>67814.84</v>
      </c>
      <c r="L470" s="18">
        <v>376.78</v>
      </c>
      <c r="M470" s="18">
        <v>0</v>
      </c>
      <c r="N470" s="18">
        <v>0</v>
      </c>
      <c r="O470" s="18">
        <v>0</v>
      </c>
      <c r="P470" s="18">
        <v>0</v>
      </c>
      <c r="Q470" s="18">
        <v>0</v>
      </c>
      <c r="R470" s="18">
        <v>0</v>
      </c>
      <c r="S470" s="18">
        <v>67814.84</v>
      </c>
      <c r="T470" s="18">
        <v>64542.9</v>
      </c>
      <c r="U470" s="18">
        <v>331.42</v>
      </c>
      <c r="V470" s="18">
        <v>0</v>
      </c>
      <c r="W470" s="18">
        <v>0</v>
      </c>
      <c r="X470" s="18">
        <v>0</v>
      </c>
      <c r="Y470" s="18">
        <v>0</v>
      </c>
      <c r="Z470" s="18">
        <v>0</v>
      </c>
      <c r="AA470" s="18">
        <v>64874.32</v>
      </c>
      <c r="AB470" s="18">
        <v>0</v>
      </c>
      <c r="AC470" s="18">
        <v>0</v>
      </c>
      <c r="AD470" s="18">
        <v>0</v>
      </c>
      <c r="AE470" s="18">
        <v>0</v>
      </c>
      <c r="AF470" s="18">
        <v>0</v>
      </c>
      <c r="AG470" s="18">
        <v>0</v>
      </c>
      <c r="AH470" s="18">
        <v>0</v>
      </c>
      <c r="AI470" s="18">
        <v>0</v>
      </c>
      <c r="AJ470" s="18">
        <v>0</v>
      </c>
      <c r="AK470" s="18">
        <v>0</v>
      </c>
      <c r="AL470" s="18">
        <v>0</v>
      </c>
      <c r="AM470" s="18">
        <v>0</v>
      </c>
      <c r="AN470" s="18">
        <v>0</v>
      </c>
      <c r="AO470" s="18">
        <v>0</v>
      </c>
      <c r="AP470" s="18">
        <v>0</v>
      </c>
      <c r="AQ470" s="18">
        <v>0</v>
      </c>
      <c r="AR470" s="18">
        <v>0</v>
      </c>
      <c r="AS470" s="18">
        <v>0</v>
      </c>
      <c r="AT470" s="18">
        <v>0</v>
      </c>
      <c r="AU470" s="18">
        <f t="shared" si="7"/>
        <v>0</v>
      </c>
      <c r="AV470" s="18">
        <v>30021.45</v>
      </c>
      <c r="AW470" s="18">
        <v>64874.32</v>
      </c>
      <c r="AX470" s="19">
        <v>73</v>
      </c>
      <c r="AY470" s="19">
        <v>300</v>
      </c>
      <c r="AZ470" s="18">
        <v>297000</v>
      </c>
      <c r="BA470" s="18">
        <v>75462.429999999993</v>
      </c>
      <c r="BB470" s="20">
        <v>90</v>
      </c>
      <c r="BC470" s="20">
        <v>80.879128859221694</v>
      </c>
      <c r="BD470" s="20">
        <v>10.42</v>
      </c>
      <c r="BE470" s="20"/>
      <c r="BF470" s="16" t="s">
        <v>375</v>
      </c>
      <c r="BG470" s="13"/>
      <c r="BH470" s="16" t="s">
        <v>548</v>
      </c>
      <c r="BI470" s="16" t="s">
        <v>647</v>
      </c>
      <c r="BJ470" s="16" t="s">
        <v>554</v>
      </c>
      <c r="BK470" s="16" t="s">
        <v>365</v>
      </c>
      <c r="BL470" s="14" t="s">
        <v>2</v>
      </c>
      <c r="BM470" s="20">
        <v>549872.83250896004</v>
      </c>
      <c r="BN470" s="14" t="s">
        <v>261</v>
      </c>
      <c r="BO470" s="20"/>
      <c r="BP470" s="21">
        <v>38422</v>
      </c>
      <c r="BQ470" s="21">
        <v>47574</v>
      </c>
      <c r="BR470" s="20">
        <v>17730.23</v>
      </c>
      <c r="BS470" s="20">
        <v>0</v>
      </c>
      <c r="BT470" s="20">
        <v>27.98</v>
      </c>
    </row>
    <row r="471" spans="1:72" s="1" customFormat="1" ht="18.2" customHeight="1" x14ac:dyDescent="0.15">
      <c r="A471" s="4">
        <v>469</v>
      </c>
      <c r="B471" s="5" t="s">
        <v>360</v>
      </c>
      <c r="C471" s="5" t="s">
        <v>0</v>
      </c>
      <c r="D471" s="6">
        <v>45352</v>
      </c>
      <c r="E471" s="7" t="s">
        <v>201</v>
      </c>
      <c r="F471" s="8">
        <v>157</v>
      </c>
      <c r="G471" s="8">
        <v>156</v>
      </c>
      <c r="H471" s="9">
        <v>38313.769999999997</v>
      </c>
      <c r="I471" s="9">
        <v>31829.57</v>
      </c>
      <c r="J471" s="9">
        <v>0</v>
      </c>
      <c r="K471" s="9">
        <v>70143.34</v>
      </c>
      <c r="L471" s="9">
        <v>371.65</v>
      </c>
      <c r="M471" s="9">
        <v>0</v>
      </c>
      <c r="N471" s="9">
        <v>0</v>
      </c>
      <c r="O471" s="9">
        <v>0</v>
      </c>
      <c r="P471" s="9">
        <v>0</v>
      </c>
      <c r="Q471" s="9">
        <v>0</v>
      </c>
      <c r="R471" s="9">
        <v>0</v>
      </c>
      <c r="S471" s="9">
        <v>70143.34</v>
      </c>
      <c r="T471" s="9">
        <v>78594.94</v>
      </c>
      <c r="U471" s="9">
        <v>331.71</v>
      </c>
      <c r="V471" s="9">
        <v>0</v>
      </c>
      <c r="W471" s="9">
        <v>0</v>
      </c>
      <c r="X471" s="9">
        <v>0</v>
      </c>
      <c r="Y471" s="9">
        <v>0</v>
      </c>
      <c r="Z471" s="9">
        <v>0</v>
      </c>
      <c r="AA471" s="9">
        <v>78926.649999999994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9">
        <v>0</v>
      </c>
      <c r="AH471" s="9">
        <v>0</v>
      </c>
      <c r="AI471" s="9">
        <v>0</v>
      </c>
      <c r="AJ471" s="9">
        <v>0</v>
      </c>
      <c r="AK471" s="9">
        <v>0</v>
      </c>
      <c r="AL471" s="9">
        <v>0</v>
      </c>
      <c r="AM471" s="9">
        <v>0</v>
      </c>
      <c r="AN471" s="9">
        <v>0</v>
      </c>
      <c r="AO471" s="9">
        <v>0</v>
      </c>
      <c r="AP471" s="9">
        <v>0</v>
      </c>
      <c r="AQ471" s="9">
        <v>0</v>
      </c>
      <c r="AR471" s="9">
        <v>0</v>
      </c>
      <c r="AS471" s="9">
        <v>0</v>
      </c>
      <c r="AT471" s="9">
        <v>0</v>
      </c>
      <c r="AU471" s="9">
        <f t="shared" si="7"/>
        <v>0</v>
      </c>
      <c r="AV471" s="9">
        <v>32201.22</v>
      </c>
      <c r="AW471" s="9">
        <v>78926.649999999994</v>
      </c>
      <c r="AX471" s="10">
        <v>74</v>
      </c>
      <c r="AY471" s="10">
        <v>300</v>
      </c>
      <c r="AZ471" s="9">
        <v>297000</v>
      </c>
      <c r="BA471" s="9">
        <v>75118.009999999995</v>
      </c>
      <c r="BB471" s="11">
        <v>90</v>
      </c>
      <c r="BC471" s="11">
        <v>84.039774216596001</v>
      </c>
      <c r="BD471" s="11">
        <v>10.39</v>
      </c>
      <c r="BE471" s="11"/>
      <c r="BF471" s="7" t="s">
        <v>375</v>
      </c>
      <c r="BG471" s="4"/>
      <c r="BH471" s="7" t="s">
        <v>548</v>
      </c>
      <c r="BI471" s="7" t="s">
        <v>647</v>
      </c>
      <c r="BJ471" s="7" t="s">
        <v>554</v>
      </c>
      <c r="BK471" s="7" t="s">
        <v>365</v>
      </c>
      <c r="BL471" s="5" t="s">
        <v>2</v>
      </c>
      <c r="BM471" s="11">
        <v>568753.34436295996</v>
      </c>
      <c r="BN471" s="5" t="s">
        <v>261</v>
      </c>
      <c r="BO471" s="11"/>
      <c r="BP471" s="12">
        <v>38447</v>
      </c>
      <c r="BQ471" s="12">
        <v>47604</v>
      </c>
      <c r="BR471" s="11">
        <v>20028.14</v>
      </c>
      <c r="BS471" s="11">
        <v>0</v>
      </c>
      <c r="BT471" s="11">
        <v>27.86</v>
      </c>
    </row>
    <row r="472" spans="1:72" s="1" customFormat="1" ht="18.2" customHeight="1" x14ac:dyDescent="0.15">
      <c r="A472" s="13">
        <v>470</v>
      </c>
      <c r="B472" s="14" t="s">
        <v>360</v>
      </c>
      <c r="C472" s="14" t="s">
        <v>0</v>
      </c>
      <c r="D472" s="15">
        <v>45352</v>
      </c>
      <c r="E472" s="16" t="s">
        <v>169</v>
      </c>
      <c r="F472" s="17">
        <v>152</v>
      </c>
      <c r="G472" s="17">
        <v>151</v>
      </c>
      <c r="H472" s="18">
        <v>38255.14</v>
      </c>
      <c r="I472" s="18">
        <v>31291.15</v>
      </c>
      <c r="J472" s="18">
        <v>0</v>
      </c>
      <c r="K472" s="18">
        <v>69546.289999999994</v>
      </c>
      <c r="L472" s="18">
        <v>371.06</v>
      </c>
      <c r="M472" s="18">
        <v>0</v>
      </c>
      <c r="N472" s="18">
        <v>0</v>
      </c>
      <c r="O472" s="18">
        <v>0</v>
      </c>
      <c r="P472" s="18">
        <v>0</v>
      </c>
      <c r="Q472" s="18">
        <v>0</v>
      </c>
      <c r="R472" s="18">
        <v>0</v>
      </c>
      <c r="S472" s="18">
        <v>69546.289999999994</v>
      </c>
      <c r="T472" s="18">
        <v>75449.34</v>
      </c>
      <c r="U472" s="18">
        <v>331.2</v>
      </c>
      <c r="V472" s="18">
        <v>0</v>
      </c>
      <c r="W472" s="18">
        <v>0</v>
      </c>
      <c r="X472" s="18">
        <v>0</v>
      </c>
      <c r="Y472" s="18">
        <v>0</v>
      </c>
      <c r="Z472" s="18">
        <v>0</v>
      </c>
      <c r="AA472" s="18">
        <v>75780.539999999994</v>
      </c>
      <c r="AB472" s="18">
        <v>0</v>
      </c>
      <c r="AC472" s="18">
        <v>0</v>
      </c>
      <c r="AD472" s="18">
        <v>0</v>
      </c>
      <c r="AE472" s="18">
        <v>0</v>
      </c>
      <c r="AF472" s="18">
        <v>0</v>
      </c>
      <c r="AG472" s="18">
        <v>0</v>
      </c>
      <c r="AH472" s="18">
        <v>0</v>
      </c>
      <c r="AI472" s="18">
        <v>0</v>
      </c>
      <c r="AJ472" s="18">
        <v>0</v>
      </c>
      <c r="AK472" s="18">
        <v>0</v>
      </c>
      <c r="AL472" s="18">
        <v>0</v>
      </c>
      <c r="AM472" s="18">
        <v>0</v>
      </c>
      <c r="AN472" s="18">
        <v>0</v>
      </c>
      <c r="AO472" s="18">
        <v>0</v>
      </c>
      <c r="AP472" s="18">
        <v>0</v>
      </c>
      <c r="AQ472" s="18">
        <v>0</v>
      </c>
      <c r="AR472" s="18">
        <v>0</v>
      </c>
      <c r="AS472" s="18">
        <v>0</v>
      </c>
      <c r="AT472" s="18">
        <v>0</v>
      </c>
      <c r="AU472" s="18">
        <f t="shared" si="7"/>
        <v>0</v>
      </c>
      <c r="AV472" s="18">
        <v>31662.21</v>
      </c>
      <c r="AW472" s="18">
        <v>75780.539999999994</v>
      </c>
      <c r="AX472" s="19">
        <v>74</v>
      </c>
      <c r="AY472" s="19">
        <v>300</v>
      </c>
      <c r="AZ472" s="18">
        <v>297000</v>
      </c>
      <c r="BA472" s="18">
        <v>75000.91</v>
      </c>
      <c r="BB472" s="20">
        <v>90</v>
      </c>
      <c r="BC472" s="20">
        <v>83.454535418303607</v>
      </c>
      <c r="BD472" s="20">
        <v>10.39</v>
      </c>
      <c r="BE472" s="20"/>
      <c r="BF472" s="16" t="s">
        <v>361</v>
      </c>
      <c r="BG472" s="13"/>
      <c r="BH472" s="16" t="s">
        <v>548</v>
      </c>
      <c r="BI472" s="16" t="s">
        <v>647</v>
      </c>
      <c r="BJ472" s="16" t="s">
        <v>554</v>
      </c>
      <c r="BK472" s="16" t="s">
        <v>365</v>
      </c>
      <c r="BL472" s="14" t="s">
        <v>2</v>
      </c>
      <c r="BM472" s="20">
        <v>563912.19787276001</v>
      </c>
      <c r="BN472" s="14" t="s">
        <v>261</v>
      </c>
      <c r="BO472" s="20"/>
      <c r="BP472" s="21">
        <v>38461</v>
      </c>
      <c r="BQ472" s="21">
        <v>47604</v>
      </c>
      <c r="BR472" s="20">
        <v>19318.75</v>
      </c>
      <c r="BS472" s="20">
        <v>0</v>
      </c>
      <c r="BT472" s="20">
        <v>27.82</v>
      </c>
    </row>
    <row r="473" spans="1:72" s="1" customFormat="1" ht="18.2" customHeight="1" x14ac:dyDescent="0.15">
      <c r="A473" s="4">
        <v>471</v>
      </c>
      <c r="B473" s="5" t="s">
        <v>360</v>
      </c>
      <c r="C473" s="5" t="s">
        <v>0</v>
      </c>
      <c r="D473" s="6">
        <v>45352</v>
      </c>
      <c r="E473" s="7" t="s">
        <v>199</v>
      </c>
      <c r="F473" s="8">
        <v>117</v>
      </c>
      <c r="G473" s="8">
        <v>116</v>
      </c>
      <c r="H473" s="9">
        <v>37672.449999999997</v>
      </c>
      <c r="I473" s="9">
        <v>27404.78</v>
      </c>
      <c r="J473" s="9">
        <v>0</v>
      </c>
      <c r="K473" s="9">
        <v>65077.23</v>
      </c>
      <c r="L473" s="9">
        <v>369.02</v>
      </c>
      <c r="M473" s="9">
        <v>0</v>
      </c>
      <c r="N473" s="9">
        <v>0</v>
      </c>
      <c r="O473" s="9">
        <v>0</v>
      </c>
      <c r="P473" s="9">
        <v>0</v>
      </c>
      <c r="Q473" s="9">
        <v>0</v>
      </c>
      <c r="R473" s="9">
        <v>0</v>
      </c>
      <c r="S473" s="9">
        <v>65077.23</v>
      </c>
      <c r="T473" s="9">
        <v>52449.59</v>
      </c>
      <c r="U473" s="9">
        <v>316.74</v>
      </c>
      <c r="V473" s="9">
        <v>0</v>
      </c>
      <c r="W473" s="9">
        <v>0</v>
      </c>
      <c r="X473" s="9">
        <v>0</v>
      </c>
      <c r="Y473" s="9">
        <v>0</v>
      </c>
      <c r="Z473" s="9">
        <v>0</v>
      </c>
      <c r="AA473" s="9">
        <v>52766.33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9">
        <v>0</v>
      </c>
      <c r="AH473" s="9">
        <v>0</v>
      </c>
      <c r="AI473" s="9">
        <v>0</v>
      </c>
      <c r="AJ473" s="9">
        <v>0</v>
      </c>
      <c r="AK473" s="9">
        <v>0</v>
      </c>
      <c r="AL473" s="9">
        <v>0</v>
      </c>
      <c r="AM473" s="9">
        <v>0</v>
      </c>
      <c r="AN473" s="9">
        <v>0</v>
      </c>
      <c r="AO473" s="9">
        <v>0</v>
      </c>
      <c r="AP473" s="9">
        <v>0</v>
      </c>
      <c r="AQ473" s="9">
        <v>0</v>
      </c>
      <c r="AR473" s="9">
        <v>0</v>
      </c>
      <c r="AS473" s="9">
        <v>0</v>
      </c>
      <c r="AT473" s="9">
        <v>0</v>
      </c>
      <c r="AU473" s="9">
        <f t="shared" si="7"/>
        <v>0</v>
      </c>
      <c r="AV473" s="9">
        <v>27773.8</v>
      </c>
      <c r="AW473" s="9">
        <v>52766.33</v>
      </c>
      <c r="AX473" s="10">
        <v>74</v>
      </c>
      <c r="AY473" s="10">
        <v>300</v>
      </c>
      <c r="AZ473" s="9">
        <v>297000</v>
      </c>
      <c r="BA473" s="9">
        <v>74942.490000000005</v>
      </c>
      <c r="BB473" s="11">
        <v>90</v>
      </c>
      <c r="BC473" s="11">
        <v>78.152603416299598</v>
      </c>
      <c r="BD473" s="11">
        <v>10.09</v>
      </c>
      <c r="BE473" s="11"/>
      <c r="BF473" s="7" t="s">
        <v>375</v>
      </c>
      <c r="BG473" s="4"/>
      <c r="BH473" s="7" t="s">
        <v>548</v>
      </c>
      <c r="BI473" s="7" t="s">
        <v>647</v>
      </c>
      <c r="BJ473" s="7" t="s">
        <v>711</v>
      </c>
      <c r="BK473" s="7" t="s">
        <v>365</v>
      </c>
      <c r="BL473" s="5" t="s">
        <v>2</v>
      </c>
      <c r="BM473" s="11">
        <v>527675.07513012004</v>
      </c>
      <c r="BN473" s="5" t="s">
        <v>261</v>
      </c>
      <c r="BO473" s="11"/>
      <c r="BP473" s="12">
        <v>38470</v>
      </c>
      <c r="BQ473" s="12">
        <v>47604</v>
      </c>
      <c r="BR473" s="11">
        <v>14530.29</v>
      </c>
      <c r="BS473" s="11">
        <v>0</v>
      </c>
      <c r="BT473" s="11">
        <v>27.81</v>
      </c>
    </row>
    <row r="474" spans="1:72" s="1" customFormat="1" ht="18.2" customHeight="1" x14ac:dyDescent="0.15">
      <c r="A474" s="13">
        <v>472</v>
      </c>
      <c r="B474" s="14" t="s">
        <v>360</v>
      </c>
      <c r="C474" s="14" t="s">
        <v>0</v>
      </c>
      <c r="D474" s="15">
        <v>45352</v>
      </c>
      <c r="E474" s="16" t="s">
        <v>170</v>
      </c>
      <c r="F474" s="17">
        <v>158</v>
      </c>
      <c r="G474" s="17">
        <v>157</v>
      </c>
      <c r="H474" s="18">
        <v>37672.449999999997</v>
      </c>
      <c r="I474" s="18">
        <v>32192.61</v>
      </c>
      <c r="J474" s="18">
        <v>0</v>
      </c>
      <c r="K474" s="18">
        <v>69865.06</v>
      </c>
      <c r="L474" s="18">
        <v>369.02</v>
      </c>
      <c r="M474" s="18">
        <v>0</v>
      </c>
      <c r="N474" s="18">
        <v>0</v>
      </c>
      <c r="O474" s="18">
        <v>0</v>
      </c>
      <c r="P474" s="18">
        <v>0</v>
      </c>
      <c r="Q474" s="18">
        <v>0</v>
      </c>
      <c r="R474" s="18">
        <v>0</v>
      </c>
      <c r="S474" s="18">
        <v>69865.06</v>
      </c>
      <c r="T474" s="18">
        <v>76154.570000000007</v>
      </c>
      <c r="U474" s="18">
        <v>316.74</v>
      </c>
      <c r="V474" s="18">
        <v>0</v>
      </c>
      <c r="W474" s="18">
        <v>0</v>
      </c>
      <c r="X474" s="18">
        <v>0</v>
      </c>
      <c r="Y474" s="18">
        <v>0</v>
      </c>
      <c r="Z474" s="18">
        <v>0</v>
      </c>
      <c r="AA474" s="18">
        <v>76471.31</v>
      </c>
      <c r="AB474" s="18">
        <v>0</v>
      </c>
      <c r="AC474" s="18">
        <v>0</v>
      </c>
      <c r="AD474" s="18">
        <v>0</v>
      </c>
      <c r="AE474" s="18">
        <v>0</v>
      </c>
      <c r="AF474" s="18">
        <v>0</v>
      </c>
      <c r="AG474" s="18">
        <v>0</v>
      </c>
      <c r="AH474" s="18">
        <v>0</v>
      </c>
      <c r="AI474" s="18">
        <v>0</v>
      </c>
      <c r="AJ474" s="18">
        <v>0</v>
      </c>
      <c r="AK474" s="18">
        <v>0</v>
      </c>
      <c r="AL474" s="18">
        <v>0</v>
      </c>
      <c r="AM474" s="18">
        <v>0</v>
      </c>
      <c r="AN474" s="18">
        <v>0</v>
      </c>
      <c r="AO474" s="18">
        <v>0</v>
      </c>
      <c r="AP474" s="18">
        <v>0</v>
      </c>
      <c r="AQ474" s="18">
        <v>0</v>
      </c>
      <c r="AR474" s="18">
        <v>0</v>
      </c>
      <c r="AS474" s="18">
        <v>0</v>
      </c>
      <c r="AT474" s="18">
        <v>0</v>
      </c>
      <c r="AU474" s="18">
        <f t="shared" si="7"/>
        <v>0</v>
      </c>
      <c r="AV474" s="18">
        <v>32561.63</v>
      </c>
      <c r="AW474" s="18">
        <v>76471.31</v>
      </c>
      <c r="AX474" s="19">
        <v>74</v>
      </c>
      <c r="AY474" s="19">
        <v>300</v>
      </c>
      <c r="AZ474" s="18">
        <v>297000</v>
      </c>
      <c r="BA474" s="18">
        <v>74942.490000000005</v>
      </c>
      <c r="BB474" s="20">
        <v>90</v>
      </c>
      <c r="BC474" s="20">
        <v>83.9024083667356</v>
      </c>
      <c r="BD474" s="20">
        <v>10.09</v>
      </c>
      <c r="BE474" s="20"/>
      <c r="BF474" s="16" t="s">
        <v>375</v>
      </c>
      <c r="BG474" s="13"/>
      <c r="BH474" s="16" t="s">
        <v>548</v>
      </c>
      <c r="BI474" s="16" t="s">
        <v>647</v>
      </c>
      <c r="BJ474" s="16" t="s">
        <v>711</v>
      </c>
      <c r="BK474" s="16" t="s">
        <v>365</v>
      </c>
      <c r="BL474" s="14" t="s">
        <v>2</v>
      </c>
      <c r="BM474" s="20">
        <v>566496.92656664003</v>
      </c>
      <c r="BN474" s="14" t="s">
        <v>261</v>
      </c>
      <c r="BO474" s="20"/>
      <c r="BP474" s="21">
        <v>38470</v>
      </c>
      <c r="BQ474" s="21">
        <v>47604</v>
      </c>
      <c r="BR474" s="20">
        <v>21072.06</v>
      </c>
      <c r="BS474" s="20">
        <v>0</v>
      </c>
      <c r="BT474" s="20">
        <v>27.8</v>
      </c>
    </row>
    <row r="475" spans="1:72" s="1" customFormat="1" ht="18.2" customHeight="1" x14ac:dyDescent="0.15">
      <c r="A475" s="4">
        <v>473</v>
      </c>
      <c r="B475" s="5" t="s">
        <v>360</v>
      </c>
      <c r="C475" s="5" t="s">
        <v>0</v>
      </c>
      <c r="D475" s="6">
        <v>45352</v>
      </c>
      <c r="E475" s="7" t="s">
        <v>171</v>
      </c>
      <c r="F475" s="8">
        <v>158</v>
      </c>
      <c r="G475" s="8">
        <v>157</v>
      </c>
      <c r="H475" s="9">
        <v>38133.9</v>
      </c>
      <c r="I475" s="9">
        <v>31622.19</v>
      </c>
      <c r="J475" s="9">
        <v>0</v>
      </c>
      <c r="K475" s="9">
        <v>69756.09</v>
      </c>
      <c r="L475" s="9">
        <v>365.11</v>
      </c>
      <c r="M475" s="9">
        <v>0</v>
      </c>
      <c r="N475" s="9">
        <v>0</v>
      </c>
      <c r="O475" s="9">
        <v>0</v>
      </c>
      <c r="P475" s="9">
        <v>0</v>
      </c>
      <c r="Q475" s="9">
        <v>0</v>
      </c>
      <c r="R475" s="9">
        <v>0</v>
      </c>
      <c r="S475" s="9">
        <v>69756.09</v>
      </c>
      <c r="T475" s="9">
        <v>77423.320000000007</v>
      </c>
      <c r="U475" s="9">
        <v>325.07</v>
      </c>
      <c r="V475" s="9">
        <v>0</v>
      </c>
      <c r="W475" s="9">
        <v>0</v>
      </c>
      <c r="X475" s="9">
        <v>0</v>
      </c>
      <c r="Y475" s="9">
        <v>0</v>
      </c>
      <c r="Z475" s="9">
        <v>0</v>
      </c>
      <c r="AA475" s="9">
        <v>77748.39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9">
        <v>0</v>
      </c>
      <c r="AH475" s="9">
        <v>0</v>
      </c>
      <c r="AI475" s="9">
        <v>0</v>
      </c>
      <c r="AJ475" s="9">
        <v>0</v>
      </c>
      <c r="AK475" s="9">
        <v>0</v>
      </c>
      <c r="AL475" s="9">
        <v>0</v>
      </c>
      <c r="AM475" s="9">
        <v>0</v>
      </c>
      <c r="AN475" s="9">
        <v>0</v>
      </c>
      <c r="AO475" s="9">
        <v>0</v>
      </c>
      <c r="AP475" s="9">
        <v>0</v>
      </c>
      <c r="AQ475" s="9">
        <v>0</v>
      </c>
      <c r="AR475" s="9">
        <v>0</v>
      </c>
      <c r="AS475" s="9">
        <v>0</v>
      </c>
      <c r="AT475" s="9">
        <v>0</v>
      </c>
      <c r="AU475" s="9">
        <f t="shared" si="7"/>
        <v>0</v>
      </c>
      <c r="AV475" s="9">
        <v>31987.3</v>
      </c>
      <c r="AW475" s="9">
        <v>77748.39</v>
      </c>
      <c r="AX475" s="10">
        <v>76</v>
      </c>
      <c r="AY475" s="10">
        <v>300</v>
      </c>
      <c r="AZ475" s="9">
        <v>297000</v>
      </c>
      <c r="BA475" s="9">
        <v>74617.36</v>
      </c>
      <c r="BB475" s="11">
        <v>90</v>
      </c>
      <c r="BC475" s="11">
        <v>84.136561518660002</v>
      </c>
      <c r="BD475" s="11">
        <v>10.23</v>
      </c>
      <c r="BE475" s="11"/>
      <c r="BF475" s="7" t="s">
        <v>361</v>
      </c>
      <c r="BG475" s="4"/>
      <c r="BH475" s="7" t="s">
        <v>548</v>
      </c>
      <c r="BI475" s="7" t="s">
        <v>647</v>
      </c>
      <c r="BJ475" s="7" t="s">
        <v>711</v>
      </c>
      <c r="BK475" s="7" t="s">
        <v>365</v>
      </c>
      <c r="BL475" s="5" t="s">
        <v>2</v>
      </c>
      <c r="BM475" s="11">
        <v>565613.34942395997</v>
      </c>
      <c r="BN475" s="5" t="s">
        <v>261</v>
      </c>
      <c r="BO475" s="11"/>
      <c r="BP475" s="12">
        <v>38496</v>
      </c>
      <c r="BQ475" s="12">
        <v>47635</v>
      </c>
      <c r="BR475" s="11">
        <v>21169.8</v>
      </c>
      <c r="BS475" s="11">
        <v>0</v>
      </c>
      <c r="BT475" s="11">
        <v>27.69</v>
      </c>
    </row>
    <row r="476" spans="1:72" s="1" customFormat="1" ht="18.2" customHeight="1" x14ac:dyDescent="0.15">
      <c r="A476" s="13">
        <v>474</v>
      </c>
      <c r="B476" s="14" t="s">
        <v>360</v>
      </c>
      <c r="C476" s="14" t="s">
        <v>0</v>
      </c>
      <c r="D476" s="15">
        <v>45352</v>
      </c>
      <c r="E476" s="16" t="s">
        <v>172</v>
      </c>
      <c r="F476" s="17">
        <v>158</v>
      </c>
      <c r="G476" s="17">
        <v>157</v>
      </c>
      <c r="H476" s="18">
        <v>38254.42</v>
      </c>
      <c r="I476" s="18">
        <v>31723.78</v>
      </c>
      <c r="J476" s="18">
        <v>0</v>
      </c>
      <c r="K476" s="18">
        <v>69978.2</v>
      </c>
      <c r="L476" s="18">
        <v>366.29</v>
      </c>
      <c r="M476" s="18">
        <v>0</v>
      </c>
      <c r="N476" s="18">
        <v>0</v>
      </c>
      <c r="O476" s="18">
        <v>0</v>
      </c>
      <c r="P476" s="18">
        <v>0</v>
      </c>
      <c r="Q476" s="18">
        <v>0</v>
      </c>
      <c r="R476" s="18">
        <v>0</v>
      </c>
      <c r="S476" s="18">
        <v>69978.2</v>
      </c>
      <c r="T476" s="18">
        <v>77669.34</v>
      </c>
      <c r="U476" s="18">
        <v>326.08999999999997</v>
      </c>
      <c r="V476" s="18">
        <v>0</v>
      </c>
      <c r="W476" s="18">
        <v>0</v>
      </c>
      <c r="X476" s="18">
        <v>0</v>
      </c>
      <c r="Y476" s="18">
        <v>0</v>
      </c>
      <c r="Z476" s="18">
        <v>0</v>
      </c>
      <c r="AA476" s="18">
        <v>77995.429999999993</v>
      </c>
      <c r="AB476" s="18">
        <v>0</v>
      </c>
      <c r="AC476" s="18">
        <v>0</v>
      </c>
      <c r="AD476" s="18">
        <v>0</v>
      </c>
      <c r="AE476" s="18">
        <v>0</v>
      </c>
      <c r="AF476" s="18">
        <v>0</v>
      </c>
      <c r="AG476" s="18">
        <v>0</v>
      </c>
      <c r="AH476" s="18">
        <v>0</v>
      </c>
      <c r="AI476" s="18">
        <v>0</v>
      </c>
      <c r="AJ476" s="18">
        <v>0</v>
      </c>
      <c r="AK476" s="18">
        <v>0</v>
      </c>
      <c r="AL476" s="18">
        <v>0</v>
      </c>
      <c r="AM476" s="18">
        <v>0</v>
      </c>
      <c r="AN476" s="18">
        <v>0</v>
      </c>
      <c r="AO476" s="18">
        <v>0</v>
      </c>
      <c r="AP476" s="18">
        <v>0</v>
      </c>
      <c r="AQ476" s="18">
        <v>0</v>
      </c>
      <c r="AR476" s="18">
        <v>0</v>
      </c>
      <c r="AS476" s="18">
        <v>0</v>
      </c>
      <c r="AT476" s="18">
        <v>0</v>
      </c>
      <c r="AU476" s="18">
        <f t="shared" si="7"/>
        <v>0</v>
      </c>
      <c r="AV476" s="18">
        <v>32090.07</v>
      </c>
      <c r="AW476" s="18">
        <v>77995.429999999993</v>
      </c>
      <c r="AX476" s="19">
        <v>75</v>
      </c>
      <c r="AY476" s="19">
        <v>300</v>
      </c>
      <c r="AZ476" s="18">
        <v>297000</v>
      </c>
      <c r="BA476" s="18">
        <v>74855.27</v>
      </c>
      <c r="BB476" s="20">
        <v>90</v>
      </c>
      <c r="BC476" s="20">
        <v>84.136200430510797</v>
      </c>
      <c r="BD476" s="20">
        <v>10.23</v>
      </c>
      <c r="BE476" s="20"/>
      <c r="BF476" s="16" t="s">
        <v>375</v>
      </c>
      <c r="BG476" s="13"/>
      <c r="BH476" s="16" t="s">
        <v>548</v>
      </c>
      <c r="BI476" s="16" t="s">
        <v>647</v>
      </c>
      <c r="BJ476" s="16" t="s">
        <v>554</v>
      </c>
      <c r="BK476" s="16" t="s">
        <v>365</v>
      </c>
      <c r="BL476" s="14" t="s">
        <v>2</v>
      </c>
      <c r="BM476" s="20">
        <v>567414.31592079997</v>
      </c>
      <c r="BN476" s="14" t="s">
        <v>261</v>
      </c>
      <c r="BO476" s="20"/>
      <c r="BP476" s="21">
        <v>38482</v>
      </c>
      <c r="BQ476" s="21">
        <v>47635</v>
      </c>
      <c r="BR476" s="20">
        <v>20865.63</v>
      </c>
      <c r="BS476" s="20">
        <v>0</v>
      </c>
      <c r="BT476" s="20">
        <v>27.77</v>
      </c>
    </row>
    <row r="477" spans="1:72" s="1" customFormat="1" ht="18.2" customHeight="1" x14ac:dyDescent="0.15">
      <c r="A477" s="4">
        <v>475</v>
      </c>
      <c r="B477" s="5" t="s">
        <v>360</v>
      </c>
      <c r="C477" s="5" t="s">
        <v>0</v>
      </c>
      <c r="D477" s="6">
        <v>45352</v>
      </c>
      <c r="E477" s="7" t="s">
        <v>198</v>
      </c>
      <c r="F477" s="8">
        <v>158</v>
      </c>
      <c r="G477" s="8">
        <v>157</v>
      </c>
      <c r="H477" s="9">
        <v>38133.9</v>
      </c>
      <c r="I477" s="9">
        <v>31622.19</v>
      </c>
      <c r="J477" s="9">
        <v>0</v>
      </c>
      <c r="K477" s="9">
        <v>69756.09</v>
      </c>
      <c r="L477" s="9">
        <v>365.11</v>
      </c>
      <c r="M477" s="9">
        <v>0</v>
      </c>
      <c r="N477" s="9">
        <v>0</v>
      </c>
      <c r="O477" s="9">
        <v>0</v>
      </c>
      <c r="P477" s="9">
        <v>0</v>
      </c>
      <c r="Q477" s="9">
        <v>0</v>
      </c>
      <c r="R477" s="9">
        <v>0</v>
      </c>
      <c r="S477" s="9">
        <v>69756.09</v>
      </c>
      <c r="T477" s="9">
        <v>77423.320000000007</v>
      </c>
      <c r="U477" s="9">
        <v>325.07</v>
      </c>
      <c r="V477" s="9">
        <v>0</v>
      </c>
      <c r="W477" s="9">
        <v>0</v>
      </c>
      <c r="X477" s="9">
        <v>0</v>
      </c>
      <c r="Y477" s="9">
        <v>0</v>
      </c>
      <c r="Z477" s="9">
        <v>0</v>
      </c>
      <c r="AA477" s="9">
        <v>77748.39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9">
        <v>0</v>
      </c>
      <c r="AH477" s="9">
        <v>0</v>
      </c>
      <c r="AI477" s="9">
        <v>0</v>
      </c>
      <c r="AJ477" s="9">
        <v>0</v>
      </c>
      <c r="AK477" s="9">
        <v>0</v>
      </c>
      <c r="AL477" s="9">
        <v>0</v>
      </c>
      <c r="AM477" s="9">
        <v>0</v>
      </c>
      <c r="AN477" s="9">
        <v>0</v>
      </c>
      <c r="AO477" s="9">
        <v>0</v>
      </c>
      <c r="AP477" s="9">
        <v>0</v>
      </c>
      <c r="AQ477" s="9">
        <v>0</v>
      </c>
      <c r="AR477" s="9">
        <v>0</v>
      </c>
      <c r="AS477" s="9">
        <v>0</v>
      </c>
      <c r="AT477" s="9">
        <v>0</v>
      </c>
      <c r="AU477" s="9">
        <f t="shared" si="7"/>
        <v>0</v>
      </c>
      <c r="AV477" s="9">
        <v>31987.3</v>
      </c>
      <c r="AW477" s="9">
        <v>77748.39</v>
      </c>
      <c r="AX477" s="10">
        <v>76</v>
      </c>
      <c r="AY477" s="10">
        <v>300</v>
      </c>
      <c r="AZ477" s="9">
        <v>297000</v>
      </c>
      <c r="BA477" s="9">
        <v>74617.36</v>
      </c>
      <c r="BB477" s="11">
        <v>90</v>
      </c>
      <c r="BC477" s="11">
        <v>84.136561518660002</v>
      </c>
      <c r="BD477" s="11">
        <v>10.23</v>
      </c>
      <c r="BE477" s="11"/>
      <c r="BF477" s="7" t="s">
        <v>375</v>
      </c>
      <c r="BG477" s="4"/>
      <c r="BH477" s="7" t="s">
        <v>548</v>
      </c>
      <c r="BI477" s="7" t="s">
        <v>647</v>
      </c>
      <c r="BJ477" s="7" t="s">
        <v>711</v>
      </c>
      <c r="BK477" s="7" t="s">
        <v>365</v>
      </c>
      <c r="BL477" s="5" t="s">
        <v>2</v>
      </c>
      <c r="BM477" s="11">
        <v>565613.34942395997</v>
      </c>
      <c r="BN477" s="5" t="s">
        <v>261</v>
      </c>
      <c r="BO477" s="11"/>
      <c r="BP477" s="12">
        <v>38496</v>
      </c>
      <c r="BQ477" s="12">
        <v>47635</v>
      </c>
      <c r="BR477" s="11">
        <v>21235.58</v>
      </c>
      <c r="BS477" s="11">
        <v>0</v>
      </c>
      <c r="BT477" s="11">
        <v>27.69</v>
      </c>
    </row>
    <row r="478" spans="1:72" s="1" customFormat="1" ht="18.2" customHeight="1" x14ac:dyDescent="0.15">
      <c r="A478" s="13">
        <v>476</v>
      </c>
      <c r="B478" s="14" t="s">
        <v>360</v>
      </c>
      <c r="C478" s="14" t="s">
        <v>0</v>
      </c>
      <c r="D478" s="15">
        <v>45352</v>
      </c>
      <c r="E478" s="16" t="s">
        <v>173</v>
      </c>
      <c r="F478" s="17">
        <v>158</v>
      </c>
      <c r="G478" s="17">
        <v>157</v>
      </c>
      <c r="H478" s="18">
        <v>38143.620000000003</v>
      </c>
      <c r="I478" s="18">
        <v>31630.59</v>
      </c>
      <c r="J478" s="18">
        <v>0</v>
      </c>
      <c r="K478" s="18">
        <v>69774.210000000006</v>
      </c>
      <c r="L478" s="18">
        <v>365.21</v>
      </c>
      <c r="M478" s="18">
        <v>0</v>
      </c>
      <c r="N478" s="18">
        <v>0</v>
      </c>
      <c r="O478" s="18">
        <v>0</v>
      </c>
      <c r="P478" s="18">
        <v>0</v>
      </c>
      <c r="Q478" s="18">
        <v>0</v>
      </c>
      <c r="R478" s="18">
        <v>0</v>
      </c>
      <c r="S478" s="18">
        <v>69774.210000000006</v>
      </c>
      <c r="T478" s="18">
        <v>77443.38</v>
      </c>
      <c r="U478" s="18">
        <v>325.14999999999998</v>
      </c>
      <c r="V478" s="18">
        <v>0</v>
      </c>
      <c r="W478" s="18">
        <v>0</v>
      </c>
      <c r="X478" s="18">
        <v>0</v>
      </c>
      <c r="Y478" s="18">
        <v>0</v>
      </c>
      <c r="Z478" s="18">
        <v>0</v>
      </c>
      <c r="AA478" s="18">
        <v>77768.53</v>
      </c>
      <c r="AB478" s="18">
        <v>0</v>
      </c>
      <c r="AC478" s="18">
        <v>0</v>
      </c>
      <c r="AD478" s="18">
        <v>0</v>
      </c>
      <c r="AE478" s="18">
        <v>0</v>
      </c>
      <c r="AF478" s="18">
        <v>0</v>
      </c>
      <c r="AG478" s="18">
        <v>0</v>
      </c>
      <c r="AH478" s="18">
        <v>0</v>
      </c>
      <c r="AI478" s="18">
        <v>0</v>
      </c>
      <c r="AJ478" s="18">
        <v>0</v>
      </c>
      <c r="AK478" s="18">
        <v>0</v>
      </c>
      <c r="AL478" s="18">
        <v>0</v>
      </c>
      <c r="AM478" s="18">
        <v>0</v>
      </c>
      <c r="AN478" s="18">
        <v>0</v>
      </c>
      <c r="AO478" s="18">
        <v>0</v>
      </c>
      <c r="AP478" s="18">
        <v>0</v>
      </c>
      <c r="AQ478" s="18">
        <v>0</v>
      </c>
      <c r="AR478" s="18">
        <v>0</v>
      </c>
      <c r="AS478" s="18">
        <v>0</v>
      </c>
      <c r="AT478" s="18">
        <v>0</v>
      </c>
      <c r="AU478" s="18">
        <f t="shared" si="7"/>
        <v>0</v>
      </c>
      <c r="AV478" s="18">
        <v>31995.8</v>
      </c>
      <c r="AW478" s="18">
        <v>77768.53</v>
      </c>
      <c r="AX478" s="19">
        <v>76</v>
      </c>
      <c r="AY478" s="19">
        <v>300</v>
      </c>
      <c r="AZ478" s="18">
        <v>297000</v>
      </c>
      <c r="BA478" s="18">
        <v>74636.83</v>
      </c>
      <c r="BB478" s="20">
        <v>90</v>
      </c>
      <c r="BC478" s="20">
        <v>84.136463191161795</v>
      </c>
      <c r="BD478" s="20">
        <v>10.23</v>
      </c>
      <c r="BE478" s="20"/>
      <c r="BF478" s="16" t="s">
        <v>361</v>
      </c>
      <c r="BG478" s="13"/>
      <c r="BH478" s="16" t="s">
        <v>548</v>
      </c>
      <c r="BI478" s="16" t="s">
        <v>647</v>
      </c>
      <c r="BJ478" s="16" t="s">
        <v>711</v>
      </c>
      <c r="BK478" s="16" t="s">
        <v>365</v>
      </c>
      <c r="BL478" s="14" t="s">
        <v>2</v>
      </c>
      <c r="BM478" s="20">
        <v>565760.27442924003</v>
      </c>
      <c r="BN478" s="14" t="s">
        <v>261</v>
      </c>
      <c r="BO478" s="20"/>
      <c r="BP478" s="21">
        <v>38499</v>
      </c>
      <c r="BQ478" s="21">
        <v>47635</v>
      </c>
      <c r="BR478" s="20">
        <v>20690.009999999998</v>
      </c>
      <c r="BS478" s="20">
        <v>0</v>
      </c>
      <c r="BT478" s="20">
        <v>27.7</v>
      </c>
    </row>
    <row r="479" spans="1:72" s="1" customFormat="1" ht="18.2" customHeight="1" x14ac:dyDescent="0.15">
      <c r="A479" s="4">
        <v>477</v>
      </c>
      <c r="B479" s="5" t="s">
        <v>360</v>
      </c>
      <c r="C479" s="5" t="s">
        <v>0</v>
      </c>
      <c r="D479" s="6">
        <v>45352</v>
      </c>
      <c r="E479" s="7" t="s">
        <v>197</v>
      </c>
      <c r="F479" s="8">
        <v>157</v>
      </c>
      <c r="G479" s="8">
        <v>156</v>
      </c>
      <c r="H479" s="9">
        <v>38868.660000000003</v>
      </c>
      <c r="I479" s="9">
        <v>31215.07</v>
      </c>
      <c r="J479" s="9">
        <v>0</v>
      </c>
      <c r="K479" s="9">
        <v>70083.73</v>
      </c>
      <c r="L479" s="9">
        <v>363.92</v>
      </c>
      <c r="M479" s="9">
        <v>0</v>
      </c>
      <c r="N479" s="9">
        <v>0</v>
      </c>
      <c r="O479" s="9">
        <v>0</v>
      </c>
      <c r="P479" s="9">
        <v>0</v>
      </c>
      <c r="Q479" s="9">
        <v>0</v>
      </c>
      <c r="R479" s="9">
        <v>0</v>
      </c>
      <c r="S479" s="9">
        <v>70083.73</v>
      </c>
      <c r="T479" s="9">
        <v>78597.240000000005</v>
      </c>
      <c r="U479" s="9">
        <v>335.54</v>
      </c>
      <c r="V479" s="9">
        <v>0</v>
      </c>
      <c r="W479" s="9">
        <v>0</v>
      </c>
      <c r="X479" s="9">
        <v>0</v>
      </c>
      <c r="Y479" s="9">
        <v>0</v>
      </c>
      <c r="Z479" s="9">
        <v>0</v>
      </c>
      <c r="AA479" s="9">
        <v>78932.78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9">
        <v>0</v>
      </c>
      <c r="AH479" s="9">
        <v>0</v>
      </c>
      <c r="AI479" s="9">
        <v>0</v>
      </c>
      <c r="AJ479" s="9">
        <v>0</v>
      </c>
      <c r="AK479" s="9">
        <v>0</v>
      </c>
      <c r="AL479" s="9">
        <v>0</v>
      </c>
      <c r="AM479" s="9">
        <v>0</v>
      </c>
      <c r="AN479" s="9">
        <v>0</v>
      </c>
      <c r="AO479" s="9">
        <v>0</v>
      </c>
      <c r="AP479" s="9">
        <v>0</v>
      </c>
      <c r="AQ479" s="9">
        <v>0</v>
      </c>
      <c r="AR479" s="9">
        <v>0</v>
      </c>
      <c r="AS479" s="9">
        <v>0</v>
      </c>
      <c r="AT479" s="9">
        <v>0</v>
      </c>
      <c r="AU479" s="9">
        <f t="shared" si="7"/>
        <v>0</v>
      </c>
      <c r="AV479" s="9">
        <v>31578.99</v>
      </c>
      <c r="AW479" s="9">
        <v>78932.78</v>
      </c>
      <c r="AX479" s="10">
        <v>76</v>
      </c>
      <c r="AY479" s="10">
        <v>300</v>
      </c>
      <c r="AZ479" s="9">
        <v>297000</v>
      </c>
      <c r="BA479" s="9">
        <v>74872.75</v>
      </c>
      <c r="BB479" s="11">
        <v>90</v>
      </c>
      <c r="BC479" s="11">
        <v>84.243408983909404</v>
      </c>
      <c r="BD479" s="11">
        <v>10.36</v>
      </c>
      <c r="BE479" s="11"/>
      <c r="BF479" s="7" t="s">
        <v>375</v>
      </c>
      <c r="BG479" s="4"/>
      <c r="BH479" s="7" t="s">
        <v>548</v>
      </c>
      <c r="BI479" s="7" t="s">
        <v>647</v>
      </c>
      <c r="BJ479" s="7" t="s">
        <v>554</v>
      </c>
      <c r="BK479" s="7" t="s">
        <v>365</v>
      </c>
      <c r="BL479" s="5" t="s">
        <v>2</v>
      </c>
      <c r="BM479" s="11">
        <v>568270.00001612003</v>
      </c>
      <c r="BN479" s="5" t="s">
        <v>261</v>
      </c>
      <c r="BO479" s="11"/>
      <c r="BP479" s="12">
        <v>38511</v>
      </c>
      <c r="BQ479" s="12">
        <v>47665</v>
      </c>
      <c r="BR479" s="11">
        <v>20440.47</v>
      </c>
      <c r="BS479" s="11">
        <v>0</v>
      </c>
      <c r="BT479" s="11">
        <v>27.78</v>
      </c>
    </row>
    <row r="480" spans="1:72" s="1" customFormat="1" ht="18.2" customHeight="1" x14ac:dyDescent="0.15">
      <c r="A480" s="13">
        <v>478</v>
      </c>
      <c r="B480" s="14" t="s">
        <v>360</v>
      </c>
      <c r="C480" s="14" t="s">
        <v>0</v>
      </c>
      <c r="D480" s="15">
        <v>45352</v>
      </c>
      <c r="E480" s="16" t="s">
        <v>174</v>
      </c>
      <c r="F480" s="17">
        <v>130</v>
      </c>
      <c r="G480" s="17">
        <v>129</v>
      </c>
      <c r="H480" s="18">
        <v>24576.799999999999</v>
      </c>
      <c r="I480" s="18">
        <v>18547.12</v>
      </c>
      <c r="J480" s="18">
        <v>0</v>
      </c>
      <c r="K480" s="18">
        <v>43123.92</v>
      </c>
      <c r="L480" s="18">
        <v>238.32</v>
      </c>
      <c r="M480" s="18">
        <v>0</v>
      </c>
      <c r="N480" s="18">
        <v>0</v>
      </c>
      <c r="O480" s="18">
        <v>0</v>
      </c>
      <c r="P480" s="18">
        <v>0</v>
      </c>
      <c r="Q480" s="18">
        <v>0</v>
      </c>
      <c r="R480" s="18">
        <v>0</v>
      </c>
      <c r="S480" s="18">
        <v>43123.92</v>
      </c>
      <c r="T480" s="18">
        <v>40093.97</v>
      </c>
      <c r="U480" s="18">
        <v>212.78</v>
      </c>
      <c r="V480" s="18">
        <v>0</v>
      </c>
      <c r="W480" s="18">
        <v>0</v>
      </c>
      <c r="X480" s="18">
        <v>0</v>
      </c>
      <c r="Y480" s="18">
        <v>0</v>
      </c>
      <c r="Z480" s="18">
        <v>0</v>
      </c>
      <c r="AA480" s="18">
        <v>40306.75</v>
      </c>
      <c r="AB480" s="18">
        <v>0</v>
      </c>
      <c r="AC480" s="18">
        <v>0</v>
      </c>
      <c r="AD480" s="18">
        <v>0</v>
      </c>
      <c r="AE480" s="18">
        <v>0</v>
      </c>
      <c r="AF480" s="18">
        <v>0</v>
      </c>
      <c r="AG480" s="18">
        <v>0</v>
      </c>
      <c r="AH480" s="18">
        <v>0</v>
      </c>
      <c r="AI480" s="18">
        <v>0</v>
      </c>
      <c r="AJ480" s="18">
        <v>0</v>
      </c>
      <c r="AK480" s="18">
        <v>0</v>
      </c>
      <c r="AL480" s="18">
        <v>0</v>
      </c>
      <c r="AM480" s="18">
        <v>0</v>
      </c>
      <c r="AN480" s="18">
        <v>0</v>
      </c>
      <c r="AO480" s="18">
        <v>0</v>
      </c>
      <c r="AP480" s="18">
        <v>0</v>
      </c>
      <c r="AQ480" s="18">
        <v>0</v>
      </c>
      <c r="AR480" s="18">
        <v>0</v>
      </c>
      <c r="AS480" s="18">
        <v>0</v>
      </c>
      <c r="AT480" s="18">
        <v>0</v>
      </c>
      <c r="AU480" s="18">
        <f t="shared" si="7"/>
        <v>0</v>
      </c>
      <c r="AV480" s="18">
        <v>18785.439999999999</v>
      </c>
      <c r="AW480" s="18">
        <v>40306.75</v>
      </c>
      <c r="AX480" s="19">
        <v>75</v>
      </c>
      <c r="AY480" s="19">
        <v>300</v>
      </c>
      <c r="AZ480" s="18">
        <v>199242.8</v>
      </c>
      <c r="BA480" s="18">
        <v>48177.56</v>
      </c>
      <c r="BB480" s="20">
        <v>86</v>
      </c>
      <c r="BC480" s="20">
        <v>76.978932100338795</v>
      </c>
      <c r="BD480" s="20">
        <v>10.39</v>
      </c>
      <c r="BE480" s="20"/>
      <c r="BF480" s="16" t="s">
        <v>375</v>
      </c>
      <c r="BG480" s="13"/>
      <c r="BH480" s="16" t="s">
        <v>459</v>
      </c>
      <c r="BI480" s="16" t="s">
        <v>576</v>
      </c>
      <c r="BJ480" s="16" t="s">
        <v>712</v>
      </c>
      <c r="BK480" s="16" t="s">
        <v>365</v>
      </c>
      <c r="BL480" s="14" t="s">
        <v>2</v>
      </c>
      <c r="BM480" s="20">
        <v>349667.89038047998</v>
      </c>
      <c r="BN480" s="14" t="s">
        <v>261</v>
      </c>
      <c r="BO480" s="20"/>
      <c r="BP480" s="21">
        <v>38443</v>
      </c>
      <c r="BQ480" s="21">
        <v>47604</v>
      </c>
      <c r="BR480" s="20">
        <v>9713.61</v>
      </c>
      <c r="BS480" s="20">
        <v>0</v>
      </c>
      <c r="BT480" s="20">
        <v>27.88</v>
      </c>
    </row>
    <row r="481" spans="1:72" s="1" customFormat="1" ht="18.2" customHeight="1" x14ac:dyDescent="0.15">
      <c r="A481" s="4">
        <v>479</v>
      </c>
      <c r="B481" s="5" t="s">
        <v>360</v>
      </c>
      <c r="C481" s="5" t="s">
        <v>0</v>
      </c>
      <c r="D481" s="6">
        <v>45352</v>
      </c>
      <c r="E481" s="7" t="s">
        <v>196</v>
      </c>
      <c r="F481" s="8">
        <v>158</v>
      </c>
      <c r="G481" s="8">
        <v>157</v>
      </c>
      <c r="H481" s="9">
        <v>25515.88</v>
      </c>
      <c r="I481" s="9">
        <v>21595.75</v>
      </c>
      <c r="J481" s="9">
        <v>0</v>
      </c>
      <c r="K481" s="9">
        <v>47111.63</v>
      </c>
      <c r="L481" s="9">
        <v>251.79</v>
      </c>
      <c r="M481" s="9">
        <v>0</v>
      </c>
      <c r="N481" s="9">
        <v>0</v>
      </c>
      <c r="O481" s="9">
        <v>0</v>
      </c>
      <c r="P481" s="9">
        <v>0</v>
      </c>
      <c r="Q481" s="9">
        <v>0</v>
      </c>
      <c r="R481" s="9">
        <v>0</v>
      </c>
      <c r="S481" s="9">
        <v>47111.63</v>
      </c>
      <c r="T481" s="9">
        <v>53189.9</v>
      </c>
      <c r="U481" s="9">
        <v>221.55</v>
      </c>
      <c r="V481" s="9">
        <v>0</v>
      </c>
      <c r="W481" s="9">
        <v>0</v>
      </c>
      <c r="X481" s="9">
        <v>0</v>
      </c>
      <c r="Y481" s="9">
        <v>0</v>
      </c>
      <c r="Z481" s="9">
        <v>0</v>
      </c>
      <c r="AA481" s="9">
        <v>53411.45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9">
        <v>0</v>
      </c>
      <c r="AH481" s="9">
        <v>0</v>
      </c>
      <c r="AI481" s="9">
        <v>0</v>
      </c>
      <c r="AJ481" s="9">
        <v>0</v>
      </c>
      <c r="AK481" s="9">
        <v>0</v>
      </c>
      <c r="AL481" s="9">
        <v>0</v>
      </c>
      <c r="AM481" s="9">
        <v>0</v>
      </c>
      <c r="AN481" s="9">
        <v>0</v>
      </c>
      <c r="AO481" s="9">
        <v>0</v>
      </c>
      <c r="AP481" s="9">
        <v>0</v>
      </c>
      <c r="AQ481" s="9">
        <v>0</v>
      </c>
      <c r="AR481" s="9">
        <v>0</v>
      </c>
      <c r="AS481" s="9">
        <v>0</v>
      </c>
      <c r="AT481" s="9">
        <v>0</v>
      </c>
      <c r="AU481" s="9">
        <f t="shared" si="7"/>
        <v>0</v>
      </c>
      <c r="AV481" s="9">
        <v>21847.54</v>
      </c>
      <c r="AW481" s="9">
        <v>53411.45</v>
      </c>
      <c r="AX481" s="10">
        <v>73</v>
      </c>
      <c r="AY481" s="10">
        <v>300</v>
      </c>
      <c r="AZ481" s="9">
        <v>199242.8</v>
      </c>
      <c r="BA481" s="9">
        <v>50437.41</v>
      </c>
      <c r="BB481" s="11">
        <v>90</v>
      </c>
      <c r="BC481" s="11">
        <v>84.065512087159107</v>
      </c>
      <c r="BD481" s="11">
        <v>10.42</v>
      </c>
      <c r="BE481" s="11"/>
      <c r="BF481" s="7" t="s">
        <v>375</v>
      </c>
      <c r="BG481" s="4"/>
      <c r="BH481" s="7" t="s">
        <v>459</v>
      </c>
      <c r="BI481" s="7" t="s">
        <v>576</v>
      </c>
      <c r="BJ481" s="7" t="s">
        <v>712</v>
      </c>
      <c r="BK481" s="7" t="s">
        <v>365</v>
      </c>
      <c r="BL481" s="5" t="s">
        <v>2</v>
      </c>
      <c r="BM481" s="11">
        <v>382002.01360372</v>
      </c>
      <c r="BN481" s="5" t="s">
        <v>261</v>
      </c>
      <c r="BO481" s="11"/>
      <c r="BP481" s="12">
        <v>38440</v>
      </c>
      <c r="BQ481" s="12">
        <v>47574</v>
      </c>
      <c r="BR481" s="11">
        <v>13219.15</v>
      </c>
      <c r="BS481" s="11">
        <v>0</v>
      </c>
      <c r="BT481" s="11">
        <v>27.89</v>
      </c>
    </row>
    <row r="482" spans="1:72" s="1" customFormat="1" ht="18.2" customHeight="1" x14ac:dyDescent="0.15">
      <c r="A482" s="13">
        <v>480</v>
      </c>
      <c r="B482" s="14" t="s">
        <v>360</v>
      </c>
      <c r="C482" s="14" t="s">
        <v>0</v>
      </c>
      <c r="D482" s="15">
        <v>45352</v>
      </c>
      <c r="E482" s="16" t="s">
        <v>280</v>
      </c>
      <c r="F482" s="17">
        <v>48</v>
      </c>
      <c r="G482" s="17">
        <v>47</v>
      </c>
      <c r="H482" s="18">
        <v>23564.83</v>
      </c>
      <c r="I482" s="18">
        <v>10449.469999999999</v>
      </c>
      <c r="J482" s="18">
        <v>0</v>
      </c>
      <c r="K482" s="18">
        <v>34014.300000000003</v>
      </c>
      <c r="L482" s="18">
        <v>267.10000000000002</v>
      </c>
      <c r="M482" s="18">
        <v>0</v>
      </c>
      <c r="N482" s="18">
        <v>0</v>
      </c>
      <c r="O482" s="18">
        <v>0</v>
      </c>
      <c r="P482" s="18">
        <v>0</v>
      </c>
      <c r="Q482" s="18">
        <v>0</v>
      </c>
      <c r="R482" s="18">
        <v>0</v>
      </c>
      <c r="S482" s="18">
        <v>34014.300000000003</v>
      </c>
      <c r="T482" s="18">
        <v>12161.68</v>
      </c>
      <c r="U482" s="18">
        <v>204.01</v>
      </c>
      <c r="V482" s="18">
        <v>0</v>
      </c>
      <c r="W482" s="18">
        <v>0</v>
      </c>
      <c r="X482" s="18">
        <v>0</v>
      </c>
      <c r="Y482" s="18">
        <v>0</v>
      </c>
      <c r="Z482" s="18">
        <v>0</v>
      </c>
      <c r="AA482" s="18">
        <v>12365.69</v>
      </c>
      <c r="AB482" s="18">
        <v>0</v>
      </c>
      <c r="AC482" s="18">
        <v>0</v>
      </c>
      <c r="AD482" s="18">
        <v>0</v>
      </c>
      <c r="AE482" s="18">
        <v>0</v>
      </c>
      <c r="AF482" s="18">
        <v>0</v>
      </c>
      <c r="AG482" s="18">
        <v>0</v>
      </c>
      <c r="AH482" s="18">
        <v>0</v>
      </c>
      <c r="AI482" s="18">
        <v>0</v>
      </c>
      <c r="AJ482" s="18">
        <v>0</v>
      </c>
      <c r="AK482" s="18">
        <v>0</v>
      </c>
      <c r="AL482" s="18">
        <v>0</v>
      </c>
      <c r="AM482" s="18">
        <v>0</v>
      </c>
      <c r="AN482" s="18">
        <v>0</v>
      </c>
      <c r="AO482" s="18">
        <v>0</v>
      </c>
      <c r="AP482" s="18">
        <v>0</v>
      </c>
      <c r="AQ482" s="18">
        <v>0</v>
      </c>
      <c r="AR482" s="18">
        <v>0</v>
      </c>
      <c r="AS482" s="18">
        <v>0</v>
      </c>
      <c r="AT482" s="18">
        <v>0</v>
      </c>
      <c r="AU482" s="18">
        <f t="shared" si="7"/>
        <v>0</v>
      </c>
      <c r="AV482" s="18">
        <v>10716.57</v>
      </c>
      <c r="AW482" s="18">
        <v>12365.69</v>
      </c>
      <c r="AX482" s="19">
        <v>74</v>
      </c>
      <c r="AY482" s="19">
        <v>300</v>
      </c>
      <c r="AZ482" s="18">
        <v>199242.8</v>
      </c>
      <c r="BA482" s="18">
        <v>50314.45</v>
      </c>
      <c r="BB482" s="20">
        <v>90</v>
      </c>
      <c r="BC482" s="20">
        <v>60.843097758198702</v>
      </c>
      <c r="BD482" s="20">
        <v>10.39</v>
      </c>
      <c r="BE482" s="20"/>
      <c r="BF482" s="16" t="s">
        <v>361</v>
      </c>
      <c r="BG482" s="13"/>
      <c r="BH482" s="16" t="s">
        <v>459</v>
      </c>
      <c r="BI482" s="16" t="s">
        <v>576</v>
      </c>
      <c r="BJ482" s="16" t="s">
        <v>712</v>
      </c>
      <c r="BK482" s="16" t="s">
        <v>365</v>
      </c>
      <c r="BL482" s="14" t="s">
        <v>2</v>
      </c>
      <c r="BM482" s="20">
        <v>275803.04674919997</v>
      </c>
      <c r="BN482" s="14" t="s">
        <v>261</v>
      </c>
      <c r="BO482" s="20"/>
      <c r="BP482" s="21">
        <v>38461</v>
      </c>
      <c r="BQ482" s="21">
        <v>47604</v>
      </c>
      <c r="BR482" s="20">
        <v>4709.43</v>
      </c>
      <c r="BS482" s="20">
        <v>0</v>
      </c>
      <c r="BT482" s="20">
        <v>27.83</v>
      </c>
    </row>
    <row r="483" spans="1:72" s="1" customFormat="1" ht="18.2" customHeight="1" x14ac:dyDescent="0.15">
      <c r="A483" s="4">
        <v>481</v>
      </c>
      <c r="B483" s="5" t="s">
        <v>360</v>
      </c>
      <c r="C483" s="5" t="s">
        <v>0</v>
      </c>
      <c r="D483" s="6">
        <v>45352</v>
      </c>
      <c r="E483" s="7" t="s">
        <v>175</v>
      </c>
      <c r="F483" s="8">
        <v>108</v>
      </c>
      <c r="G483" s="8">
        <v>107</v>
      </c>
      <c r="H483" s="9">
        <v>25674.73</v>
      </c>
      <c r="I483" s="9">
        <v>17425.240000000002</v>
      </c>
      <c r="J483" s="9">
        <v>0</v>
      </c>
      <c r="K483" s="9">
        <v>43099.97</v>
      </c>
      <c r="L483" s="9">
        <v>249.08</v>
      </c>
      <c r="M483" s="9">
        <v>0</v>
      </c>
      <c r="N483" s="9">
        <v>0</v>
      </c>
      <c r="O483" s="9">
        <v>0</v>
      </c>
      <c r="P483" s="9">
        <v>0</v>
      </c>
      <c r="Q483" s="9">
        <v>0</v>
      </c>
      <c r="R483" s="9">
        <v>0</v>
      </c>
      <c r="S483" s="9">
        <v>43099.97</v>
      </c>
      <c r="T483" s="9">
        <v>33479.64</v>
      </c>
      <c r="U483" s="9">
        <v>222.28</v>
      </c>
      <c r="V483" s="9">
        <v>0</v>
      </c>
      <c r="W483" s="9">
        <v>0</v>
      </c>
      <c r="X483" s="9">
        <v>0</v>
      </c>
      <c r="Y483" s="9">
        <v>0</v>
      </c>
      <c r="Z483" s="9">
        <v>0</v>
      </c>
      <c r="AA483" s="9">
        <v>33701.919999999998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9">
        <v>0</v>
      </c>
      <c r="AH483" s="9">
        <v>0</v>
      </c>
      <c r="AI483" s="9">
        <v>0</v>
      </c>
      <c r="AJ483" s="9">
        <v>0</v>
      </c>
      <c r="AK483" s="9">
        <v>0</v>
      </c>
      <c r="AL483" s="9">
        <v>0</v>
      </c>
      <c r="AM483" s="9">
        <v>0</v>
      </c>
      <c r="AN483" s="9">
        <v>0</v>
      </c>
      <c r="AO483" s="9">
        <v>0</v>
      </c>
      <c r="AP483" s="9">
        <v>0</v>
      </c>
      <c r="AQ483" s="9">
        <v>0</v>
      </c>
      <c r="AR483" s="9">
        <v>0</v>
      </c>
      <c r="AS483" s="9">
        <v>0</v>
      </c>
      <c r="AT483" s="9">
        <v>0</v>
      </c>
      <c r="AU483" s="9">
        <f t="shared" si="7"/>
        <v>0</v>
      </c>
      <c r="AV483" s="9">
        <v>17674.32</v>
      </c>
      <c r="AW483" s="9">
        <v>33701.919999999998</v>
      </c>
      <c r="AX483" s="10">
        <v>74</v>
      </c>
      <c r="AY483" s="10">
        <v>300</v>
      </c>
      <c r="AZ483" s="9">
        <v>199242.8</v>
      </c>
      <c r="BA483" s="9">
        <v>50340.47</v>
      </c>
      <c r="BB483" s="11">
        <v>90</v>
      </c>
      <c r="BC483" s="11">
        <v>77.055246007834299</v>
      </c>
      <c r="BD483" s="11">
        <v>10.39</v>
      </c>
      <c r="BE483" s="11"/>
      <c r="BF483" s="7" t="s">
        <v>375</v>
      </c>
      <c r="BG483" s="4"/>
      <c r="BH483" s="7" t="s">
        <v>459</v>
      </c>
      <c r="BI483" s="7" t="s">
        <v>576</v>
      </c>
      <c r="BJ483" s="7" t="s">
        <v>712</v>
      </c>
      <c r="BK483" s="7" t="s">
        <v>365</v>
      </c>
      <c r="BL483" s="5" t="s">
        <v>2</v>
      </c>
      <c r="BM483" s="11">
        <v>349473.69314668002</v>
      </c>
      <c r="BN483" s="5" t="s">
        <v>261</v>
      </c>
      <c r="BO483" s="11"/>
      <c r="BP483" s="12">
        <v>38456</v>
      </c>
      <c r="BQ483" s="12">
        <v>47604</v>
      </c>
      <c r="BR483" s="11">
        <v>10447.530000000001</v>
      </c>
      <c r="BS483" s="11">
        <v>0</v>
      </c>
      <c r="BT483" s="11">
        <v>27.84</v>
      </c>
    </row>
    <row r="484" spans="1:72" s="1" customFormat="1" ht="18.2" customHeight="1" x14ac:dyDescent="0.15">
      <c r="A484" s="13">
        <v>482</v>
      </c>
      <c r="B484" s="14" t="s">
        <v>360</v>
      </c>
      <c r="C484" s="14" t="s">
        <v>0</v>
      </c>
      <c r="D484" s="15">
        <v>45352</v>
      </c>
      <c r="E484" s="16" t="s">
        <v>195</v>
      </c>
      <c r="F484" s="17">
        <v>157</v>
      </c>
      <c r="G484" s="17">
        <v>156</v>
      </c>
      <c r="H484" s="18">
        <v>42427.71</v>
      </c>
      <c r="I484" s="18">
        <v>35811.24</v>
      </c>
      <c r="J484" s="18">
        <v>0</v>
      </c>
      <c r="K484" s="18">
        <v>78238.95</v>
      </c>
      <c r="L484" s="18">
        <v>418.79</v>
      </c>
      <c r="M484" s="18">
        <v>0</v>
      </c>
      <c r="N484" s="18">
        <v>0</v>
      </c>
      <c r="O484" s="18">
        <v>0</v>
      </c>
      <c r="P484" s="18">
        <v>0</v>
      </c>
      <c r="Q484" s="18">
        <v>0</v>
      </c>
      <c r="R484" s="18">
        <v>0</v>
      </c>
      <c r="S484" s="18">
        <v>78238.95</v>
      </c>
      <c r="T484" s="18">
        <v>87771.05</v>
      </c>
      <c r="U484" s="18">
        <v>368.38</v>
      </c>
      <c r="V484" s="18">
        <v>0</v>
      </c>
      <c r="W484" s="18">
        <v>0</v>
      </c>
      <c r="X484" s="18">
        <v>0</v>
      </c>
      <c r="Y484" s="18">
        <v>0</v>
      </c>
      <c r="Z484" s="18">
        <v>0</v>
      </c>
      <c r="AA484" s="18">
        <v>88139.43</v>
      </c>
      <c r="AB484" s="18">
        <v>0</v>
      </c>
      <c r="AC484" s="18">
        <v>0</v>
      </c>
      <c r="AD484" s="18">
        <v>0</v>
      </c>
      <c r="AE484" s="18">
        <v>0</v>
      </c>
      <c r="AF484" s="18">
        <v>0</v>
      </c>
      <c r="AG484" s="18">
        <v>0</v>
      </c>
      <c r="AH484" s="18">
        <v>0</v>
      </c>
      <c r="AI484" s="18">
        <v>0</v>
      </c>
      <c r="AJ484" s="18">
        <v>0</v>
      </c>
      <c r="AK484" s="18">
        <v>0</v>
      </c>
      <c r="AL484" s="18">
        <v>0</v>
      </c>
      <c r="AM484" s="18">
        <v>0</v>
      </c>
      <c r="AN484" s="18">
        <v>0</v>
      </c>
      <c r="AO484" s="18">
        <v>0</v>
      </c>
      <c r="AP484" s="18">
        <v>0</v>
      </c>
      <c r="AQ484" s="18">
        <v>0</v>
      </c>
      <c r="AR484" s="18">
        <v>0</v>
      </c>
      <c r="AS484" s="18">
        <v>0</v>
      </c>
      <c r="AT484" s="18">
        <v>0</v>
      </c>
      <c r="AU484" s="18">
        <f t="shared" si="7"/>
        <v>0</v>
      </c>
      <c r="AV484" s="18">
        <v>36230.03</v>
      </c>
      <c r="AW484" s="18">
        <v>88139.43</v>
      </c>
      <c r="AX484" s="19">
        <v>73</v>
      </c>
      <c r="AY484" s="19">
        <v>300</v>
      </c>
      <c r="AZ484" s="18">
        <v>330000</v>
      </c>
      <c r="BA484" s="18">
        <v>83877.240000000005</v>
      </c>
      <c r="BB484" s="20">
        <v>90</v>
      </c>
      <c r="BC484" s="20">
        <v>83.950133552319997</v>
      </c>
      <c r="BD484" s="20">
        <v>10.42</v>
      </c>
      <c r="BE484" s="20"/>
      <c r="BF484" s="16" t="s">
        <v>375</v>
      </c>
      <c r="BG484" s="13"/>
      <c r="BH484" s="16" t="s">
        <v>419</v>
      </c>
      <c r="BI484" s="16" t="s">
        <v>482</v>
      </c>
      <c r="BJ484" s="16" t="s">
        <v>483</v>
      </c>
      <c r="BK484" s="16" t="s">
        <v>365</v>
      </c>
      <c r="BL484" s="14" t="s">
        <v>2</v>
      </c>
      <c r="BM484" s="20">
        <v>634396.14469380002</v>
      </c>
      <c r="BN484" s="14" t="s">
        <v>261</v>
      </c>
      <c r="BO484" s="20"/>
      <c r="BP484" s="21">
        <v>38420</v>
      </c>
      <c r="BQ484" s="21">
        <v>47574</v>
      </c>
      <c r="BR484" s="20">
        <v>21632.59</v>
      </c>
      <c r="BS484" s="20">
        <v>0</v>
      </c>
      <c r="BT484" s="20">
        <v>27.99</v>
      </c>
    </row>
    <row r="485" spans="1:72" s="1" customFormat="1" ht="18.2" customHeight="1" x14ac:dyDescent="0.15">
      <c r="A485" s="4">
        <v>483</v>
      </c>
      <c r="B485" s="5" t="s">
        <v>360</v>
      </c>
      <c r="C485" s="5" t="s">
        <v>0</v>
      </c>
      <c r="D485" s="6">
        <v>45352</v>
      </c>
      <c r="E485" s="7" t="s">
        <v>176</v>
      </c>
      <c r="F485" s="8">
        <v>105</v>
      </c>
      <c r="G485" s="8">
        <v>104</v>
      </c>
      <c r="H485" s="9">
        <v>42526.12</v>
      </c>
      <c r="I485" s="9">
        <v>28361.64</v>
      </c>
      <c r="J485" s="9">
        <v>0</v>
      </c>
      <c r="K485" s="9">
        <v>70887.759999999995</v>
      </c>
      <c r="L485" s="9">
        <v>412.43</v>
      </c>
      <c r="M485" s="9">
        <v>0</v>
      </c>
      <c r="N485" s="9">
        <v>0</v>
      </c>
      <c r="O485" s="9">
        <v>0</v>
      </c>
      <c r="P485" s="9">
        <v>0</v>
      </c>
      <c r="Q485" s="9">
        <v>0</v>
      </c>
      <c r="R485" s="9">
        <v>0</v>
      </c>
      <c r="S485" s="9">
        <v>70887.759999999995</v>
      </c>
      <c r="T485" s="9">
        <v>53599.11</v>
      </c>
      <c r="U485" s="9">
        <v>368.18</v>
      </c>
      <c r="V485" s="9">
        <v>0</v>
      </c>
      <c r="W485" s="9">
        <v>0</v>
      </c>
      <c r="X485" s="9">
        <v>0</v>
      </c>
      <c r="Y485" s="9">
        <v>0</v>
      </c>
      <c r="Z485" s="9">
        <v>0</v>
      </c>
      <c r="AA485" s="9">
        <v>53967.29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9">
        <v>0</v>
      </c>
      <c r="AH485" s="9">
        <v>0</v>
      </c>
      <c r="AI485" s="9">
        <v>0</v>
      </c>
      <c r="AJ485" s="9">
        <v>0</v>
      </c>
      <c r="AK485" s="9">
        <v>0</v>
      </c>
      <c r="AL485" s="9">
        <v>0</v>
      </c>
      <c r="AM485" s="9">
        <v>0</v>
      </c>
      <c r="AN485" s="9">
        <v>0</v>
      </c>
      <c r="AO485" s="9">
        <v>0</v>
      </c>
      <c r="AP485" s="9">
        <v>0</v>
      </c>
      <c r="AQ485" s="9">
        <v>0</v>
      </c>
      <c r="AR485" s="9">
        <v>0</v>
      </c>
      <c r="AS485" s="9">
        <v>0</v>
      </c>
      <c r="AT485" s="9">
        <v>0</v>
      </c>
      <c r="AU485" s="9">
        <f t="shared" si="7"/>
        <v>0</v>
      </c>
      <c r="AV485" s="9">
        <v>28774.07</v>
      </c>
      <c r="AW485" s="9">
        <v>53967.29</v>
      </c>
      <c r="AX485" s="10">
        <v>74</v>
      </c>
      <c r="AY485" s="10">
        <v>300</v>
      </c>
      <c r="AZ485" s="9">
        <v>330000</v>
      </c>
      <c r="BA485" s="9">
        <v>83368.820000000007</v>
      </c>
      <c r="BB485" s="11">
        <v>90</v>
      </c>
      <c r="BC485" s="11">
        <v>76.526192886021406</v>
      </c>
      <c r="BD485" s="11">
        <v>10.39</v>
      </c>
      <c r="BE485" s="11"/>
      <c r="BF485" s="7" t="s">
        <v>375</v>
      </c>
      <c r="BG485" s="4"/>
      <c r="BH485" s="7" t="s">
        <v>419</v>
      </c>
      <c r="BI485" s="7" t="s">
        <v>482</v>
      </c>
      <c r="BJ485" s="7" t="s">
        <v>483</v>
      </c>
      <c r="BK485" s="7" t="s">
        <v>365</v>
      </c>
      <c r="BL485" s="5" t="s">
        <v>2</v>
      </c>
      <c r="BM485" s="11">
        <v>574789.43224543997</v>
      </c>
      <c r="BN485" s="5" t="s">
        <v>261</v>
      </c>
      <c r="BO485" s="11"/>
      <c r="BP485" s="12">
        <v>38457</v>
      </c>
      <c r="BQ485" s="12">
        <v>47604</v>
      </c>
      <c r="BR485" s="11">
        <v>14081.19</v>
      </c>
      <c r="BS485" s="11">
        <v>0</v>
      </c>
      <c r="BT485" s="11">
        <v>27.84</v>
      </c>
    </row>
    <row r="486" spans="1:72" s="1" customFormat="1" ht="18.2" customHeight="1" x14ac:dyDescent="0.15">
      <c r="A486" s="13">
        <v>484</v>
      </c>
      <c r="B486" s="14" t="s">
        <v>360</v>
      </c>
      <c r="C486" s="14" t="s">
        <v>0</v>
      </c>
      <c r="D486" s="15">
        <v>45352</v>
      </c>
      <c r="E486" s="16" t="s">
        <v>193</v>
      </c>
      <c r="F486" s="17">
        <v>158</v>
      </c>
      <c r="G486" s="17">
        <v>157</v>
      </c>
      <c r="H486" s="18">
        <v>42137.57</v>
      </c>
      <c r="I486" s="18">
        <v>35490.57</v>
      </c>
      <c r="J486" s="18">
        <v>0</v>
      </c>
      <c r="K486" s="18">
        <v>77628.14</v>
      </c>
      <c r="L486" s="18">
        <v>405.98</v>
      </c>
      <c r="M486" s="18">
        <v>0</v>
      </c>
      <c r="N486" s="18">
        <v>0</v>
      </c>
      <c r="O486" s="18">
        <v>0</v>
      </c>
      <c r="P486" s="18">
        <v>0</v>
      </c>
      <c r="Q486" s="18">
        <v>0</v>
      </c>
      <c r="R486" s="18">
        <v>0</v>
      </c>
      <c r="S486" s="18">
        <v>77628.14</v>
      </c>
      <c r="T486" s="18">
        <v>84406.11</v>
      </c>
      <c r="U486" s="18">
        <v>352.88</v>
      </c>
      <c r="V486" s="18">
        <v>0</v>
      </c>
      <c r="W486" s="18">
        <v>0</v>
      </c>
      <c r="X486" s="18">
        <v>0</v>
      </c>
      <c r="Y486" s="18">
        <v>0</v>
      </c>
      <c r="Z486" s="18">
        <v>0</v>
      </c>
      <c r="AA486" s="18">
        <v>84758.99</v>
      </c>
      <c r="AB486" s="18">
        <v>0</v>
      </c>
      <c r="AC486" s="18">
        <v>0</v>
      </c>
      <c r="AD486" s="18">
        <v>0</v>
      </c>
      <c r="AE486" s="18">
        <v>0</v>
      </c>
      <c r="AF486" s="18">
        <v>0</v>
      </c>
      <c r="AG486" s="18">
        <v>0</v>
      </c>
      <c r="AH486" s="18">
        <v>0</v>
      </c>
      <c r="AI486" s="18">
        <v>0</v>
      </c>
      <c r="AJ486" s="18">
        <v>0</v>
      </c>
      <c r="AK486" s="18">
        <v>0</v>
      </c>
      <c r="AL486" s="18">
        <v>0</v>
      </c>
      <c r="AM486" s="18">
        <v>0</v>
      </c>
      <c r="AN486" s="18">
        <v>0</v>
      </c>
      <c r="AO486" s="18">
        <v>0</v>
      </c>
      <c r="AP486" s="18">
        <v>0</v>
      </c>
      <c r="AQ486" s="18">
        <v>0</v>
      </c>
      <c r="AR486" s="18">
        <v>0</v>
      </c>
      <c r="AS486" s="18">
        <v>0</v>
      </c>
      <c r="AT486" s="18">
        <v>0</v>
      </c>
      <c r="AU486" s="18">
        <f t="shared" si="7"/>
        <v>0</v>
      </c>
      <c r="AV486" s="18">
        <v>35896.550000000003</v>
      </c>
      <c r="AW486" s="18">
        <v>84758.99</v>
      </c>
      <c r="AX486" s="19">
        <v>75</v>
      </c>
      <c r="AY486" s="19">
        <v>300</v>
      </c>
      <c r="AZ486" s="18">
        <v>368200</v>
      </c>
      <c r="BA486" s="18">
        <v>83187.34</v>
      </c>
      <c r="BB486" s="20">
        <v>80.930000000000007</v>
      </c>
      <c r="BC486" s="20">
        <v>75.521652335559693</v>
      </c>
      <c r="BD486" s="20">
        <v>10.050000000000001</v>
      </c>
      <c r="BE486" s="20"/>
      <c r="BF486" s="16" t="s">
        <v>375</v>
      </c>
      <c r="BG486" s="13"/>
      <c r="BH486" s="16" t="s">
        <v>419</v>
      </c>
      <c r="BI486" s="16" t="s">
        <v>482</v>
      </c>
      <c r="BJ486" s="16" t="s">
        <v>483</v>
      </c>
      <c r="BK486" s="16" t="s">
        <v>365</v>
      </c>
      <c r="BL486" s="14" t="s">
        <v>2</v>
      </c>
      <c r="BM486" s="20">
        <v>629443.42601416004</v>
      </c>
      <c r="BN486" s="14" t="s">
        <v>261</v>
      </c>
      <c r="BO486" s="20"/>
      <c r="BP486" s="21">
        <v>38496</v>
      </c>
      <c r="BQ486" s="21">
        <v>47635</v>
      </c>
      <c r="BR486" s="20">
        <v>22042.23</v>
      </c>
      <c r="BS486" s="20">
        <v>0</v>
      </c>
      <c r="BT486" s="20">
        <v>27.69</v>
      </c>
    </row>
    <row r="487" spans="1:72" s="1" customFormat="1" ht="18.2" customHeight="1" x14ac:dyDescent="0.15">
      <c r="A487" s="4">
        <v>485</v>
      </c>
      <c r="B487" s="5" t="s">
        <v>360</v>
      </c>
      <c r="C487" s="5" t="s">
        <v>0</v>
      </c>
      <c r="D487" s="6">
        <v>45352</v>
      </c>
      <c r="E487" s="7" t="s">
        <v>194</v>
      </c>
      <c r="F487" s="8">
        <v>158</v>
      </c>
      <c r="G487" s="8">
        <v>157</v>
      </c>
      <c r="H487" s="9">
        <v>32185.200000000001</v>
      </c>
      <c r="I487" s="9">
        <v>27248.04</v>
      </c>
      <c r="J487" s="9">
        <v>0</v>
      </c>
      <c r="K487" s="9">
        <v>59433.24</v>
      </c>
      <c r="L487" s="9">
        <v>317.7</v>
      </c>
      <c r="M487" s="9">
        <v>0</v>
      </c>
      <c r="N487" s="9">
        <v>0</v>
      </c>
      <c r="O487" s="9">
        <v>0</v>
      </c>
      <c r="P487" s="9">
        <v>0</v>
      </c>
      <c r="Q487" s="9">
        <v>0</v>
      </c>
      <c r="R487" s="9">
        <v>0</v>
      </c>
      <c r="S487" s="9">
        <v>59433.24</v>
      </c>
      <c r="T487" s="9">
        <v>67099.11</v>
      </c>
      <c r="U487" s="9">
        <v>279.45</v>
      </c>
      <c r="V487" s="9">
        <v>0</v>
      </c>
      <c r="W487" s="9">
        <v>0</v>
      </c>
      <c r="X487" s="9">
        <v>0</v>
      </c>
      <c r="Y487" s="9">
        <v>0</v>
      </c>
      <c r="Z487" s="9">
        <v>0</v>
      </c>
      <c r="AA487" s="9">
        <v>67378.559999999998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9">
        <v>0</v>
      </c>
      <c r="AH487" s="9">
        <v>0</v>
      </c>
      <c r="AI487" s="9">
        <v>0</v>
      </c>
      <c r="AJ487" s="9">
        <v>0</v>
      </c>
      <c r="AK487" s="9">
        <v>0</v>
      </c>
      <c r="AL487" s="9">
        <v>0</v>
      </c>
      <c r="AM487" s="9">
        <v>0</v>
      </c>
      <c r="AN487" s="9">
        <v>0</v>
      </c>
      <c r="AO487" s="9">
        <v>0</v>
      </c>
      <c r="AP487" s="9">
        <v>0</v>
      </c>
      <c r="AQ487" s="9">
        <v>0</v>
      </c>
      <c r="AR487" s="9">
        <v>0</v>
      </c>
      <c r="AS487" s="9">
        <v>0</v>
      </c>
      <c r="AT487" s="9">
        <v>0</v>
      </c>
      <c r="AU487" s="9">
        <f t="shared" si="7"/>
        <v>0</v>
      </c>
      <c r="AV487" s="9">
        <v>27565.74</v>
      </c>
      <c r="AW487" s="9">
        <v>67378.559999999998</v>
      </c>
      <c r="AX487" s="10">
        <v>73</v>
      </c>
      <c r="AY487" s="10">
        <v>300</v>
      </c>
      <c r="AZ487" s="9">
        <v>250600</v>
      </c>
      <c r="BA487" s="9">
        <v>63629.49</v>
      </c>
      <c r="BB487" s="11">
        <v>90</v>
      </c>
      <c r="BC487" s="11">
        <v>84.0646624701848</v>
      </c>
      <c r="BD487" s="11">
        <v>10.42</v>
      </c>
      <c r="BE487" s="11"/>
      <c r="BF487" s="7" t="s">
        <v>361</v>
      </c>
      <c r="BG487" s="4"/>
      <c r="BH487" s="7" t="s">
        <v>372</v>
      </c>
      <c r="BI487" s="7" t="s">
        <v>373</v>
      </c>
      <c r="BJ487" s="7" t="s">
        <v>374</v>
      </c>
      <c r="BK487" s="7" t="s">
        <v>365</v>
      </c>
      <c r="BL487" s="5" t="s">
        <v>2</v>
      </c>
      <c r="BM487" s="11">
        <v>481911.09827855998</v>
      </c>
      <c r="BN487" s="5" t="s">
        <v>261</v>
      </c>
      <c r="BO487" s="11"/>
      <c r="BP487" s="12">
        <v>38425</v>
      </c>
      <c r="BQ487" s="12">
        <v>47574</v>
      </c>
      <c r="BR487" s="11">
        <v>15119.84</v>
      </c>
      <c r="BS487" s="11">
        <v>0</v>
      </c>
      <c r="BT487" s="11">
        <v>27.97</v>
      </c>
    </row>
    <row r="488" spans="1:72" s="1" customFormat="1" ht="18.2" customHeight="1" x14ac:dyDescent="0.15">
      <c r="A488" s="13">
        <v>486</v>
      </c>
      <c r="B488" s="14" t="s">
        <v>360</v>
      </c>
      <c r="C488" s="14" t="s">
        <v>0</v>
      </c>
      <c r="D488" s="15">
        <v>45352</v>
      </c>
      <c r="E488" s="16" t="s">
        <v>914</v>
      </c>
      <c r="F488" s="17">
        <v>118</v>
      </c>
      <c r="G488" s="17">
        <v>117</v>
      </c>
      <c r="H488" s="18">
        <v>30623.33</v>
      </c>
      <c r="I488" s="18">
        <v>23985.360000000001</v>
      </c>
      <c r="J488" s="18">
        <v>0</v>
      </c>
      <c r="K488" s="18">
        <v>54608.69</v>
      </c>
      <c r="L488" s="18">
        <v>312.41000000000003</v>
      </c>
      <c r="M488" s="18">
        <v>0</v>
      </c>
      <c r="N488" s="18">
        <v>0</v>
      </c>
      <c r="O488" s="18">
        <v>0</v>
      </c>
      <c r="P488" s="18">
        <v>0</v>
      </c>
      <c r="Q488" s="18">
        <v>0</v>
      </c>
      <c r="R488" s="18">
        <v>0</v>
      </c>
      <c r="S488" s="18">
        <v>54608.69</v>
      </c>
      <c r="T488" s="18">
        <v>41082.160000000003</v>
      </c>
      <c r="U488" s="18">
        <v>240.12</v>
      </c>
      <c r="V488" s="18">
        <v>0</v>
      </c>
      <c r="W488" s="18">
        <v>0</v>
      </c>
      <c r="X488" s="18">
        <v>0</v>
      </c>
      <c r="Y488" s="18">
        <v>0</v>
      </c>
      <c r="Z488" s="18">
        <v>0</v>
      </c>
      <c r="AA488" s="18">
        <v>41322.28</v>
      </c>
      <c r="AB488" s="18">
        <v>0</v>
      </c>
      <c r="AC488" s="18">
        <v>0</v>
      </c>
      <c r="AD488" s="18">
        <v>0</v>
      </c>
      <c r="AE488" s="18">
        <v>0</v>
      </c>
      <c r="AF488" s="18">
        <v>0</v>
      </c>
      <c r="AG488" s="18">
        <v>0</v>
      </c>
      <c r="AH488" s="18">
        <v>0</v>
      </c>
      <c r="AI488" s="18">
        <v>0</v>
      </c>
      <c r="AJ488" s="18">
        <v>0</v>
      </c>
      <c r="AK488" s="18">
        <v>0</v>
      </c>
      <c r="AL488" s="18">
        <v>0</v>
      </c>
      <c r="AM488" s="18">
        <v>0</v>
      </c>
      <c r="AN488" s="18">
        <v>0</v>
      </c>
      <c r="AO488" s="18">
        <v>0</v>
      </c>
      <c r="AP488" s="18">
        <v>0</v>
      </c>
      <c r="AQ488" s="18">
        <v>0</v>
      </c>
      <c r="AR488" s="18">
        <v>0</v>
      </c>
      <c r="AS488" s="18">
        <v>0</v>
      </c>
      <c r="AT488" s="18">
        <v>0</v>
      </c>
      <c r="AU488" s="18">
        <f t="shared" si="7"/>
        <v>0</v>
      </c>
      <c r="AV488" s="18">
        <v>24297.77</v>
      </c>
      <c r="AW488" s="18">
        <v>41322.28</v>
      </c>
      <c r="AX488" s="19">
        <v>73</v>
      </c>
      <c r="AY488" s="19">
        <v>300</v>
      </c>
      <c r="AZ488" s="18">
        <v>367100</v>
      </c>
      <c r="BA488" s="18">
        <v>63695.87</v>
      </c>
      <c r="BB488" s="20">
        <v>61.44</v>
      </c>
      <c r="BC488" s="20">
        <v>52.674654001900002</v>
      </c>
      <c r="BD488" s="20">
        <v>9.41</v>
      </c>
      <c r="BE488" s="20"/>
      <c r="BF488" s="16" t="s">
        <v>375</v>
      </c>
      <c r="BG488" s="13"/>
      <c r="BH488" s="16" t="s">
        <v>372</v>
      </c>
      <c r="BI488" s="16" t="s">
        <v>373</v>
      </c>
      <c r="BJ488" s="16" t="s">
        <v>374</v>
      </c>
      <c r="BK488" s="16" t="s">
        <v>365</v>
      </c>
      <c r="BL488" s="14" t="s">
        <v>2</v>
      </c>
      <c r="BM488" s="20">
        <v>442791.50477836002</v>
      </c>
      <c r="BN488" s="14" t="s">
        <v>261</v>
      </c>
      <c r="BO488" s="20"/>
      <c r="BP488" s="21">
        <v>38420</v>
      </c>
      <c r="BQ488" s="21">
        <v>47574</v>
      </c>
      <c r="BR488" s="20">
        <v>13990.36</v>
      </c>
      <c r="BS488" s="20">
        <v>0</v>
      </c>
      <c r="BT488" s="20">
        <v>43.81</v>
      </c>
    </row>
    <row r="489" spans="1:72" s="1" customFormat="1" ht="18.2" customHeight="1" x14ac:dyDescent="0.15">
      <c r="A489" s="4">
        <v>487</v>
      </c>
      <c r="B489" s="5" t="s">
        <v>360</v>
      </c>
      <c r="C489" s="5" t="s">
        <v>0</v>
      </c>
      <c r="D489" s="6">
        <v>45352</v>
      </c>
      <c r="E489" s="7" t="s">
        <v>947</v>
      </c>
      <c r="F489" s="8">
        <v>83</v>
      </c>
      <c r="G489" s="8">
        <v>82</v>
      </c>
      <c r="H489" s="9">
        <v>32114.73</v>
      </c>
      <c r="I489" s="9">
        <v>18588.799713</v>
      </c>
      <c r="J489" s="9">
        <v>0</v>
      </c>
      <c r="K489" s="9">
        <v>50703.529713000004</v>
      </c>
      <c r="L489" s="9">
        <v>314.92</v>
      </c>
      <c r="M489" s="9">
        <v>0</v>
      </c>
      <c r="N489" s="9">
        <v>0</v>
      </c>
      <c r="O489" s="9">
        <v>0</v>
      </c>
      <c r="P489" s="9">
        <v>0</v>
      </c>
      <c r="Q489" s="9">
        <v>0</v>
      </c>
      <c r="R489" s="9">
        <v>0</v>
      </c>
      <c r="S489" s="9">
        <v>50703.529713000004</v>
      </c>
      <c r="T489" s="9">
        <v>30599.590286999999</v>
      </c>
      <c r="U489" s="9">
        <v>278.06</v>
      </c>
      <c r="V489" s="9">
        <v>0</v>
      </c>
      <c r="W489" s="9">
        <v>0</v>
      </c>
      <c r="X489" s="9">
        <v>0</v>
      </c>
      <c r="Y489" s="9">
        <v>0</v>
      </c>
      <c r="Z489" s="9">
        <v>0</v>
      </c>
      <c r="AA489" s="9">
        <v>30877.650287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9">
        <v>0</v>
      </c>
      <c r="AH489" s="9">
        <v>0</v>
      </c>
      <c r="AI489" s="9">
        <v>0</v>
      </c>
      <c r="AJ489" s="9">
        <v>0</v>
      </c>
      <c r="AK489" s="9">
        <v>0</v>
      </c>
      <c r="AL489" s="9">
        <v>0</v>
      </c>
      <c r="AM489" s="9">
        <v>0</v>
      </c>
      <c r="AN489" s="9">
        <v>0</v>
      </c>
      <c r="AO489" s="9">
        <v>0</v>
      </c>
      <c r="AP489" s="9">
        <v>0</v>
      </c>
      <c r="AQ489" s="9">
        <v>0</v>
      </c>
      <c r="AR489" s="9">
        <v>0</v>
      </c>
      <c r="AS489" s="9">
        <v>0</v>
      </c>
      <c r="AT489" s="9">
        <v>0</v>
      </c>
      <c r="AU489" s="9">
        <f t="shared" si="7"/>
        <v>0</v>
      </c>
      <c r="AV489" s="9">
        <v>18903.719712999999</v>
      </c>
      <c r="AW489" s="9">
        <v>30877.650287</v>
      </c>
      <c r="AX489" s="10">
        <v>74</v>
      </c>
      <c r="AY489" s="10">
        <v>300</v>
      </c>
      <c r="AZ489" s="9">
        <v>250600</v>
      </c>
      <c r="BA489" s="9">
        <v>63329.440000000002</v>
      </c>
      <c r="BB489" s="11">
        <v>90</v>
      </c>
      <c r="BC489" s="11">
        <v>72.056813926824603</v>
      </c>
      <c r="BD489" s="11">
        <v>10.39</v>
      </c>
      <c r="BE489" s="11"/>
      <c r="BF489" s="7" t="s">
        <v>375</v>
      </c>
      <c r="BG489" s="4"/>
      <c r="BH489" s="7" t="s">
        <v>372</v>
      </c>
      <c r="BI489" s="7" t="s">
        <v>373</v>
      </c>
      <c r="BJ489" s="7" t="s">
        <v>486</v>
      </c>
      <c r="BK489" s="7" t="s">
        <v>365</v>
      </c>
      <c r="BL489" s="5" t="s">
        <v>2</v>
      </c>
      <c r="BM489" s="11">
        <v>411126.73128019698</v>
      </c>
      <c r="BN489" s="5" t="s">
        <v>261</v>
      </c>
      <c r="BO489" s="11"/>
      <c r="BP489" s="12">
        <v>38454</v>
      </c>
      <c r="BQ489" s="12">
        <v>47604</v>
      </c>
      <c r="BR489" s="11">
        <v>9732.26</v>
      </c>
      <c r="BS489" s="11">
        <v>0</v>
      </c>
      <c r="BT489" s="11">
        <v>27.85</v>
      </c>
    </row>
    <row r="490" spans="1:72" s="1" customFormat="1" ht="18.2" customHeight="1" x14ac:dyDescent="0.15">
      <c r="A490" s="13">
        <v>488</v>
      </c>
      <c r="B490" s="14" t="s">
        <v>360</v>
      </c>
      <c r="C490" s="14" t="s">
        <v>0</v>
      </c>
      <c r="D490" s="15">
        <v>45352</v>
      </c>
      <c r="E490" s="16" t="s">
        <v>177</v>
      </c>
      <c r="F490" s="17">
        <v>157</v>
      </c>
      <c r="G490" s="17">
        <v>156</v>
      </c>
      <c r="H490" s="18">
        <v>26395.5</v>
      </c>
      <c r="I490" s="18">
        <v>23622.16</v>
      </c>
      <c r="J490" s="18">
        <v>0</v>
      </c>
      <c r="K490" s="18">
        <v>50017.66</v>
      </c>
      <c r="L490" s="18">
        <v>269.51</v>
      </c>
      <c r="M490" s="18">
        <v>0</v>
      </c>
      <c r="N490" s="18">
        <v>0</v>
      </c>
      <c r="O490" s="18">
        <v>0</v>
      </c>
      <c r="P490" s="18">
        <v>0</v>
      </c>
      <c r="Q490" s="18">
        <v>0</v>
      </c>
      <c r="R490" s="18">
        <v>0</v>
      </c>
      <c r="S490" s="18">
        <v>50017.66</v>
      </c>
      <c r="T490" s="18">
        <v>53013.73</v>
      </c>
      <c r="U490" s="18">
        <v>218.63</v>
      </c>
      <c r="V490" s="18">
        <v>0</v>
      </c>
      <c r="W490" s="18">
        <v>0</v>
      </c>
      <c r="X490" s="18">
        <v>0</v>
      </c>
      <c r="Y490" s="18">
        <v>0</v>
      </c>
      <c r="Z490" s="18">
        <v>0</v>
      </c>
      <c r="AA490" s="18">
        <v>53232.36</v>
      </c>
      <c r="AB490" s="18">
        <v>0</v>
      </c>
      <c r="AC490" s="18">
        <v>0</v>
      </c>
      <c r="AD490" s="18">
        <v>0</v>
      </c>
      <c r="AE490" s="18">
        <v>0</v>
      </c>
      <c r="AF490" s="18">
        <v>0</v>
      </c>
      <c r="AG490" s="18">
        <v>0</v>
      </c>
      <c r="AH490" s="18">
        <v>0</v>
      </c>
      <c r="AI490" s="18">
        <v>0</v>
      </c>
      <c r="AJ490" s="18">
        <v>0</v>
      </c>
      <c r="AK490" s="18">
        <v>0</v>
      </c>
      <c r="AL490" s="18">
        <v>0</v>
      </c>
      <c r="AM490" s="18">
        <v>0</v>
      </c>
      <c r="AN490" s="18">
        <v>0</v>
      </c>
      <c r="AO490" s="18">
        <v>0</v>
      </c>
      <c r="AP490" s="18">
        <v>0</v>
      </c>
      <c r="AQ490" s="18">
        <v>0</v>
      </c>
      <c r="AR490" s="18">
        <v>0</v>
      </c>
      <c r="AS490" s="18">
        <v>0</v>
      </c>
      <c r="AT490" s="18">
        <v>0</v>
      </c>
      <c r="AU490" s="18">
        <f t="shared" si="7"/>
        <v>0</v>
      </c>
      <c r="AV490" s="18">
        <v>23891.67</v>
      </c>
      <c r="AW490" s="18">
        <v>53232.36</v>
      </c>
      <c r="AX490" s="19">
        <v>72</v>
      </c>
      <c r="AY490" s="19">
        <v>300</v>
      </c>
      <c r="AZ490" s="18">
        <v>214700</v>
      </c>
      <c r="BA490" s="18">
        <v>53969.63</v>
      </c>
      <c r="BB490" s="20">
        <v>90</v>
      </c>
      <c r="BC490" s="20">
        <v>83.4096768867973</v>
      </c>
      <c r="BD490" s="20">
        <v>9.94</v>
      </c>
      <c r="BE490" s="20"/>
      <c r="BF490" s="16" t="s">
        <v>361</v>
      </c>
      <c r="BG490" s="13"/>
      <c r="BH490" s="16" t="s">
        <v>403</v>
      </c>
      <c r="BI490" s="16" t="s">
        <v>471</v>
      </c>
      <c r="BJ490" s="16" t="s">
        <v>472</v>
      </c>
      <c r="BK490" s="16" t="s">
        <v>365</v>
      </c>
      <c r="BL490" s="14" t="s">
        <v>2</v>
      </c>
      <c r="BM490" s="20">
        <v>405565.39512104</v>
      </c>
      <c r="BN490" s="14" t="s">
        <v>261</v>
      </c>
      <c r="BO490" s="20"/>
      <c r="BP490" s="21">
        <v>38408</v>
      </c>
      <c r="BQ490" s="21">
        <v>47543</v>
      </c>
      <c r="BR490" s="20">
        <v>13066.05</v>
      </c>
      <c r="BS490" s="20">
        <v>0</v>
      </c>
      <c r="BT490" s="20">
        <v>28.03</v>
      </c>
    </row>
    <row r="491" spans="1:72" s="1" customFormat="1" ht="18.2" customHeight="1" x14ac:dyDescent="0.15">
      <c r="A491" s="4">
        <v>489</v>
      </c>
      <c r="B491" s="5" t="s">
        <v>360</v>
      </c>
      <c r="C491" s="5" t="s">
        <v>0</v>
      </c>
      <c r="D491" s="6">
        <v>45352</v>
      </c>
      <c r="E491" s="7" t="s">
        <v>192</v>
      </c>
      <c r="F491" s="8">
        <v>158</v>
      </c>
      <c r="G491" s="8">
        <v>157</v>
      </c>
      <c r="H491" s="9">
        <v>38889.120000000003</v>
      </c>
      <c r="I491" s="9">
        <v>32256.33</v>
      </c>
      <c r="J491" s="9">
        <v>0</v>
      </c>
      <c r="K491" s="9">
        <v>71145.45</v>
      </c>
      <c r="L491" s="9">
        <v>372.44</v>
      </c>
      <c r="M491" s="9">
        <v>0</v>
      </c>
      <c r="N491" s="9">
        <v>0</v>
      </c>
      <c r="O491" s="9">
        <v>0</v>
      </c>
      <c r="P491" s="9">
        <v>0</v>
      </c>
      <c r="Q491" s="9">
        <v>0</v>
      </c>
      <c r="R491" s="9">
        <v>0</v>
      </c>
      <c r="S491" s="9">
        <v>71145.45</v>
      </c>
      <c r="T491" s="9">
        <v>78963.199999999997</v>
      </c>
      <c r="U491" s="9">
        <v>331.5</v>
      </c>
      <c r="V491" s="9">
        <v>0</v>
      </c>
      <c r="W491" s="9">
        <v>0</v>
      </c>
      <c r="X491" s="9">
        <v>0</v>
      </c>
      <c r="Y491" s="9">
        <v>0</v>
      </c>
      <c r="Z491" s="9">
        <v>0</v>
      </c>
      <c r="AA491" s="9">
        <v>79294.7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9">
        <v>0</v>
      </c>
      <c r="AH491" s="9">
        <v>0</v>
      </c>
      <c r="AI491" s="9">
        <v>0</v>
      </c>
      <c r="AJ491" s="9">
        <v>0</v>
      </c>
      <c r="AK491" s="9">
        <v>0</v>
      </c>
      <c r="AL491" s="9">
        <v>0</v>
      </c>
      <c r="AM491" s="9">
        <v>0</v>
      </c>
      <c r="AN491" s="9">
        <v>0</v>
      </c>
      <c r="AO491" s="9">
        <v>0</v>
      </c>
      <c r="AP491" s="9">
        <v>0</v>
      </c>
      <c r="AQ491" s="9">
        <v>0</v>
      </c>
      <c r="AR491" s="9">
        <v>0</v>
      </c>
      <c r="AS491" s="9">
        <v>0</v>
      </c>
      <c r="AT491" s="9">
        <v>0</v>
      </c>
      <c r="AU491" s="9">
        <f t="shared" si="7"/>
        <v>0</v>
      </c>
      <c r="AV491" s="9">
        <v>32628.77</v>
      </c>
      <c r="AW491" s="9">
        <v>79294.7</v>
      </c>
      <c r="AX491" s="10">
        <v>75</v>
      </c>
      <c r="AY491" s="10">
        <v>300</v>
      </c>
      <c r="AZ491" s="9">
        <v>303000</v>
      </c>
      <c r="BA491" s="9">
        <v>76104.61</v>
      </c>
      <c r="BB491" s="11">
        <v>90</v>
      </c>
      <c r="BC491" s="11">
        <v>84.135382863140606</v>
      </c>
      <c r="BD491" s="11">
        <v>10.23</v>
      </c>
      <c r="BE491" s="11"/>
      <c r="BF491" s="7" t="s">
        <v>375</v>
      </c>
      <c r="BG491" s="4"/>
      <c r="BH491" s="7" t="s">
        <v>453</v>
      </c>
      <c r="BI491" s="7" t="s">
        <v>529</v>
      </c>
      <c r="BJ491" s="7" t="s">
        <v>713</v>
      </c>
      <c r="BK491" s="7" t="s">
        <v>365</v>
      </c>
      <c r="BL491" s="5" t="s">
        <v>2</v>
      </c>
      <c r="BM491" s="11">
        <v>576878.89717979997</v>
      </c>
      <c r="BN491" s="5" t="s">
        <v>261</v>
      </c>
      <c r="BO491" s="11"/>
      <c r="BP491" s="12">
        <v>38497</v>
      </c>
      <c r="BQ491" s="12">
        <v>47635</v>
      </c>
      <c r="BR491" s="11">
        <v>16821.7</v>
      </c>
      <c r="BS491" s="11">
        <v>0</v>
      </c>
      <c r="BT491" s="11">
        <v>27.68</v>
      </c>
    </row>
    <row r="492" spans="1:72" s="1" customFormat="1" ht="18.2" customHeight="1" x14ac:dyDescent="0.15">
      <c r="A492" s="13">
        <v>490</v>
      </c>
      <c r="B492" s="14" t="s">
        <v>360</v>
      </c>
      <c r="C492" s="14" t="s">
        <v>0</v>
      </c>
      <c r="D492" s="15">
        <v>45352</v>
      </c>
      <c r="E492" s="16" t="s">
        <v>714</v>
      </c>
      <c r="F492" s="17">
        <v>0</v>
      </c>
      <c r="G492" s="17">
        <v>0</v>
      </c>
      <c r="H492" s="18">
        <v>26263.49</v>
      </c>
      <c r="I492" s="18">
        <v>67.53</v>
      </c>
      <c r="J492" s="18">
        <v>0</v>
      </c>
      <c r="K492" s="18">
        <v>26331.02</v>
      </c>
      <c r="L492" s="18">
        <v>270.43</v>
      </c>
      <c r="M492" s="18">
        <v>0</v>
      </c>
      <c r="N492" s="18">
        <v>0</v>
      </c>
      <c r="O492" s="18">
        <v>67.53</v>
      </c>
      <c r="P492" s="18">
        <v>270.43</v>
      </c>
      <c r="Q492" s="18">
        <v>0</v>
      </c>
      <c r="R492" s="18">
        <v>0</v>
      </c>
      <c r="S492" s="18">
        <v>25993.06</v>
      </c>
      <c r="T492" s="18">
        <v>0</v>
      </c>
      <c r="U492" s="18">
        <v>228.98</v>
      </c>
      <c r="V492" s="18">
        <v>0</v>
      </c>
      <c r="W492" s="18">
        <v>0</v>
      </c>
      <c r="X492" s="18">
        <v>228.98</v>
      </c>
      <c r="Y492" s="18">
        <v>0</v>
      </c>
      <c r="Z492" s="18">
        <v>0</v>
      </c>
      <c r="AA492" s="18">
        <v>0</v>
      </c>
      <c r="AB492" s="18">
        <v>0</v>
      </c>
      <c r="AC492" s="18">
        <v>0</v>
      </c>
      <c r="AD492" s="18">
        <v>0</v>
      </c>
      <c r="AE492" s="18">
        <v>0</v>
      </c>
      <c r="AF492" s="18">
        <v>27.79</v>
      </c>
      <c r="AG492" s="18">
        <v>0</v>
      </c>
      <c r="AH492" s="18">
        <v>26.64</v>
      </c>
      <c r="AI492" s="18">
        <v>33.47</v>
      </c>
      <c r="AJ492" s="18">
        <v>0</v>
      </c>
      <c r="AK492" s="18">
        <v>0</v>
      </c>
      <c r="AL492" s="18">
        <v>0</v>
      </c>
      <c r="AM492" s="18">
        <v>0</v>
      </c>
      <c r="AN492" s="18">
        <v>0</v>
      </c>
      <c r="AO492" s="18">
        <v>0</v>
      </c>
      <c r="AP492" s="18">
        <v>0</v>
      </c>
      <c r="AQ492" s="18">
        <v>0.64</v>
      </c>
      <c r="AR492" s="18">
        <v>0</v>
      </c>
      <c r="AS492" s="18">
        <v>0</v>
      </c>
      <c r="AT492" s="18">
        <v>0</v>
      </c>
      <c r="AU492" s="18">
        <f t="shared" si="7"/>
        <v>655.48</v>
      </c>
      <c r="AV492" s="18">
        <v>0</v>
      </c>
      <c r="AW492" s="18">
        <v>0</v>
      </c>
      <c r="AX492" s="19">
        <v>76</v>
      </c>
      <c r="AY492" s="19">
        <v>300</v>
      </c>
      <c r="AZ492" s="18">
        <v>212000</v>
      </c>
      <c r="BA492" s="18">
        <v>53458.58</v>
      </c>
      <c r="BB492" s="20">
        <v>90</v>
      </c>
      <c r="BC492" s="20">
        <v>43.7605226326625</v>
      </c>
      <c r="BD492" s="20">
        <v>10.36</v>
      </c>
      <c r="BE492" s="20"/>
      <c r="BF492" s="16" t="s">
        <v>375</v>
      </c>
      <c r="BG492" s="13"/>
      <c r="BH492" s="16" t="s">
        <v>434</v>
      </c>
      <c r="BI492" s="16" t="s">
        <v>436</v>
      </c>
      <c r="BJ492" s="16" t="s">
        <v>437</v>
      </c>
      <c r="BK492" s="16" t="s">
        <v>1</v>
      </c>
      <c r="BL492" s="14" t="s">
        <v>2</v>
      </c>
      <c r="BM492" s="20">
        <v>210763.27139864</v>
      </c>
      <c r="BN492" s="14" t="s">
        <v>261</v>
      </c>
      <c r="BO492" s="20"/>
      <c r="BP492" s="21">
        <v>38511</v>
      </c>
      <c r="BQ492" s="21">
        <v>47665</v>
      </c>
      <c r="BR492" s="20">
        <v>0</v>
      </c>
      <c r="BS492" s="20">
        <v>0</v>
      </c>
      <c r="BT492" s="20">
        <v>0</v>
      </c>
    </row>
    <row r="493" spans="1:72" s="1" customFormat="1" ht="18.2" customHeight="1" x14ac:dyDescent="0.15">
      <c r="A493" s="4">
        <v>491</v>
      </c>
      <c r="B493" s="5" t="s">
        <v>360</v>
      </c>
      <c r="C493" s="5" t="s">
        <v>0</v>
      </c>
      <c r="D493" s="6">
        <v>45352</v>
      </c>
      <c r="E493" s="7" t="s">
        <v>717</v>
      </c>
      <c r="F493" s="8">
        <v>0</v>
      </c>
      <c r="G493" s="8">
        <v>0</v>
      </c>
      <c r="H493" s="9">
        <v>52969.52</v>
      </c>
      <c r="I493" s="9">
        <v>0</v>
      </c>
      <c r="J493" s="9">
        <v>0</v>
      </c>
      <c r="K493" s="9">
        <v>52969.52</v>
      </c>
      <c r="L493" s="9">
        <v>648.1</v>
      </c>
      <c r="M493" s="9">
        <v>0</v>
      </c>
      <c r="N493" s="9">
        <v>0</v>
      </c>
      <c r="O493" s="9">
        <v>0</v>
      </c>
      <c r="P493" s="9">
        <v>648.1</v>
      </c>
      <c r="Q493" s="9">
        <v>0</v>
      </c>
      <c r="R493" s="9">
        <v>0</v>
      </c>
      <c r="S493" s="9">
        <v>52321.42</v>
      </c>
      <c r="T493" s="9">
        <v>0</v>
      </c>
      <c r="U493" s="9">
        <v>429.05</v>
      </c>
      <c r="V493" s="9">
        <v>0</v>
      </c>
      <c r="W493" s="9">
        <v>0</v>
      </c>
      <c r="X493" s="9">
        <v>429.05</v>
      </c>
      <c r="Y493" s="9">
        <v>0</v>
      </c>
      <c r="Z493" s="9">
        <v>0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9">
        <v>0</v>
      </c>
      <c r="AH493" s="9">
        <v>57.64</v>
      </c>
      <c r="AI493" s="9">
        <v>75.87</v>
      </c>
      <c r="AJ493" s="9">
        <v>0</v>
      </c>
      <c r="AK493" s="9">
        <v>0</v>
      </c>
      <c r="AL493" s="9">
        <v>0</v>
      </c>
      <c r="AM493" s="9">
        <v>0</v>
      </c>
      <c r="AN493" s="9">
        <v>0</v>
      </c>
      <c r="AO493" s="9">
        <v>0</v>
      </c>
      <c r="AP493" s="9">
        <v>0</v>
      </c>
      <c r="AQ493" s="9">
        <v>5.0000000000000001E-3</v>
      </c>
      <c r="AR493" s="9">
        <v>0</v>
      </c>
      <c r="AS493" s="9">
        <v>0</v>
      </c>
      <c r="AT493" s="9">
        <v>0</v>
      </c>
      <c r="AU493" s="9">
        <f t="shared" si="7"/>
        <v>1210.665</v>
      </c>
      <c r="AV493" s="9">
        <v>0</v>
      </c>
      <c r="AW493" s="9">
        <v>0</v>
      </c>
      <c r="AX493" s="10">
        <v>63</v>
      </c>
      <c r="AY493" s="10">
        <v>300</v>
      </c>
      <c r="AZ493" s="9">
        <v>460000</v>
      </c>
      <c r="BA493" s="9">
        <v>121159.4</v>
      </c>
      <c r="BB493" s="11">
        <v>90</v>
      </c>
      <c r="BC493" s="11">
        <v>38.865558924854398</v>
      </c>
      <c r="BD493" s="11">
        <v>9.7200000000000006</v>
      </c>
      <c r="BE493" s="11"/>
      <c r="BF493" s="7" t="s">
        <v>361</v>
      </c>
      <c r="BG493" s="4"/>
      <c r="BH493" s="7" t="s">
        <v>434</v>
      </c>
      <c r="BI493" s="7" t="s">
        <v>436</v>
      </c>
      <c r="BJ493" s="7" t="s">
        <v>531</v>
      </c>
      <c r="BK493" s="7" t="s">
        <v>1</v>
      </c>
      <c r="BL493" s="5" t="s">
        <v>2</v>
      </c>
      <c r="BM493" s="11">
        <v>424245.30407047999</v>
      </c>
      <c r="BN493" s="5" t="s">
        <v>261</v>
      </c>
      <c r="BO493" s="11"/>
      <c r="BP493" s="12">
        <v>38120</v>
      </c>
      <c r="BQ493" s="12">
        <v>47270</v>
      </c>
      <c r="BR493" s="11">
        <v>0</v>
      </c>
      <c r="BS493" s="11">
        <v>0</v>
      </c>
      <c r="BT493" s="11">
        <v>0</v>
      </c>
    </row>
    <row r="494" spans="1:72" s="1" customFormat="1" ht="18.2" customHeight="1" x14ac:dyDescent="0.15">
      <c r="A494" s="13">
        <v>492</v>
      </c>
      <c r="B494" s="14" t="s">
        <v>360</v>
      </c>
      <c r="C494" s="14" t="s">
        <v>0</v>
      </c>
      <c r="D494" s="15">
        <v>45352</v>
      </c>
      <c r="E494" s="16" t="s">
        <v>178</v>
      </c>
      <c r="F494" s="17">
        <v>172</v>
      </c>
      <c r="G494" s="17">
        <v>171</v>
      </c>
      <c r="H494" s="18">
        <v>34721.199999999997</v>
      </c>
      <c r="I494" s="18">
        <v>36587.69</v>
      </c>
      <c r="J494" s="18">
        <v>0</v>
      </c>
      <c r="K494" s="18">
        <v>71308.89</v>
      </c>
      <c r="L494" s="18">
        <v>403.43</v>
      </c>
      <c r="M494" s="18">
        <v>0</v>
      </c>
      <c r="N494" s="18">
        <v>0</v>
      </c>
      <c r="O494" s="18">
        <v>0</v>
      </c>
      <c r="P494" s="18">
        <v>0</v>
      </c>
      <c r="Q494" s="18">
        <v>0</v>
      </c>
      <c r="R494" s="18">
        <v>0</v>
      </c>
      <c r="S494" s="18">
        <v>71308.89</v>
      </c>
      <c r="T494" s="18">
        <v>83059.14</v>
      </c>
      <c r="U494" s="18">
        <v>292.20999999999998</v>
      </c>
      <c r="V494" s="18">
        <v>0</v>
      </c>
      <c r="W494" s="18">
        <v>0</v>
      </c>
      <c r="X494" s="18">
        <v>0</v>
      </c>
      <c r="Y494" s="18">
        <v>0</v>
      </c>
      <c r="Z494" s="18">
        <v>0</v>
      </c>
      <c r="AA494" s="18">
        <v>83351.350000000006</v>
      </c>
      <c r="AB494" s="18">
        <v>0</v>
      </c>
      <c r="AC494" s="18">
        <v>0</v>
      </c>
      <c r="AD494" s="18">
        <v>0</v>
      </c>
      <c r="AE494" s="18">
        <v>0</v>
      </c>
      <c r="AF494" s="18">
        <v>0</v>
      </c>
      <c r="AG494" s="18">
        <v>0</v>
      </c>
      <c r="AH494" s="18">
        <v>0</v>
      </c>
      <c r="AI494" s="18">
        <v>0</v>
      </c>
      <c r="AJ494" s="18">
        <v>0</v>
      </c>
      <c r="AK494" s="18">
        <v>0</v>
      </c>
      <c r="AL494" s="18">
        <v>0</v>
      </c>
      <c r="AM494" s="18">
        <v>0</v>
      </c>
      <c r="AN494" s="18">
        <v>0</v>
      </c>
      <c r="AO494" s="18">
        <v>0</v>
      </c>
      <c r="AP494" s="18">
        <v>0</v>
      </c>
      <c r="AQ494" s="18">
        <v>0</v>
      </c>
      <c r="AR494" s="18">
        <v>0</v>
      </c>
      <c r="AS494" s="18">
        <v>0</v>
      </c>
      <c r="AT494" s="18">
        <v>0</v>
      </c>
      <c r="AU494" s="18">
        <f t="shared" si="7"/>
        <v>0</v>
      </c>
      <c r="AV494" s="18">
        <v>36991.120000000003</v>
      </c>
      <c r="AW494" s="18">
        <v>83351.350000000006</v>
      </c>
      <c r="AX494" s="19">
        <v>65</v>
      </c>
      <c r="AY494" s="19">
        <v>300</v>
      </c>
      <c r="AZ494" s="18">
        <v>302000</v>
      </c>
      <c r="BA494" s="18">
        <v>75963.39</v>
      </c>
      <c r="BB494" s="20">
        <v>86</v>
      </c>
      <c r="BC494" s="20">
        <v>80.730527429068104</v>
      </c>
      <c r="BD494" s="20">
        <v>10.1</v>
      </c>
      <c r="BE494" s="20"/>
      <c r="BF494" s="16" t="s">
        <v>361</v>
      </c>
      <c r="BG494" s="13"/>
      <c r="BH494" s="16" t="s">
        <v>372</v>
      </c>
      <c r="BI494" s="16" t="s">
        <v>507</v>
      </c>
      <c r="BJ494" s="16"/>
      <c r="BK494" s="16" t="s">
        <v>365</v>
      </c>
      <c r="BL494" s="14" t="s">
        <v>2</v>
      </c>
      <c r="BM494" s="20">
        <v>578204.14126715995</v>
      </c>
      <c r="BN494" s="14" t="s">
        <v>261</v>
      </c>
      <c r="BO494" s="20"/>
      <c r="BP494" s="21">
        <v>38197</v>
      </c>
      <c r="BQ494" s="21">
        <v>47331</v>
      </c>
      <c r="BR494" s="20">
        <v>22158.02</v>
      </c>
      <c r="BS494" s="20">
        <v>0</v>
      </c>
      <c r="BT494" s="20">
        <v>28.02</v>
      </c>
    </row>
    <row r="495" spans="1:72" s="1" customFormat="1" ht="18.2" customHeight="1" x14ac:dyDescent="0.15">
      <c r="A495" s="4">
        <v>493</v>
      </c>
      <c r="B495" s="5" t="s">
        <v>360</v>
      </c>
      <c r="C495" s="5" t="s">
        <v>0</v>
      </c>
      <c r="D495" s="6">
        <v>45352</v>
      </c>
      <c r="E495" s="7" t="s">
        <v>718</v>
      </c>
      <c r="F495" s="8">
        <v>0</v>
      </c>
      <c r="G495" s="8">
        <v>0</v>
      </c>
      <c r="H495" s="9">
        <v>29043.599999999999</v>
      </c>
      <c r="I495" s="9">
        <v>0</v>
      </c>
      <c r="J495" s="9">
        <v>0</v>
      </c>
      <c r="K495" s="9">
        <v>29043.599999999999</v>
      </c>
      <c r="L495" s="9">
        <v>466.85</v>
      </c>
      <c r="M495" s="9">
        <v>0</v>
      </c>
      <c r="N495" s="9">
        <v>0</v>
      </c>
      <c r="O495" s="9">
        <v>0</v>
      </c>
      <c r="P495" s="9">
        <v>422.37</v>
      </c>
      <c r="Q495" s="9">
        <v>0</v>
      </c>
      <c r="R495" s="9">
        <v>0</v>
      </c>
      <c r="S495" s="9">
        <v>28621.23</v>
      </c>
      <c r="T495" s="9">
        <v>0</v>
      </c>
      <c r="U495" s="9">
        <v>251.71</v>
      </c>
      <c r="V495" s="9">
        <v>0</v>
      </c>
      <c r="W495" s="9">
        <v>0</v>
      </c>
      <c r="X495" s="9">
        <v>251.71</v>
      </c>
      <c r="Y495" s="9">
        <v>0</v>
      </c>
      <c r="Z495" s="9">
        <v>0</v>
      </c>
      <c r="AA495" s="9">
        <v>0</v>
      </c>
      <c r="AB495" s="9">
        <v>142</v>
      </c>
      <c r="AC495" s="9">
        <v>0</v>
      </c>
      <c r="AD495" s="9">
        <v>0</v>
      </c>
      <c r="AE495" s="9">
        <v>0</v>
      </c>
      <c r="AF495" s="9">
        <v>0</v>
      </c>
      <c r="AG495" s="9">
        <v>0</v>
      </c>
      <c r="AH495" s="9">
        <v>94.66</v>
      </c>
      <c r="AI495" s="9">
        <v>41.43</v>
      </c>
      <c r="AJ495" s="9">
        <v>0</v>
      </c>
      <c r="AK495" s="9">
        <v>0</v>
      </c>
      <c r="AL495" s="9">
        <v>0</v>
      </c>
      <c r="AM495" s="9">
        <v>0</v>
      </c>
      <c r="AN495" s="9">
        <v>0</v>
      </c>
      <c r="AO495" s="9">
        <v>0</v>
      </c>
      <c r="AP495" s="9">
        <v>0</v>
      </c>
      <c r="AQ495" s="9">
        <v>0</v>
      </c>
      <c r="AR495" s="9">
        <v>0</v>
      </c>
      <c r="AS495" s="9">
        <v>2.467E-3</v>
      </c>
      <c r="AT495" s="9">
        <v>0</v>
      </c>
      <c r="AU495" s="9">
        <f t="shared" si="7"/>
        <v>952.16753300000005</v>
      </c>
      <c r="AV495" s="9">
        <v>44.48</v>
      </c>
      <c r="AW495" s="9">
        <v>0</v>
      </c>
      <c r="AX495" s="10">
        <v>56</v>
      </c>
      <c r="AY495" s="10">
        <v>360</v>
      </c>
      <c r="AZ495" s="9">
        <v>236521.47</v>
      </c>
      <c r="BA495" s="9">
        <v>79200</v>
      </c>
      <c r="BB495" s="11">
        <v>90</v>
      </c>
      <c r="BC495" s="11">
        <v>32.524124999999998</v>
      </c>
      <c r="BD495" s="11">
        <v>10.4</v>
      </c>
      <c r="BE495" s="11"/>
      <c r="BF495" s="7" t="s">
        <v>361</v>
      </c>
      <c r="BG495" s="4"/>
      <c r="BH495" s="7" t="s">
        <v>479</v>
      </c>
      <c r="BI495" s="7" t="s">
        <v>480</v>
      </c>
      <c r="BJ495" s="7" t="s">
        <v>687</v>
      </c>
      <c r="BK495" s="7" t="s">
        <v>1</v>
      </c>
      <c r="BL495" s="5" t="s">
        <v>2</v>
      </c>
      <c r="BM495" s="11">
        <v>232073.64066611999</v>
      </c>
      <c r="BN495" s="5" t="s">
        <v>261</v>
      </c>
      <c r="BO495" s="11"/>
      <c r="BP495" s="12">
        <v>36539</v>
      </c>
      <c r="BQ495" s="12">
        <v>47515</v>
      </c>
      <c r="BR495" s="11">
        <v>0</v>
      </c>
      <c r="BS495" s="11">
        <v>142</v>
      </c>
      <c r="BT495" s="11">
        <v>29.8</v>
      </c>
    </row>
    <row r="496" spans="1:72" s="1" customFormat="1" ht="18.2" customHeight="1" x14ac:dyDescent="0.15">
      <c r="A496" s="13">
        <v>494</v>
      </c>
      <c r="B496" s="14" t="s">
        <v>360</v>
      </c>
      <c r="C496" s="14" t="s">
        <v>0</v>
      </c>
      <c r="D496" s="15">
        <v>45352</v>
      </c>
      <c r="E496" s="16" t="s">
        <v>191</v>
      </c>
      <c r="F496" s="17">
        <v>166</v>
      </c>
      <c r="G496" s="17">
        <v>165</v>
      </c>
      <c r="H496" s="18">
        <v>24804.76</v>
      </c>
      <c r="I496" s="18">
        <v>23326.73</v>
      </c>
      <c r="J496" s="18">
        <v>0</v>
      </c>
      <c r="K496" s="18">
        <v>48131.49</v>
      </c>
      <c r="L496" s="18">
        <v>261.52999999999997</v>
      </c>
      <c r="M496" s="18">
        <v>0</v>
      </c>
      <c r="N496" s="18">
        <v>0</v>
      </c>
      <c r="O496" s="18">
        <v>0</v>
      </c>
      <c r="P496" s="18">
        <v>0</v>
      </c>
      <c r="Q496" s="18">
        <v>0</v>
      </c>
      <c r="R496" s="18">
        <v>0</v>
      </c>
      <c r="S496" s="18">
        <v>48131.49</v>
      </c>
      <c r="T496" s="18">
        <v>54772.54</v>
      </c>
      <c r="U496" s="18">
        <v>208.96</v>
      </c>
      <c r="V496" s="18">
        <v>0</v>
      </c>
      <c r="W496" s="18">
        <v>0</v>
      </c>
      <c r="X496" s="18">
        <v>0</v>
      </c>
      <c r="Y496" s="18">
        <v>0</v>
      </c>
      <c r="Z496" s="18">
        <v>0</v>
      </c>
      <c r="AA496" s="18">
        <v>54981.5</v>
      </c>
      <c r="AB496" s="18">
        <v>0</v>
      </c>
      <c r="AC496" s="18">
        <v>0</v>
      </c>
      <c r="AD496" s="18">
        <v>0</v>
      </c>
      <c r="AE496" s="18">
        <v>0</v>
      </c>
      <c r="AF496" s="18">
        <v>0</v>
      </c>
      <c r="AG496" s="18">
        <v>0</v>
      </c>
      <c r="AH496" s="18">
        <v>0</v>
      </c>
      <c r="AI496" s="18">
        <v>0</v>
      </c>
      <c r="AJ496" s="18">
        <v>0</v>
      </c>
      <c r="AK496" s="18">
        <v>0</v>
      </c>
      <c r="AL496" s="18">
        <v>0</v>
      </c>
      <c r="AM496" s="18">
        <v>0</v>
      </c>
      <c r="AN496" s="18">
        <v>0</v>
      </c>
      <c r="AO496" s="18">
        <v>0</v>
      </c>
      <c r="AP496" s="18">
        <v>0</v>
      </c>
      <c r="AQ496" s="18">
        <v>0</v>
      </c>
      <c r="AR496" s="18">
        <v>0</v>
      </c>
      <c r="AS496" s="18">
        <v>0</v>
      </c>
      <c r="AT496" s="18">
        <v>0</v>
      </c>
      <c r="AU496" s="18">
        <f t="shared" si="7"/>
        <v>0</v>
      </c>
      <c r="AV496" s="18">
        <v>23588.26</v>
      </c>
      <c r="AW496" s="18">
        <v>54981.5</v>
      </c>
      <c r="AX496" s="19">
        <v>70</v>
      </c>
      <c r="AY496" s="19">
        <v>300</v>
      </c>
      <c r="AZ496" s="18">
        <v>201000</v>
      </c>
      <c r="BA496" s="18">
        <v>51337.18</v>
      </c>
      <c r="BB496" s="20">
        <v>90</v>
      </c>
      <c r="BC496" s="20">
        <v>84.380055546487</v>
      </c>
      <c r="BD496" s="20">
        <v>10.11</v>
      </c>
      <c r="BE496" s="20"/>
      <c r="BF496" s="16" t="s">
        <v>375</v>
      </c>
      <c r="BG496" s="13"/>
      <c r="BH496" s="16" t="s">
        <v>467</v>
      </c>
      <c r="BI496" s="16" t="s">
        <v>719</v>
      </c>
      <c r="BJ496" s="16" t="s">
        <v>720</v>
      </c>
      <c r="BK496" s="16" t="s">
        <v>365</v>
      </c>
      <c r="BL496" s="14" t="s">
        <v>2</v>
      </c>
      <c r="BM496" s="20">
        <v>390271.49130156002</v>
      </c>
      <c r="BN496" s="14" t="s">
        <v>261</v>
      </c>
      <c r="BO496" s="20"/>
      <c r="BP496" s="21">
        <v>38335</v>
      </c>
      <c r="BQ496" s="21">
        <v>47484</v>
      </c>
      <c r="BR496" s="20">
        <v>13154.43</v>
      </c>
      <c r="BS496" s="20">
        <v>0</v>
      </c>
      <c r="BT496" s="20">
        <v>27.24</v>
      </c>
    </row>
    <row r="497" spans="1:72" s="1" customFormat="1" ht="18.2" customHeight="1" x14ac:dyDescent="0.15">
      <c r="A497" s="4">
        <v>495</v>
      </c>
      <c r="B497" s="5" t="s">
        <v>91</v>
      </c>
      <c r="C497" s="5" t="s">
        <v>0</v>
      </c>
      <c r="D497" s="6">
        <v>45352</v>
      </c>
      <c r="E497" s="7" t="s">
        <v>92</v>
      </c>
      <c r="F497" s="8">
        <v>136</v>
      </c>
      <c r="G497" s="8">
        <v>135</v>
      </c>
      <c r="H497" s="9">
        <v>50278.67</v>
      </c>
      <c r="I497" s="9">
        <v>42085.37</v>
      </c>
      <c r="J497" s="9">
        <v>0</v>
      </c>
      <c r="K497" s="9">
        <v>92364.04</v>
      </c>
      <c r="L497" s="9">
        <v>544.08000000000004</v>
      </c>
      <c r="M497" s="9">
        <v>0</v>
      </c>
      <c r="N497" s="9">
        <v>0</v>
      </c>
      <c r="O497" s="9">
        <v>0</v>
      </c>
      <c r="P497" s="9">
        <v>0</v>
      </c>
      <c r="Q497" s="9">
        <v>0</v>
      </c>
      <c r="R497" s="9">
        <v>0</v>
      </c>
      <c r="S497" s="9">
        <v>92364.04</v>
      </c>
      <c r="T497" s="9">
        <v>100280.22</v>
      </c>
      <c r="U497" s="9">
        <v>436.12</v>
      </c>
      <c r="V497" s="9">
        <v>0</v>
      </c>
      <c r="W497" s="9">
        <v>0</v>
      </c>
      <c r="X497" s="9">
        <v>0</v>
      </c>
      <c r="Y497" s="9">
        <v>0</v>
      </c>
      <c r="Z497" s="9">
        <v>0</v>
      </c>
      <c r="AA497" s="9">
        <v>100716.34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9">
        <v>0</v>
      </c>
      <c r="AH497" s="9">
        <v>0</v>
      </c>
      <c r="AI497" s="9">
        <v>0</v>
      </c>
      <c r="AJ497" s="9">
        <v>0</v>
      </c>
      <c r="AK497" s="9">
        <v>0</v>
      </c>
      <c r="AL497" s="9">
        <v>0</v>
      </c>
      <c r="AM497" s="9">
        <v>0</v>
      </c>
      <c r="AN497" s="9">
        <v>0</v>
      </c>
      <c r="AO497" s="9">
        <v>0</v>
      </c>
      <c r="AP497" s="9">
        <v>0</v>
      </c>
      <c r="AQ497" s="9">
        <v>0</v>
      </c>
      <c r="AR497" s="9">
        <v>0</v>
      </c>
      <c r="AS497" s="9">
        <v>0</v>
      </c>
      <c r="AT497" s="9">
        <v>0</v>
      </c>
      <c r="AU497" s="9">
        <f t="shared" si="7"/>
        <v>0</v>
      </c>
      <c r="AV497" s="9">
        <v>42629.45</v>
      </c>
      <c r="AW497" s="9">
        <v>100716.34</v>
      </c>
      <c r="AX497" s="10">
        <v>79</v>
      </c>
      <c r="AY497" s="10">
        <v>300</v>
      </c>
      <c r="AZ497" s="9">
        <v>424000</v>
      </c>
      <c r="BA497" s="9">
        <v>98877.2</v>
      </c>
      <c r="BB497" s="11">
        <v>83.54</v>
      </c>
      <c r="BC497" s="11">
        <v>78.037119797081601</v>
      </c>
      <c r="BD497" s="11">
        <v>10.41</v>
      </c>
      <c r="BE497" s="11"/>
      <c r="BF497" s="7" t="s">
        <v>361</v>
      </c>
      <c r="BG497" s="4"/>
      <c r="BH497" s="7" t="s">
        <v>372</v>
      </c>
      <c r="BI497" s="7" t="s">
        <v>385</v>
      </c>
      <c r="BJ497" s="7" t="s">
        <v>721</v>
      </c>
      <c r="BK497" s="7" t="s">
        <v>365</v>
      </c>
      <c r="BL497" s="5" t="s">
        <v>2</v>
      </c>
      <c r="BM497" s="11">
        <v>748928.64595376002</v>
      </c>
      <c r="BN497" s="5" t="s">
        <v>261</v>
      </c>
      <c r="BO497" s="11"/>
      <c r="BP497" s="12">
        <v>38617</v>
      </c>
      <c r="BQ497" s="12">
        <v>47748</v>
      </c>
      <c r="BR497" s="11">
        <v>15555.04</v>
      </c>
      <c r="BS497" s="11">
        <v>41.44</v>
      </c>
      <c r="BT497" s="11">
        <v>28.8</v>
      </c>
    </row>
    <row r="498" spans="1:72" s="1" customFormat="1" ht="18.2" customHeight="1" x14ac:dyDescent="0.15">
      <c r="A498" s="13">
        <v>496</v>
      </c>
      <c r="B498" s="14" t="s">
        <v>91</v>
      </c>
      <c r="C498" s="14" t="s">
        <v>0</v>
      </c>
      <c r="D498" s="15">
        <v>45352</v>
      </c>
      <c r="E498" s="16" t="s">
        <v>93</v>
      </c>
      <c r="F498" s="17">
        <v>126</v>
      </c>
      <c r="G498" s="17">
        <v>125</v>
      </c>
      <c r="H498" s="18">
        <v>27385.64</v>
      </c>
      <c r="I498" s="18">
        <v>44601.31</v>
      </c>
      <c r="J498" s="18">
        <v>0</v>
      </c>
      <c r="K498" s="18">
        <v>71986.95</v>
      </c>
      <c r="L498" s="18">
        <v>593.72</v>
      </c>
      <c r="M498" s="18">
        <v>0</v>
      </c>
      <c r="N498" s="18">
        <v>0</v>
      </c>
      <c r="O498" s="18">
        <v>0</v>
      </c>
      <c r="P498" s="18">
        <v>0</v>
      </c>
      <c r="Q498" s="18">
        <v>0</v>
      </c>
      <c r="R498" s="18">
        <v>0</v>
      </c>
      <c r="S498" s="18">
        <v>71986.95</v>
      </c>
      <c r="T498" s="18">
        <v>64495.66</v>
      </c>
      <c r="U498" s="18">
        <v>232.49</v>
      </c>
      <c r="V498" s="18">
        <v>0</v>
      </c>
      <c r="W498" s="18">
        <v>0</v>
      </c>
      <c r="X498" s="18">
        <v>0</v>
      </c>
      <c r="Y498" s="18">
        <v>0</v>
      </c>
      <c r="Z498" s="18">
        <v>0</v>
      </c>
      <c r="AA498" s="18">
        <v>64728.15</v>
      </c>
      <c r="AB498" s="18">
        <v>0</v>
      </c>
      <c r="AC498" s="18">
        <v>0</v>
      </c>
      <c r="AD498" s="18">
        <v>0</v>
      </c>
      <c r="AE498" s="18">
        <v>0</v>
      </c>
      <c r="AF498" s="18">
        <v>0</v>
      </c>
      <c r="AG498" s="18">
        <v>0</v>
      </c>
      <c r="AH498" s="18">
        <v>0</v>
      </c>
      <c r="AI498" s="18">
        <v>0</v>
      </c>
      <c r="AJ498" s="18">
        <v>0</v>
      </c>
      <c r="AK498" s="18">
        <v>0</v>
      </c>
      <c r="AL498" s="18">
        <v>0</v>
      </c>
      <c r="AM498" s="18">
        <v>0</v>
      </c>
      <c r="AN498" s="18">
        <v>0</v>
      </c>
      <c r="AO498" s="18">
        <v>0</v>
      </c>
      <c r="AP498" s="18">
        <v>0</v>
      </c>
      <c r="AQ498" s="18">
        <v>0</v>
      </c>
      <c r="AR498" s="18">
        <v>0</v>
      </c>
      <c r="AS498" s="18">
        <v>0</v>
      </c>
      <c r="AT498" s="18">
        <v>0</v>
      </c>
      <c r="AU498" s="18">
        <f t="shared" si="7"/>
        <v>0</v>
      </c>
      <c r="AV498" s="18">
        <v>45195.03</v>
      </c>
      <c r="AW498" s="18">
        <v>64728.15</v>
      </c>
      <c r="AX498" s="19">
        <v>80</v>
      </c>
      <c r="AY498" s="19">
        <v>300</v>
      </c>
      <c r="AZ498" s="18">
        <v>346000</v>
      </c>
      <c r="BA498" s="18">
        <v>82564.490000000005</v>
      </c>
      <c r="BB498" s="20">
        <v>85.84</v>
      </c>
      <c r="BC498" s="20">
        <v>74.842826353072596</v>
      </c>
      <c r="BD498" s="20">
        <v>10.19</v>
      </c>
      <c r="BE498" s="20"/>
      <c r="BF498" s="16" t="s">
        <v>361</v>
      </c>
      <c r="BG498" s="13"/>
      <c r="BH498" s="16" t="s">
        <v>372</v>
      </c>
      <c r="BI498" s="16" t="s">
        <v>385</v>
      </c>
      <c r="BJ498" s="16" t="s">
        <v>721</v>
      </c>
      <c r="BK498" s="16" t="s">
        <v>365</v>
      </c>
      <c r="BL498" s="14" t="s">
        <v>2</v>
      </c>
      <c r="BM498" s="20">
        <v>583702.15280579997</v>
      </c>
      <c r="BN498" s="14" t="s">
        <v>261</v>
      </c>
      <c r="BO498" s="20"/>
      <c r="BP498" s="21">
        <v>38649</v>
      </c>
      <c r="BQ498" s="21">
        <v>47780</v>
      </c>
      <c r="BR498" s="20">
        <v>13055.71</v>
      </c>
      <c r="BS498" s="20">
        <v>22.32</v>
      </c>
      <c r="BT498" s="20">
        <v>28.8</v>
      </c>
    </row>
    <row r="499" spans="1:72" s="1" customFormat="1" ht="18.2" customHeight="1" x14ac:dyDescent="0.15">
      <c r="A499" s="4">
        <v>497</v>
      </c>
      <c r="B499" s="5" t="s">
        <v>360</v>
      </c>
      <c r="C499" s="5" t="s">
        <v>0</v>
      </c>
      <c r="D499" s="6">
        <v>45352</v>
      </c>
      <c r="E499" s="7" t="s">
        <v>722</v>
      </c>
      <c r="F499" s="8">
        <v>6</v>
      </c>
      <c r="G499" s="8">
        <v>5</v>
      </c>
      <c r="H499" s="9">
        <v>29440.33</v>
      </c>
      <c r="I499" s="9">
        <v>1831.3</v>
      </c>
      <c r="J499" s="9">
        <v>0</v>
      </c>
      <c r="K499" s="9">
        <v>31271.63</v>
      </c>
      <c r="L499" s="9">
        <v>314.82</v>
      </c>
      <c r="M499" s="9">
        <v>0</v>
      </c>
      <c r="N499" s="9">
        <v>0</v>
      </c>
      <c r="O499" s="9">
        <v>0</v>
      </c>
      <c r="P499" s="9">
        <v>0</v>
      </c>
      <c r="Q499" s="9">
        <v>0</v>
      </c>
      <c r="R499" s="9">
        <v>0</v>
      </c>
      <c r="S499" s="9">
        <v>31271.63</v>
      </c>
      <c r="T499" s="9">
        <v>1497.69</v>
      </c>
      <c r="U499" s="9">
        <v>240.41</v>
      </c>
      <c r="V499" s="9">
        <v>0</v>
      </c>
      <c r="W499" s="9">
        <v>0</v>
      </c>
      <c r="X499" s="9">
        <v>0</v>
      </c>
      <c r="Y499" s="9">
        <v>0</v>
      </c>
      <c r="Z499" s="9">
        <v>0</v>
      </c>
      <c r="AA499" s="9">
        <v>1738.1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9">
        <v>0</v>
      </c>
      <c r="AH499" s="9">
        <v>0</v>
      </c>
      <c r="AI499" s="9">
        <v>0</v>
      </c>
      <c r="AJ499" s="9">
        <v>0</v>
      </c>
      <c r="AK499" s="9">
        <v>0</v>
      </c>
      <c r="AL499" s="9">
        <v>0</v>
      </c>
      <c r="AM499" s="9">
        <v>0</v>
      </c>
      <c r="AN499" s="9">
        <v>0</v>
      </c>
      <c r="AO499" s="9">
        <v>0</v>
      </c>
      <c r="AP499" s="9">
        <v>0</v>
      </c>
      <c r="AQ499" s="9">
        <v>0</v>
      </c>
      <c r="AR499" s="9">
        <v>0</v>
      </c>
      <c r="AS499" s="9">
        <v>0</v>
      </c>
      <c r="AT499" s="9">
        <v>0</v>
      </c>
      <c r="AU499" s="9">
        <f t="shared" si="7"/>
        <v>0</v>
      </c>
      <c r="AV499" s="9">
        <v>2146.12</v>
      </c>
      <c r="AW499" s="9">
        <v>1738.1</v>
      </c>
      <c r="AX499" s="10">
        <v>81</v>
      </c>
      <c r="AY499" s="10">
        <v>360</v>
      </c>
      <c r="AZ499" s="9">
        <v>205827.26</v>
      </c>
      <c r="BA499" s="9">
        <v>64350</v>
      </c>
      <c r="BB499" s="11">
        <v>90</v>
      </c>
      <c r="BC499" s="11">
        <v>43.736545454545499</v>
      </c>
      <c r="BD499" s="11">
        <v>9.8000000000000007</v>
      </c>
      <c r="BE499" s="11"/>
      <c r="BF499" s="7" t="s">
        <v>361</v>
      </c>
      <c r="BG499" s="4"/>
      <c r="BH499" s="7" t="s">
        <v>362</v>
      </c>
      <c r="BI499" s="7" t="s">
        <v>493</v>
      </c>
      <c r="BJ499" s="7" t="s">
        <v>723</v>
      </c>
      <c r="BK499" s="7" t="s">
        <v>367</v>
      </c>
      <c r="BL499" s="5" t="s">
        <v>2</v>
      </c>
      <c r="BM499" s="11">
        <v>253564.26064371999</v>
      </c>
      <c r="BN499" s="5" t="s">
        <v>261</v>
      </c>
      <c r="BO499" s="11"/>
      <c r="BP499" s="12">
        <v>36855</v>
      </c>
      <c r="BQ499" s="12">
        <v>47818</v>
      </c>
      <c r="BR499" s="11">
        <v>1309.31</v>
      </c>
      <c r="BS499" s="11">
        <v>65</v>
      </c>
      <c r="BT499" s="11">
        <v>42.46</v>
      </c>
    </row>
    <row r="500" spans="1:72" s="1" customFormat="1" ht="18.2" customHeight="1" x14ac:dyDescent="0.15">
      <c r="A500" s="13">
        <v>498</v>
      </c>
      <c r="B500" s="14" t="s">
        <v>360</v>
      </c>
      <c r="C500" s="14" t="s">
        <v>0</v>
      </c>
      <c r="D500" s="15">
        <v>45352</v>
      </c>
      <c r="E500" s="16" t="s">
        <v>724</v>
      </c>
      <c r="F500" s="17">
        <v>0</v>
      </c>
      <c r="G500" s="17">
        <v>0</v>
      </c>
      <c r="H500" s="18">
        <v>34250.129999999997</v>
      </c>
      <c r="I500" s="18">
        <v>0</v>
      </c>
      <c r="J500" s="18">
        <v>0</v>
      </c>
      <c r="K500" s="18">
        <v>34250.129999999997</v>
      </c>
      <c r="L500" s="18">
        <v>274.73</v>
      </c>
      <c r="M500" s="18">
        <v>0</v>
      </c>
      <c r="N500" s="18">
        <v>0</v>
      </c>
      <c r="O500" s="18">
        <v>0</v>
      </c>
      <c r="P500" s="18">
        <v>0</v>
      </c>
      <c r="Q500" s="18">
        <v>0</v>
      </c>
      <c r="R500" s="18">
        <v>0</v>
      </c>
      <c r="S500" s="18">
        <v>34250.129999999997</v>
      </c>
      <c r="T500" s="18">
        <v>0</v>
      </c>
      <c r="U500" s="18">
        <v>280.5</v>
      </c>
      <c r="V500" s="18">
        <v>0</v>
      </c>
      <c r="W500" s="18">
        <v>0</v>
      </c>
      <c r="X500" s="18">
        <v>53.82</v>
      </c>
      <c r="Y500" s="18">
        <v>0</v>
      </c>
      <c r="Z500" s="18">
        <v>0</v>
      </c>
      <c r="AA500" s="18">
        <v>226.68</v>
      </c>
      <c r="AB500" s="18">
        <v>90</v>
      </c>
      <c r="AC500" s="18">
        <v>0</v>
      </c>
      <c r="AD500" s="18">
        <v>0</v>
      </c>
      <c r="AE500" s="18">
        <v>0</v>
      </c>
      <c r="AF500" s="18">
        <v>0</v>
      </c>
      <c r="AG500" s="18">
        <v>0</v>
      </c>
      <c r="AH500" s="18">
        <v>70.98</v>
      </c>
      <c r="AI500" s="18">
        <v>35.909999999999997</v>
      </c>
      <c r="AJ500" s="18">
        <v>0</v>
      </c>
      <c r="AK500" s="18">
        <v>0</v>
      </c>
      <c r="AL500" s="18">
        <v>0</v>
      </c>
      <c r="AM500" s="18">
        <v>0</v>
      </c>
      <c r="AN500" s="18">
        <v>0</v>
      </c>
      <c r="AO500" s="18">
        <v>0</v>
      </c>
      <c r="AP500" s="18">
        <v>0</v>
      </c>
      <c r="AQ500" s="18">
        <v>1E-3</v>
      </c>
      <c r="AR500" s="18">
        <v>0</v>
      </c>
      <c r="AS500" s="18">
        <v>0</v>
      </c>
      <c r="AT500" s="18">
        <v>0</v>
      </c>
      <c r="AU500" s="18">
        <f t="shared" si="7"/>
        <v>250.71099999999998</v>
      </c>
      <c r="AV500" s="18">
        <v>274.73</v>
      </c>
      <c r="AW500" s="18">
        <v>226.68</v>
      </c>
      <c r="AX500" s="19">
        <v>98</v>
      </c>
      <c r="AY500" s="19">
        <v>360</v>
      </c>
      <c r="AZ500" s="18">
        <v>221137.49</v>
      </c>
      <c r="BA500" s="18">
        <v>64350</v>
      </c>
      <c r="BB500" s="20">
        <v>90</v>
      </c>
      <c r="BC500" s="20">
        <v>47.902279720279701</v>
      </c>
      <c r="BD500" s="20">
        <v>9.8000000000000007</v>
      </c>
      <c r="BE500" s="20"/>
      <c r="BF500" s="16" t="s">
        <v>361</v>
      </c>
      <c r="BG500" s="13"/>
      <c r="BH500" s="16" t="s">
        <v>362</v>
      </c>
      <c r="BI500" s="16" t="s">
        <v>493</v>
      </c>
      <c r="BJ500" s="16" t="s">
        <v>723</v>
      </c>
      <c r="BK500" s="16" t="s">
        <v>1</v>
      </c>
      <c r="BL500" s="14" t="s">
        <v>2</v>
      </c>
      <c r="BM500" s="20">
        <v>277715.26109772001</v>
      </c>
      <c r="BN500" s="14" t="s">
        <v>261</v>
      </c>
      <c r="BO500" s="20"/>
      <c r="BP500" s="21">
        <v>37355</v>
      </c>
      <c r="BQ500" s="21">
        <v>48335</v>
      </c>
      <c r="BR500" s="20">
        <v>0</v>
      </c>
      <c r="BS500" s="20">
        <v>90</v>
      </c>
      <c r="BT500" s="20">
        <v>0</v>
      </c>
    </row>
    <row r="501" spans="1:72" s="1" customFormat="1" ht="18.2" customHeight="1" x14ac:dyDescent="0.15">
      <c r="A501" s="4">
        <v>499</v>
      </c>
      <c r="B501" s="5" t="s">
        <v>360</v>
      </c>
      <c r="C501" s="5" t="s">
        <v>0</v>
      </c>
      <c r="D501" s="6">
        <v>45352</v>
      </c>
      <c r="E501" s="7" t="s">
        <v>725</v>
      </c>
      <c r="F501" s="8">
        <v>0</v>
      </c>
      <c r="G501" s="8">
        <v>0</v>
      </c>
      <c r="H501" s="9">
        <v>31269.94</v>
      </c>
      <c r="I501" s="9">
        <v>0</v>
      </c>
      <c r="J501" s="9">
        <v>0</v>
      </c>
      <c r="K501" s="9">
        <v>31269.94</v>
      </c>
      <c r="L501" s="9">
        <v>299.86</v>
      </c>
      <c r="M501" s="9">
        <v>0</v>
      </c>
      <c r="N501" s="9">
        <v>0</v>
      </c>
      <c r="O501" s="9">
        <v>0</v>
      </c>
      <c r="P501" s="9">
        <v>299.86</v>
      </c>
      <c r="Q501" s="9">
        <v>0</v>
      </c>
      <c r="R501" s="9">
        <v>0</v>
      </c>
      <c r="S501" s="9">
        <v>30970.080000000002</v>
      </c>
      <c r="T501" s="9">
        <v>0</v>
      </c>
      <c r="U501" s="9">
        <v>255.37</v>
      </c>
      <c r="V501" s="9">
        <v>0</v>
      </c>
      <c r="W501" s="9">
        <v>0</v>
      </c>
      <c r="X501" s="9">
        <v>255.37</v>
      </c>
      <c r="Y501" s="9">
        <v>0</v>
      </c>
      <c r="Z501" s="9">
        <v>0</v>
      </c>
      <c r="AA501" s="9">
        <v>0</v>
      </c>
      <c r="AB501" s="9">
        <v>90</v>
      </c>
      <c r="AC501" s="9">
        <v>0</v>
      </c>
      <c r="AD501" s="9">
        <v>0</v>
      </c>
      <c r="AE501" s="9">
        <v>0</v>
      </c>
      <c r="AF501" s="9">
        <v>0</v>
      </c>
      <c r="AG501" s="9">
        <v>0</v>
      </c>
      <c r="AH501" s="9">
        <v>70.98</v>
      </c>
      <c r="AI501" s="9">
        <v>35.85</v>
      </c>
      <c r="AJ501" s="9">
        <v>0</v>
      </c>
      <c r="AK501" s="9">
        <v>0</v>
      </c>
      <c r="AL501" s="9">
        <v>0</v>
      </c>
      <c r="AM501" s="9">
        <v>0</v>
      </c>
      <c r="AN501" s="9">
        <v>0</v>
      </c>
      <c r="AO501" s="9">
        <v>0</v>
      </c>
      <c r="AP501" s="9">
        <v>0</v>
      </c>
      <c r="AQ501" s="9">
        <v>0.11</v>
      </c>
      <c r="AR501" s="9">
        <v>0</v>
      </c>
      <c r="AS501" s="9">
        <v>0</v>
      </c>
      <c r="AT501" s="9">
        <v>0</v>
      </c>
      <c r="AU501" s="9">
        <f t="shared" si="7"/>
        <v>752.17000000000007</v>
      </c>
      <c r="AV501" s="9">
        <v>0</v>
      </c>
      <c r="AW501" s="9">
        <v>0</v>
      </c>
      <c r="AX501" s="10">
        <v>97</v>
      </c>
      <c r="AY501" s="10">
        <v>360</v>
      </c>
      <c r="AZ501" s="9">
        <v>220621.47</v>
      </c>
      <c r="BA501" s="9">
        <v>64350</v>
      </c>
      <c r="BB501" s="11">
        <v>90</v>
      </c>
      <c r="BC501" s="11">
        <v>43.314797202797202</v>
      </c>
      <c r="BD501" s="11">
        <v>9.8000000000000007</v>
      </c>
      <c r="BE501" s="11"/>
      <c r="BF501" s="7" t="s">
        <v>361</v>
      </c>
      <c r="BG501" s="4"/>
      <c r="BH501" s="7" t="s">
        <v>362</v>
      </c>
      <c r="BI501" s="7" t="s">
        <v>493</v>
      </c>
      <c r="BJ501" s="7" t="s">
        <v>723</v>
      </c>
      <c r="BK501" s="7" t="s">
        <v>1</v>
      </c>
      <c r="BL501" s="5" t="s">
        <v>2</v>
      </c>
      <c r="BM501" s="11">
        <v>251119.15935552001</v>
      </c>
      <c r="BN501" s="5" t="s">
        <v>261</v>
      </c>
      <c r="BO501" s="11"/>
      <c r="BP501" s="12">
        <v>37323</v>
      </c>
      <c r="BQ501" s="12">
        <v>48305</v>
      </c>
      <c r="BR501" s="11">
        <v>0</v>
      </c>
      <c r="BS501" s="11">
        <v>90</v>
      </c>
      <c r="BT501" s="11">
        <v>0</v>
      </c>
    </row>
    <row r="502" spans="1:72" s="1" customFormat="1" ht="18.2" customHeight="1" x14ac:dyDescent="0.15">
      <c r="A502" s="13">
        <v>500</v>
      </c>
      <c r="B502" s="14" t="s">
        <v>360</v>
      </c>
      <c r="C502" s="14" t="s">
        <v>0</v>
      </c>
      <c r="D502" s="15">
        <v>45352</v>
      </c>
      <c r="E502" s="16" t="s">
        <v>190</v>
      </c>
      <c r="F502" s="17">
        <v>85</v>
      </c>
      <c r="G502" s="17">
        <v>84</v>
      </c>
      <c r="H502" s="18">
        <v>37101.410000000003</v>
      </c>
      <c r="I502" s="18">
        <v>15313.9</v>
      </c>
      <c r="J502" s="18">
        <v>0</v>
      </c>
      <c r="K502" s="18">
        <v>52415.31</v>
      </c>
      <c r="L502" s="18">
        <v>252.25</v>
      </c>
      <c r="M502" s="18">
        <v>0</v>
      </c>
      <c r="N502" s="18">
        <v>0</v>
      </c>
      <c r="O502" s="18">
        <v>0</v>
      </c>
      <c r="P502" s="18">
        <v>0</v>
      </c>
      <c r="Q502" s="18">
        <v>0</v>
      </c>
      <c r="R502" s="18">
        <v>0</v>
      </c>
      <c r="S502" s="18">
        <v>52415.31</v>
      </c>
      <c r="T502" s="18">
        <v>31351.48</v>
      </c>
      <c r="U502" s="18">
        <v>302.98</v>
      </c>
      <c r="V502" s="18">
        <v>0</v>
      </c>
      <c r="W502" s="18">
        <v>0</v>
      </c>
      <c r="X502" s="18">
        <v>0</v>
      </c>
      <c r="Y502" s="18">
        <v>0</v>
      </c>
      <c r="Z502" s="18">
        <v>0</v>
      </c>
      <c r="AA502" s="18">
        <v>31654.46</v>
      </c>
      <c r="AB502" s="18">
        <v>0</v>
      </c>
      <c r="AC502" s="18">
        <v>0</v>
      </c>
      <c r="AD502" s="18">
        <v>0</v>
      </c>
      <c r="AE502" s="18">
        <v>0</v>
      </c>
      <c r="AF502" s="18">
        <v>0</v>
      </c>
      <c r="AG502" s="18">
        <v>0</v>
      </c>
      <c r="AH502" s="18">
        <v>0</v>
      </c>
      <c r="AI502" s="18">
        <v>0</v>
      </c>
      <c r="AJ502" s="18">
        <v>0</v>
      </c>
      <c r="AK502" s="18">
        <v>0</v>
      </c>
      <c r="AL502" s="18">
        <v>0</v>
      </c>
      <c r="AM502" s="18">
        <v>0</v>
      </c>
      <c r="AN502" s="18">
        <v>0</v>
      </c>
      <c r="AO502" s="18">
        <v>0</v>
      </c>
      <c r="AP502" s="18">
        <v>0</v>
      </c>
      <c r="AQ502" s="18">
        <v>0</v>
      </c>
      <c r="AR502" s="18">
        <v>0</v>
      </c>
      <c r="AS502" s="18">
        <v>0</v>
      </c>
      <c r="AT502" s="18">
        <v>0</v>
      </c>
      <c r="AU502" s="18">
        <f t="shared" si="7"/>
        <v>0</v>
      </c>
      <c r="AV502" s="18">
        <v>15566.15</v>
      </c>
      <c r="AW502" s="18">
        <v>31654.46</v>
      </c>
      <c r="AX502" s="19">
        <v>97</v>
      </c>
      <c r="AY502" s="19">
        <v>360</v>
      </c>
      <c r="AZ502" s="18">
        <v>220534.89</v>
      </c>
      <c r="BA502" s="18">
        <v>64350</v>
      </c>
      <c r="BB502" s="20">
        <v>90</v>
      </c>
      <c r="BC502" s="20">
        <v>73.308125874125906</v>
      </c>
      <c r="BD502" s="20">
        <v>9.8000000000000007</v>
      </c>
      <c r="BE502" s="20"/>
      <c r="BF502" s="16" t="s">
        <v>361</v>
      </c>
      <c r="BG502" s="13"/>
      <c r="BH502" s="16" t="s">
        <v>362</v>
      </c>
      <c r="BI502" s="16" t="s">
        <v>493</v>
      </c>
      <c r="BJ502" s="16" t="s">
        <v>723</v>
      </c>
      <c r="BK502" s="16" t="s">
        <v>365</v>
      </c>
      <c r="BL502" s="14" t="s">
        <v>2</v>
      </c>
      <c r="BM502" s="20">
        <v>425006.60587764002</v>
      </c>
      <c r="BN502" s="14" t="s">
        <v>261</v>
      </c>
      <c r="BO502" s="20"/>
      <c r="BP502" s="21">
        <v>37330</v>
      </c>
      <c r="BQ502" s="21">
        <v>48305</v>
      </c>
      <c r="BR502" s="20">
        <v>20186.71</v>
      </c>
      <c r="BS502" s="20">
        <v>90</v>
      </c>
      <c r="BT502" s="20">
        <v>28.91</v>
      </c>
    </row>
    <row r="503" spans="1:72" s="1" customFormat="1" ht="18.2" customHeight="1" x14ac:dyDescent="0.15">
      <c r="A503" s="4">
        <v>501</v>
      </c>
      <c r="B503" s="5" t="s">
        <v>360</v>
      </c>
      <c r="C503" s="5" t="s">
        <v>0</v>
      </c>
      <c r="D503" s="6">
        <v>45352</v>
      </c>
      <c r="E503" s="7" t="s">
        <v>726</v>
      </c>
      <c r="F503" s="8">
        <v>0</v>
      </c>
      <c r="G503" s="8">
        <v>0</v>
      </c>
      <c r="H503" s="9">
        <v>36123.85</v>
      </c>
      <c r="I503" s="9">
        <v>0</v>
      </c>
      <c r="J503" s="9">
        <v>0</v>
      </c>
      <c r="K503" s="9">
        <v>36123.85</v>
      </c>
      <c r="L503" s="9">
        <v>260.22000000000003</v>
      </c>
      <c r="M503" s="9">
        <v>0</v>
      </c>
      <c r="N503" s="9">
        <v>0</v>
      </c>
      <c r="O503" s="9">
        <v>0</v>
      </c>
      <c r="P503" s="9">
        <v>260.22000000000003</v>
      </c>
      <c r="Q503" s="9">
        <v>0</v>
      </c>
      <c r="R503" s="9">
        <v>0</v>
      </c>
      <c r="S503" s="9">
        <v>35863.629999999997</v>
      </c>
      <c r="T503" s="9">
        <v>0</v>
      </c>
      <c r="U503" s="9">
        <v>295.01</v>
      </c>
      <c r="V503" s="9">
        <v>0</v>
      </c>
      <c r="W503" s="9">
        <v>0</v>
      </c>
      <c r="X503" s="9">
        <v>295.01</v>
      </c>
      <c r="Y503" s="9">
        <v>0</v>
      </c>
      <c r="Z503" s="9">
        <v>0</v>
      </c>
      <c r="AA503" s="9">
        <v>0</v>
      </c>
      <c r="AB503" s="9">
        <v>90</v>
      </c>
      <c r="AC503" s="9">
        <v>0</v>
      </c>
      <c r="AD503" s="9">
        <v>0</v>
      </c>
      <c r="AE503" s="9">
        <v>0</v>
      </c>
      <c r="AF503" s="9">
        <v>0</v>
      </c>
      <c r="AG503" s="9">
        <v>0</v>
      </c>
      <c r="AH503" s="9">
        <v>70.98</v>
      </c>
      <c r="AI503" s="9">
        <v>36.07</v>
      </c>
      <c r="AJ503" s="9">
        <v>0</v>
      </c>
      <c r="AK503" s="9">
        <v>0</v>
      </c>
      <c r="AL503" s="9">
        <v>0</v>
      </c>
      <c r="AM503" s="9">
        <v>0</v>
      </c>
      <c r="AN503" s="9">
        <v>0</v>
      </c>
      <c r="AO503" s="9">
        <v>0</v>
      </c>
      <c r="AP503" s="9">
        <v>0</v>
      </c>
      <c r="AQ503" s="9">
        <v>4.0000000000000001E-3</v>
      </c>
      <c r="AR503" s="9">
        <v>0</v>
      </c>
      <c r="AS503" s="9">
        <v>0</v>
      </c>
      <c r="AT503" s="9">
        <v>0</v>
      </c>
      <c r="AU503" s="9">
        <f t="shared" si="7"/>
        <v>752.28399999999999</v>
      </c>
      <c r="AV503" s="9">
        <v>0</v>
      </c>
      <c r="AW503" s="9">
        <v>0</v>
      </c>
      <c r="AX503" s="10">
        <v>101</v>
      </c>
      <c r="AY503" s="10">
        <v>360</v>
      </c>
      <c r="AZ503" s="9">
        <v>224230.08</v>
      </c>
      <c r="BA503" s="9">
        <v>64350</v>
      </c>
      <c r="BB503" s="11">
        <v>90</v>
      </c>
      <c r="BC503" s="11">
        <v>50.158923076923102</v>
      </c>
      <c r="BD503" s="11">
        <v>9.8000000000000007</v>
      </c>
      <c r="BE503" s="11"/>
      <c r="BF503" s="7" t="s">
        <v>361</v>
      </c>
      <c r="BG503" s="4"/>
      <c r="BH503" s="7" t="s">
        <v>362</v>
      </c>
      <c r="BI503" s="7" t="s">
        <v>493</v>
      </c>
      <c r="BJ503" s="7" t="s">
        <v>723</v>
      </c>
      <c r="BK503" s="7" t="s">
        <v>1</v>
      </c>
      <c r="BL503" s="5" t="s">
        <v>2</v>
      </c>
      <c r="BM503" s="11">
        <v>290798.23549172003</v>
      </c>
      <c r="BN503" s="5" t="s">
        <v>261</v>
      </c>
      <c r="BO503" s="11"/>
      <c r="BP503" s="12">
        <v>37447</v>
      </c>
      <c r="BQ503" s="12">
        <v>48427</v>
      </c>
      <c r="BR503" s="11">
        <v>0</v>
      </c>
      <c r="BS503" s="11">
        <v>90</v>
      </c>
      <c r="BT503" s="11">
        <v>0</v>
      </c>
    </row>
    <row r="504" spans="1:72" s="1" customFormat="1" ht="18.2" customHeight="1" x14ac:dyDescent="0.15">
      <c r="A504" s="13">
        <v>502</v>
      </c>
      <c r="B504" s="14" t="s">
        <v>360</v>
      </c>
      <c r="C504" s="14" t="s">
        <v>0</v>
      </c>
      <c r="D504" s="15">
        <v>45352</v>
      </c>
      <c r="E504" s="16" t="s">
        <v>727</v>
      </c>
      <c r="F504" s="17">
        <v>2</v>
      </c>
      <c r="G504" s="17">
        <v>2</v>
      </c>
      <c r="H504" s="18">
        <v>28653.87</v>
      </c>
      <c r="I504" s="18">
        <v>890.08</v>
      </c>
      <c r="J504" s="18">
        <v>0</v>
      </c>
      <c r="K504" s="18">
        <v>29543.95</v>
      </c>
      <c r="L504" s="18">
        <v>321.24</v>
      </c>
      <c r="M504" s="18">
        <v>0</v>
      </c>
      <c r="N504" s="18">
        <v>0</v>
      </c>
      <c r="O504" s="18">
        <v>260.25</v>
      </c>
      <c r="P504" s="18">
        <v>0</v>
      </c>
      <c r="Q504" s="18">
        <v>0</v>
      </c>
      <c r="R504" s="18">
        <v>0</v>
      </c>
      <c r="S504" s="18">
        <v>29283.7</v>
      </c>
      <c r="T504" s="18">
        <v>475.76</v>
      </c>
      <c r="U504" s="18">
        <v>233.99</v>
      </c>
      <c r="V504" s="18">
        <v>0</v>
      </c>
      <c r="W504" s="18">
        <v>199.79</v>
      </c>
      <c r="X504" s="18">
        <v>0</v>
      </c>
      <c r="Y504" s="18">
        <v>0</v>
      </c>
      <c r="Z504" s="18">
        <v>0</v>
      </c>
      <c r="AA504" s="18">
        <v>509.96</v>
      </c>
      <c r="AB504" s="18">
        <v>0</v>
      </c>
      <c r="AC504" s="18">
        <v>0</v>
      </c>
      <c r="AD504" s="18">
        <v>0</v>
      </c>
      <c r="AE504" s="18">
        <v>0</v>
      </c>
      <c r="AF504" s="18">
        <v>0</v>
      </c>
      <c r="AG504" s="18">
        <v>0</v>
      </c>
      <c r="AH504" s="18">
        <v>0</v>
      </c>
      <c r="AI504" s="18">
        <v>0</v>
      </c>
      <c r="AJ504" s="18">
        <v>65</v>
      </c>
      <c r="AK504" s="18">
        <v>0</v>
      </c>
      <c r="AL504" s="18">
        <v>0</v>
      </c>
      <c r="AM504" s="18">
        <v>30.3</v>
      </c>
      <c r="AN504" s="18">
        <v>0</v>
      </c>
      <c r="AO504" s="18">
        <v>68.23</v>
      </c>
      <c r="AP504" s="18">
        <v>35.11</v>
      </c>
      <c r="AQ504" s="18">
        <v>1E-3</v>
      </c>
      <c r="AR504" s="18">
        <v>0</v>
      </c>
      <c r="AS504" s="18">
        <v>0</v>
      </c>
      <c r="AT504" s="18">
        <v>0</v>
      </c>
      <c r="AU504" s="18">
        <f t="shared" si="7"/>
        <v>658.68100000000004</v>
      </c>
      <c r="AV504" s="18">
        <v>951.07</v>
      </c>
      <c r="AW504" s="18">
        <v>509.96</v>
      </c>
      <c r="AX504" s="19">
        <v>84</v>
      </c>
      <c r="AY504" s="19">
        <v>360</v>
      </c>
      <c r="AZ504" s="18">
        <v>210648.01</v>
      </c>
      <c r="BA504" s="18">
        <v>64350</v>
      </c>
      <c r="BB504" s="20">
        <v>90</v>
      </c>
      <c r="BC504" s="20">
        <v>40.956223776223801</v>
      </c>
      <c r="BD504" s="20">
        <v>9.8000000000000007</v>
      </c>
      <c r="BE504" s="20"/>
      <c r="BF504" s="16" t="s">
        <v>361</v>
      </c>
      <c r="BG504" s="13"/>
      <c r="BH504" s="16" t="s">
        <v>362</v>
      </c>
      <c r="BI504" s="16" t="s">
        <v>493</v>
      </c>
      <c r="BJ504" s="16" t="s">
        <v>723</v>
      </c>
      <c r="BK504" s="16" t="s">
        <v>367</v>
      </c>
      <c r="BL504" s="14" t="s">
        <v>2</v>
      </c>
      <c r="BM504" s="20">
        <v>237445.24156279999</v>
      </c>
      <c r="BN504" s="14" t="s">
        <v>261</v>
      </c>
      <c r="BO504" s="20"/>
      <c r="BP504" s="21">
        <v>36945</v>
      </c>
      <c r="BQ504" s="21">
        <v>47908</v>
      </c>
      <c r="BR504" s="20">
        <v>365.65</v>
      </c>
      <c r="BS504" s="20">
        <v>65</v>
      </c>
      <c r="BT504" s="20">
        <v>28.97</v>
      </c>
    </row>
    <row r="505" spans="1:72" s="1" customFormat="1" ht="18.2" customHeight="1" x14ac:dyDescent="0.15">
      <c r="A505" s="4">
        <v>503</v>
      </c>
      <c r="B505" s="5" t="s">
        <v>360</v>
      </c>
      <c r="C505" s="5" t="s">
        <v>0</v>
      </c>
      <c r="D505" s="6">
        <v>45352</v>
      </c>
      <c r="E505" s="7" t="s">
        <v>728</v>
      </c>
      <c r="F505" s="8">
        <v>27</v>
      </c>
      <c r="G505" s="8">
        <v>26</v>
      </c>
      <c r="H505" s="9">
        <v>30665.919999999998</v>
      </c>
      <c r="I505" s="9">
        <v>7150.63</v>
      </c>
      <c r="J505" s="9">
        <v>0</v>
      </c>
      <c r="K505" s="9">
        <v>37816.550000000003</v>
      </c>
      <c r="L505" s="9">
        <v>304.81</v>
      </c>
      <c r="M505" s="9">
        <v>0</v>
      </c>
      <c r="N505" s="9">
        <v>0</v>
      </c>
      <c r="O505" s="9">
        <v>0</v>
      </c>
      <c r="P505" s="9">
        <v>0</v>
      </c>
      <c r="Q505" s="9">
        <v>0</v>
      </c>
      <c r="R505" s="9">
        <v>0</v>
      </c>
      <c r="S505" s="9">
        <v>37816.550000000003</v>
      </c>
      <c r="T505" s="9">
        <v>7324.1</v>
      </c>
      <c r="U505" s="9">
        <v>250.42</v>
      </c>
      <c r="V505" s="9">
        <v>0</v>
      </c>
      <c r="W505" s="9">
        <v>0</v>
      </c>
      <c r="X505" s="9">
        <v>0</v>
      </c>
      <c r="Y505" s="9">
        <v>0</v>
      </c>
      <c r="Z505" s="9">
        <v>0</v>
      </c>
      <c r="AA505" s="9">
        <v>7574.52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9">
        <v>0</v>
      </c>
      <c r="AH505" s="9">
        <v>0</v>
      </c>
      <c r="AI505" s="9">
        <v>0</v>
      </c>
      <c r="AJ505" s="9">
        <v>0</v>
      </c>
      <c r="AK505" s="9">
        <v>0</v>
      </c>
      <c r="AL505" s="9">
        <v>0</v>
      </c>
      <c r="AM505" s="9">
        <v>0</v>
      </c>
      <c r="AN505" s="9">
        <v>0</v>
      </c>
      <c r="AO505" s="9">
        <v>0</v>
      </c>
      <c r="AP505" s="9">
        <v>0</v>
      </c>
      <c r="AQ505" s="9">
        <v>0</v>
      </c>
      <c r="AR505" s="9">
        <v>0</v>
      </c>
      <c r="AS505" s="9">
        <v>0</v>
      </c>
      <c r="AT505" s="9">
        <v>0</v>
      </c>
      <c r="AU505" s="9">
        <f t="shared" si="7"/>
        <v>0</v>
      </c>
      <c r="AV505" s="9">
        <v>7455.44</v>
      </c>
      <c r="AW505" s="9">
        <v>7574.52</v>
      </c>
      <c r="AX505" s="10">
        <v>84</v>
      </c>
      <c r="AY505" s="10">
        <v>360</v>
      </c>
      <c r="AZ505" s="9">
        <v>210648.01</v>
      </c>
      <c r="BA505" s="9">
        <v>64350</v>
      </c>
      <c r="BB505" s="11">
        <v>90</v>
      </c>
      <c r="BC505" s="11">
        <v>52.8902797202797</v>
      </c>
      <c r="BD505" s="11">
        <v>9.8000000000000007</v>
      </c>
      <c r="BE505" s="11"/>
      <c r="BF505" s="7" t="s">
        <v>361</v>
      </c>
      <c r="BG505" s="4"/>
      <c r="BH505" s="7" t="s">
        <v>362</v>
      </c>
      <c r="BI505" s="7" t="s">
        <v>493</v>
      </c>
      <c r="BJ505" s="7" t="s">
        <v>723</v>
      </c>
      <c r="BK505" s="7" t="s">
        <v>365</v>
      </c>
      <c r="BL505" s="5" t="s">
        <v>2</v>
      </c>
      <c r="BM505" s="11">
        <v>306633.37794819998</v>
      </c>
      <c r="BN505" s="5" t="s">
        <v>261</v>
      </c>
      <c r="BO505" s="11"/>
      <c r="BP505" s="12">
        <v>36945</v>
      </c>
      <c r="BQ505" s="12">
        <v>47908</v>
      </c>
      <c r="BR505" s="11">
        <v>5626.52</v>
      </c>
      <c r="BS505" s="11">
        <v>65</v>
      </c>
      <c r="BT505" s="11">
        <v>28.97</v>
      </c>
    </row>
    <row r="506" spans="1:72" s="1" customFormat="1" ht="18.2" customHeight="1" x14ac:dyDescent="0.15">
      <c r="A506" s="13">
        <v>504</v>
      </c>
      <c r="B506" s="14" t="s">
        <v>360</v>
      </c>
      <c r="C506" s="14" t="s">
        <v>0</v>
      </c>
      <c r="D506" s="15">
        <v>45352</v>
      </c>
      <c r="E506" s="16" t="s">
        <v>729</v>
      </c>
      <c r="F506" s="17">
        <v>0</v>
      </c>
      <c r="G506" s="17">
        <v>0</v>
      </c>
      <c r="H506" s="18">
        <v>39450.82</v>
      </c>
      <c r="I506" s="18">
        <v>0</v>
      </c>
      <c r="J506" s="18">
        <v>0</v>
      </c>
      <c r="K506" s="18">
        <v>39450.82</v>
      </c>
      <c r="L506" s="18">
        <v>554.59</v>
      </c>
      <c r="M506" s="18">
        <v>0</v>
      </c>
      <c r="N506" s="18">
        <v>0</v>
      </c>
      <c r="O506" s="18">
        <v>0</v>
      </c>
      <c r="P506" s="18">
        <v>554.59</v>
      </c>
      <c r="Q506" s="18">
        <v>397.74</v>
      </c>
      <c r="R506" s="18">
        <v>0</v>
      </c>
      <c r="S506" s="18">
        <v>38498.49</v>
      </c>
      <c r="T506" s="18">
        <v>0</v>
      </c>
      <c r="U506" s="18">
        <v>322.83999999999997</v>
      </c>
      <c r="V506" s="18">
        <v>0</v>
      </c>
      <c r="W506" s="18">
        <v>0</v>
      </c>
      <c r="X506" s="18">
        <v>322.83999999999997</v>
      </c>
      <c r="Y506" s="18">
        <v>0</v>
      </c>
      <c r="Z506" s="18">
        <v>0</v>
      </c>
      <c r="AA506" s="18">
        <v>0</v>
      </c>
      <c r="AB506" s="18">
        <v>0</v>
      </c>
      <c r="AC506" s="18">
        <v>0</v>
      </c>
      <c r="AD506" s="18">
        <v>0</v>
      </c>
      <c r="AE506" s="18">
        <v>0</v>
      </c>
      <c r="AF506" s="18">
        <v>0</v>
      </c>
      <c r="AG506" s="18">
        <v>0</v>
      </c>
      <c r="AH506" s="18">
        <v>46.91</v>
      </c>
      <c r="AI506" s="18">
        <v>60.84</v>
      </c>
      <c r="AJ506" s="18">
        <v>0</v>
      </c>
      <c r="AK506" s="18">
        <v>0</v>
      </c>
      <c r="AL506" s="18">
        <v>0</v>
      </c>
      <c r="AM506" s="18">
        <v>0</v>
      </c>
      <c r="AN506" s="18">
        <v>0</v>
      </c>
      <c r="AO506" s="18">
        <v>0</v>
      </c>
      <c r="AP506" s="18">
        <v>0</v>
      </c>
      <c r="AQ506" s="18">
        <v>0</v>
      </c>
      <c r="AR506" s="18">
        <v>0</v>
      </c>
      <c r="AS506" s="18">
        <v>168.08033699999999</v>
      </c>
      <c r="AT506" s="18">
        <v>0</v>
      </c>
      <c r="AU506" s="18">
        <f t="shared" si="7"/>
        <v>1214.8396630000002</v>
      </c>
      <c r="AV506" s="18">
        <v>0</v>
      </c>
      <c r="AW506" s="18">
        <v>0</v>
      </c>
      <c r="AX506" s="19">
        <v>75</v>
      </c>
      <c r="AY506" s="19">
        <v>300</v>
      </c>
      <c r="AZ506" s="18">
        <v>385400</v>
      </c>
      <c r="BA506" s="18">
        <v>97161.22</v>
      </c>
      <c r="BB506" s="20">
        <v>90</v>
      </c>
      <c r="BC506" s="20">
        <v>35.660977702832497</v>
      </c>
      <c r="BD506" s="20">
        <v>9.92</v>
      </c>
      <c r="BE506" s="20"/>
      <c r="BF506" s="16" t="s">
        <v>375</v>
      </c>
      <c r="BG506" s="13"/>
      <c r="BH506" s="16" t="s">
        <v>403</v>
      </c>
      <c r="BI506" s="16" t="s">
        <v>471</v>
      </c>
      <c r="BJ506" s="16" t="s">
        <v>730</v>
      </c>
      <c r="BK506" s="16" t="s">
        <v>1</v>
      </c>
      <c r="BL506" s="14" t="s">
        <v>2</v>
      </c>
      <c r="BM506" s="20">
        <v>312162.85024956003</v>
      </c>
      <c r="BN506" s="14" t="s">
        <v>261</v>
      </c>
      <c r="BO506" s="20"/>
      <c r="BP506" s="21">
        <v>38483</v>
      </c>
      <c r="BQ506" s="21">
        <v>47635</v>
      </c>
      <c r="BR506" s="20">
        <v>0</v>
      </c>
      <c r="BS506" s="20">
        <v>0</v>
      </c>
      <c r="BT506" s="20">
        <v>0</v>
      </c>
    </row>
    <row r="507" spans="1:72" s="1" customFormat="1" ht="18.2" customHeight="1" x14ac:dyDescent="0.15">
      <c r="A507" s="4">
        <v>505</v>
      </c>
      <c r="B507" s="5" t="s">
        <v>360</v>
      </c>
      <c r="C507" s="5" t="s">
        <v>0</v>
      </c>
      <c r="D507" s="6">
        <v>45352</v>
      </c>
      <c r="E507" s="7" t="s">
        <v>731</v>
      </c>
      <c r="F507" s="8">
        <v>0</v>
      </c>
      <c r="G507" s="8">
        <v>0</v>
      </c>
      <c r="H507" s="9">
        <v>39971.72</v>
      </c>
      <c r="I507" s="9">
        <v>0</v>
      </c>
      <c r="J507" s="9">
        <v>0</v>
      </c>
      <c r="K507" s="9">
        <v>39971.72</v>
      </c>
      <c r="L507" s="9">
        <v>401.82</v>
      </c>
      <c r="M507" s="9">
        <v>0</v>
      </c>
      <c r="N507" s="9">
        <v>0</v>
      </c>
      <c r="O507" s="9">
        <v>0</v>
      </c>
      <c r="P507" s="9">
        <v>401.82</v>
      </c>
      <c r="Q507" s="9">
        <v>0</v>
      </c>
      <c r="R507" s="9">
        <v>0</v>
      </c>
      <c r="S507" s="9">
        <v>39569.9</v>
      </c>
      <c r="T507" s="9">
        <v>0</v>
      </c>
      <c r="U507" s="9">
        <v>330.43</v>
      </c>
      <c r="V507" s="9">
        <v>0</v>
      </c>
      <c r="W507" s="9">
        <v>0</v>
      </c>
      <c r="X507" s="9">
        <v>330.43</v>
      </c>
      <c r="Y507" s="9">
        <v>0</v>
      </c>
      <c r="Z507" s="9">
        <v>0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9">
        <v>0</v>
      </c>
      <c r="AH507" s="9">
        <v>39.15</v>
      </c>
      <c r="AI507" s="9">
        <v>50.75</v>
      </c>
      <c r="AJ507" s="9">
        <v>0</v>
      </c>
      <c r="AK507" s="9">
        <v>0</v>
      </c>
      <c r="AL507" s="9">
        <v>0</v>
      </c>
      <c r="AM507" s="9">
        <v>0</v>
      </c>
      <c r="AN507" s="9">
        <v>0</v>
      </c>
      <c r="AO507" s="9">
        <v>0</v>
      </c>
      <c r="AP507" s="9">
        <v>0</v>
      </c>
      <c r="AQ507" s="9">
        <v>0.23100000000000001</v>
      </c>
      <c r="AR507" s="9">
        <v>0</v>
      </c>
      <c r="AS507" s="9">
        <v>0</v>
      </c>
      <c r="AT507" s="9">
        <v>0</v>
      </c>
      <c r="AU507" s="9">
        <f t="shared" si="7"/>
        <v>822.38100000000009</v>
      </c>
      <c r="AV507" s="9">
        <v>0</v>
      </c>
      <c r="AW507" s="9">
        <v>0</v>
      </c>
      <c r="AX507" s="10">
        <v>73</v>
      </c>
      <c r="AY507" s="10">
        <v>300</v>
      </c>
      <c r="AZ507" s="9">
        <v>320000</v>
      </c>
      <c r="BA507" s="9">
        <v>81084.28</v>
      </c>
      <c r="BB507" s="11">
        <v>90</v>
      </c>
      <c r="BC507" s="11">
        <v>43.920856175821001</v>
      </c>
      <c r="BD507" s="11">
        <v>9.92</v>
      </c>
      <c r="BE507" s="11"/>
      <c r="BF507" s="7" t="s">
        <v>361</v>
      </c>
      <c r="BG507" s="4"/>
      <c r="BH507" s="7" t="s">
        <v>403</v>
      </c>
      <c r="BI507" s="7" t="s">
        <v>471</v>
      </c>
      <c r="BJ507" s="7" t="s">
        <v>730</v>
      </c>
      <c r="BK507" s="7" t="s">
        <v>1</v>
      </c>
      <c r="BL507" s="5" t="s">
        <v>2</v>
      </c>
      <c r="BM507" s="11">
        <v>320850.31823560002</v>
      </c>
      <c r="BN507" s="5" t="s">
        <v>261</v>
      </c>
      <c r="BO507" s="11"/>
      <c r="BP507" s="12">
        <v>38434</v>
      </c>
      <c r="BQ507" s="12">
        <v>47574</v>
      </c>
      <c r="BR507" s="11">
        <v>0</v>
      </c>
      <c r="BS507" s="11">
        <v>0</v>
      </c>
      <c r="BT507" s="11">
        <v>0</v>
      </c>
    </row>
    <row r="508" spans="1:72" s="1" customFormat="1" ht="18.2" customHeight="1" x14ac:dyDescent="0.15">
      <c r="A508" s="13">
        <v>506</v>
      </c>
      <c r="B508" s="14" t="s">
        <v>360</v>
      </c>
      <c r="C508" s="14" t="s">
        <v>0</v>
      </c>
      <c r="D508" s="15">
        <v>45352</v>
      </c>
      <c r="E508" s="16" t="s">
        <v>732</v>
      </c>
      <c r="F508" s="17">
        <v>6</v>
      </c>
      <c r="G508" s="17">
        <v>5</v>
      </c>
      <c r="H508" s="18">
        <v>39029.910000000003</v>
      </c>
      <c r="I508" s="18">
        <v>2241.1799999999998</v>
      </c>
      <c r="J508" s="18">
        <v>0</v>
      </c>
      <c r="K508" s="18">
        <v>41271.089999999997</v>
      </c>
      <c r="L508" s="18">
        <v>385.43</v>
      </c>
      <c r="M508" s="18">
        <v>0</v>
      </c>
      <c r="N508" s="18">
        <v>0</v>
      </c>
      <c r="O508" s="18">
        <v>0</v>
      </c>
      <c r="P508" s="18">
        <v>0</v>
      </c>
      <c r="Q508" s="18">
        <v>0</v>
      </c>
      <c r="R508" s="18">
        <v>0</v>
      </c>
      <c r="S508" s="18">
        <v>41271.089999999997</v>
      </c>
      <c r="T508" s="18">
        <v>2004.17</v>
      </c>
      <c r="U508" s="18">
        <v>322.62</v>
      </c>
      <c r="V508" s="18">
        <v>0</v>
      </c>
      <c r="W508" s="18">
        <v>0</v>
      </c>
      <c r="X508" s="18">
        <v>0</v>
      </c>
      <c r="Y508" s="18">
        <v>0</v>
      </c>
      <c r="Z508" s="18">
        <v>0</v>
      </c>
      <c r="AA508" s="18">
        <v>2326.79</v>
      </c>
      <c r="AB508" s="18">
        <v>0</v>
      </c>
      <c r="AC508" s="18">
        <v>0</v>
      </c>
      <c r="AD508" s="18">
        <v>0</v>
      </c>
      <c r="AE508" s="18">
        <v>0</v>
      </c>
      <c r="AF508" s="18">
        <v>0</v>
      </c>
      <c r="AG508" s="18">
        <v>0</v>
      </c>
      <c r="AH508" s="18">
        <v>0</v>
      </c>
      <c r="AI508" s="18">
        <v>0</v>
      </c>
      <c r="AJ508" s="18">
        <v>0</v>
      </c>
      <c r="AK508" s="18">
        <v>0</v>
      </c>
      <c r="AL508" s="18">
        <v>0</v>
      </c>
      <c r="AM508" s="18">
        <v>0</v>
      </c>
      <c r="AN508" s="18">
        <v>0</v>
      </c>
      <c r="AO508" s="18">
        <v>0</v>
      </c>
      <c r="AP508" s="18">
        <v>0</v>
      </c>
      <c r="AQ508" s="18">
        <v>0</v>
      </c>
      <c r="AR508" s="18">
        <v>0</v>
      </c>
      <c r="AS508" s="18">
        <v>0</v>
      </c>
      <c r="AT508" s="18">
        <v>0</v>
      </c>
      <c r="AU508" s="18">
        <f t="shared" si="7"/>
        <v>0</v>
      </c>
      <c r="AV508" s="18">
        <v>2626.61</v>
      </c>
      <c r="AW508" s="18">
        <v>2326.79</v>
      </c>
      <c r="AX508" s="19">
        <v>74</v>
      </c>
      <c r="AY508" s="19">
        <v>300</v>
      </c>
      <c r="AZ508" s="18">
        <v>310000</v>
      </c>
      <c r="BA508" s="18">
        <v>78404.899999999994</v>
      </c>
      <c r="BB508" s="20">
        <v>90</v>
      </c>
      <c r="BC508" s="20">
        <v>47.374565875347102</v>
      </c>
      <c r="BD508" s="20">
        <v>9.92</v>
      </c>
      <c r="BE508" s="20"/>
      <c r="BF508" s="16" t="s">
        <v>375</v>
      </c>
      <c r="BG508" s="13"/>
      <c r="BH508" s="16" t="s">
        <v>403</v>
      </c>
      <c r="BI508" s="16" t="s">
        <v>471</v>
      </c>
      <c r="BJ508" s="16" t="s">
        <v>730</v>
      </c>
      <c r="BK508" s="16" t="s">
        <v>367</v>
      </c>
      <c r="BL508" s="14" t="s">
        <v>2</v>
      </c>
      <c r="BM508" s="20">
        <v>334644.32208396</v>
      </c>
      <c r="BN508" s="14" t="s">
        <v>261</v>
      </c>
      <c r="BO508" s="20"/>
      <c r="BP508" s="21">
        <v>38447</v>
      </c>
      <c r="BQ508" s="21">
        <v>47604</v>
      </c>
      <c r="BR508" s="20">
        <v>709.82</v>
      </c>
      <c r="BS508" s="20">
        <v>0</v>
      </c>
      <c r="BT508" s="20">
        <v>27.87</v>
      </c>
    </row>
    <row r="509" spans="1:72" s="1" customFormat="1" ht="18.2" customHeight="1" x14ac:dyDescent="0.15">
      <c r="A509" s="4">
        <v>507</v>
      </c>
      <c r="B509" s="5" t="s">
        <v>360</v>
      </c>
      <c r="C509" s="5" t="s">
        <v>0</v>
      </c>
      <c r="D509" s="6">
        <v>45352</v>
      </c>
      <c r="E509" s="7" t="s">
        <v>189</v>
      </c>
      <c r="F509" s="8">
        <v>141</v>
      </c>
      <c r="G509" s="8">
        <v>140</v>
      </c>
      <c r="H509" s="9">
        <v>96805.09</v>
      </c>
      <c r="I509" s="9">
        <v>76270.850000000006</v>
      </c>
      <c r="J509" s="9">
        <v>0</v>
      </c>
      <c r="K509" s="9">
        <v>173075.94</v>
      </c>
      <c r="L509" s="9">
        <v>938.94</v>
      </c>
      <c r="M509" s="9">
        <v>0</v>
      </c>
      <c r="N509" s="9">
        <v>0</v>
      </c>
      <c r="O509" s="9">
        <v>0</v>
      </c>
      <c r="P509" s="9">
        <v>0</v>
      </c>
      <c r="Q509" s="9">
        <v>0</v>
      </c>
      <c r="R509" s="9">
        <v>0</v>
      </c>
      <c r="S509" s="9">
        <v>173075.94</v>
      </c>
      <c r="T509" s="9">
        <v>174285.63</v>
      </c>
      <c r="U509" s="9">
        <v>838.11</v>
      </c>
      <c r="V509" s="9">
        <v>0</v>
      </c>
      <c r="W509" s="9">
        <v>0</v>
      </c>
      <c r="X509" s="9">
        <v>0</v>
      </c>
      <c r="Y509" s="9">
        <v>0</v>
      </c>
      <c r="Z509" s="9">
        <v>0</v>
      </c>
      <c r="AA509" s="9">
        <v>175123.74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9">
        <v>0</v>
      </c>
      <c r="AH509" s="9">
        <v>0</v>
      </c>
      <c r="AI509" s="9">
        <v>0</v>
      </c>
      <c r="AJ509" s="9">
        <v>0</v>
      </c>
      <c r="AK509" s="9">
        <v>0</v>
      </c>
      <c r="AL509" s="9">
        <v>0</v>
      </c>
      <c r="AM509" s="9">
        <v>0</v>
      </c>
      <c r="AN509" s="9">
        <v>0</v>
      </c>
      <c r="AO509" s="9">
        <v>0</v>
      </c>
      <c r="AP509" s="9">
        <v>0</v>
      </c>
      <c r="AQ509" s="9">
        <v>0</v>
      </c>
      <c r="AR509" s="9">
        <v>0</v>
      </c>
      <c r="AS509" s="9">
        <v>0</v>
      </c>
      <c r="AT509" s="9">
        <v>0</v>
      </c>
      <c r="AU509" s="9">
        <f t="shared" si="7"/>
        <v>0</v>
      </c>
      <c r="AV509" s="9">
        <v>77209.789999999994</v>
      </c>
      <c r="AW509" s="9">
        <v>175123.74</v>
      </c>
      <c r="AX509" s="10">
        <v>74</v>
      </c>
      <c r="AY509" s="10">
        <v>300</v>
      </c>
      <c r="AZ509" s="9">
        <v>750000</v>
      </c>
      <c r="BA509" s="9">
        <v>189787.47</v>
      </c>
      <c r="BB509" s="11">
        <v>90</v>
      </c>
      <c r="BC509" s="11">
        <v>82.075147532131595</v>
      </c>
      <c r="BD509" s="11">
        <v>10.39</v>
      </c>
      <c r="BE509" s="11"/>
      <c r="BF509" s="7" t="s">
        <v>361</v>
      </c>
      <c r="BG509" s="4"/>
      <c r="BH509" s="7" t="s">
        <v>381</v>
      </c>
      <c r="BI509" s="7" t="s">
        <v>382</v>
      </c>
      <c r="BJ509" s="7" t="s">
        <v>383</v>
      </c>
      <c r="BK509" s="7" t="s">
        <v>365</v>
      </c>
      <c r="BL509" s="5" t="s">
        <v>2</v>
      </c>
      <c r="BM509" s="11">
        <v>1403376.5672373599</v>
      </c>
      <c r="BN509" s="5" t="s">
        <v>261</v>
      </c>
      <c r="BO509" s="11"/>
      <c r="BP509" s="12">
        <v>38443</v>
      </c>
      <c r="BQ509" s="12">
        <v>47604</v>
      </c>
      <c r="BR509" s="11">
        <v>25103.759999999998</v>
      </c>
      <c r="BS509" s="11">
        <v>0</v>
      </c>
      <c r="BT509" s="11">
        <v>27.88</v>
      </c>
    </row>
    <row r="510" spans="1:72" s="1" customFormat="1" ht="18.2" customHeight="1" x14ac:dyDescent="0.15">
      <c r="A510" s="13">
        <v>508</v>
      </c>
      <c r="B510" s="14" t="s">
        <v>360</v>
      </c>
      <c r="C510" s="14" t="s">
        <v>0</v>
      </c>
      <c r="D510" s="15">
        <v>45352</v>
      </c>
      <c r="E510" s="16" t="s">
        <v>285</v>
      </c>
      <c r="F510" s="17">
        <v>5</v>
      </c>
      <c r="G510" s="17">
        <v>4</v>
      </c>
      <c r="H510" s="18">
        <v>64427.53</v>
      </c>
      <c r="I510" s="18">
        <v>3171.52</v>
      </c>
      <c r="J510" s="18">
        <v>0</v>
      </c>
      <c r="K510" s="18">
        <v>67599.05</v>
      </c>
      <c r="L510" s="18">
        <v>650.36</v>
      </c>
      <c r="M510" s="18">
        <v>0</v>
      </c>
      <c r="N510" s="18">
        <v>0</v>
      </c>
      <c r="O510" s="18">
        <v>0</v>
      </c>
      <c r="P510" s="18">
        <v>0</v>
      </c>
      <c r="Q510" s="18">
        <v>0</v>
      </c>
      <c r="R510" s="18">
        <v>0</v>
      </c>
      <c r="S510" s="18">
        <v>67599.05</v>
      </c>
      <c r="T510" s="18">
        <v>2809.53</v>
      </c>
      <c r="U510" s="18">
        <v>545.85</v>
      </c>
      <c r="V510" s="18">
        <v>0</v>
      </c>
      <c r="W510" s="18">
        <v>0</v>
      </c>
      <c r="X510" s="18">
        <v>0</v>
      </c>
      <c r="Y510" s="18">
        <v>0</v>
      </c>
      <c r="Z510" s="18">
        <v>0</v>
      </c>
      <c r="AA510" s="18">
        <v>3355.38</v>
      </c>
      <c r="AB510" s="18">
        <v>0</v>
      </c>
      <c r="AC510" s="18">
        <v>0</v>
      </c>
      <c r="AD510" s="18">
        <v>0</v>
      </c>
      <c r="AE510" s="18">
        <v>0</v>
      </c>
      <c r="AF510" s="18">
        <v>0</v>
      </c>
      <c r="AG510" s="18">
        <v>0</v>
      </c>
      <c r="AH510" s="18">
        <v>0</v>
      </c>
      <c r="AI510" s="18">
        <v>0</v>
      </c>
      <c r="AJ510" s="18">
        <v>0</v>
      </c>
      <c r="AK510" s="18">
        <v>0</v>
      </c>
      <c r="AL510" s="18">
        <v>0</v>
      </c>
      <c r="AM510" s="18">
        <v>0</v>
      </c>
      <c r="AN510" s="18">
        <v>0</v>
      </c>
      <c r="AO510" s="18">
        <v>0</v>
      </c>
      <c r="AP510" s="18">
        <v>0</v>
      </c>
      <c r="AQ510" s="18">
        <v>0</v>
      </c>
      <c r="AR510" s="18">
        <v>0</v>
      </c>
      <c r="AS510" s="18">
        <v>0</v>
      </c>
      <c r="AT510" s="18">
        <v>0</v>
      </c>
      <c r="AU510" s="18">
        <f t="shared" si="7"/>
        <v>0</v>
      </c>
      <c r="AV510" s="18">
        <v>3821.88</v>
      </c>
      <c r="AW510" s="18">
        <v>3355.38</v>
      </c>
      <c r="AX510" s="19">
        <v>73</v>
      </c>
      <c r="AY510" s="19">
        <v>300</v>
      </c>
      <c r="AZ510" s="18">
        <v>579500</v>
      </c>
      <c r="BA510" s="18">
        <v>130927.58</v>
      </c>
      <c r="BB510" s="20">
        <v>80</v>
      </c>
      <c r="BC510" s="20">
        <v>41.304696840803103</v>
      </c>
      <c r="BD510" s="20">
        <v>10.07</v>
      </c>
      <c r="BE510" s="20"/>
      <c r="BF510" s="16" t="s">
        <v>375</v>
      </c>
      <c r="BG510" s="13"/>
      <c r="BH510" s="16" t="s">
        <v>410</v>
      </c>
      <c r="BI510" s="16" t="s">
        <v>377</v>
      </c>
      <c r="BJ510" s="16" t="s">
        <v>733</v>
      </c>
      <c r="BK510" s="16" t="s">
        <v>367</v>
      </c>
      <c r="BL510" s="14" t="s">
        <v>2</v>
      </c>
      <c r="BM510" s="20">
        <v>548123.1113782</v>
      </c>
      <c r="BN510" s="14" t="s">
        <v>261</v>
      </c>
      <c r="BO510" s="20"/>
      <c r="BP510" s="21">
        <v>38420</v>
      </c>
      <c r="BQ510" s="21">
        <v>47574</v>
      </c>
      <c r="BR510" s="20">
        <v>961.79</v>
      </c>
      <c r="BS510" s="20">
        <v>0</v>
      </c>
      <c r="BT510" s="20">
        <v>28</v>
      </c>
    </row>
    <row r="511" spans="1:72" s="1" customFormat="1" ht="18.2" customHeight="1" x14ac:dyDescent="0.15">
      <c r="A511" s="4">
        <v>509</v>
      </c>
      <c r="B511" s="5" t="s">
        <v>360</v>
      </c>
      <c r="C511" s="5" t="s">
        <v>0</v>
      </c>
      <c r="D511" s="6">
        <v>45352</v>
      </c>
      <c r="E511" s="7" t="s">
        <v>734</v>
      </c>
      <c r="F511" s="8">
        <v>0</v>
      </c>
      <c r="G511" s="8">
        <v>0</v>
      </c>
      <c r="H511" s="9">
        <v>79867.149999999994</v>
      </c>
      <c r="I511" s="9">
        <v>0</v>
      </c>
      <c r="J511" s="9">
        <v>0</v>
      </c>
      <c r="K511" s="9">
        <v>79867.149999999994</v>
      </c>
      <c r="L511" s="9">
        <v>1126.02</v>
      </c>
      <c r="M511" s="9">
        <v>0</v>
      </c>
      <c r="N511" s="9">
        <v>0</v>
      </c>
      <c r="O511" s="9">
        <v>0</v>
      </c>
      <c r="P511" s="9">
        <v>1126.02</v>
      </c>
      <c r="Q511" s="9">
        <v>9.6199999999999992</v>
      </c>
      <c r="R511" s="9">
        <v>0</v>
      </c>
      <c r="S511" s="9">
        <v>78731.509999999995</v>
      </c>
      <c r="T511" s="9">
        <v>0</v>
      </c>
      <c r="U511" s="9">
        <v>634.20000000000005</v>
      </c>
      <c r="V511" s="9">
        <v>0</v>
      </c>
      <c r="W511" s="9">
        <v>0</v>
      </c>
      <c r="X511" s="9">
        <v>634.20000000000005</v>
      </c>
      <c r="Y511" s="9">
        <v>0</v>
      </c>
      <c r="Z511" s="9">
        <v>0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9">
        <v>0</v>
      </c>
      <c r="AH511" s="9">
        <v>94.29</v>
      </c>
      <c r="AI511" s="9">
        <v>125.84</v>
      </c>
      <c r="AJ511" s="9">
        <v>0</v>
      </c>
      <c r="AK511" s="9">
        <v>0</v>
      </c>
      <c r="AL511" s="9">
        <v>0</v>
      </c>
      <c r="AM511" s="9">
        <v>0</v>
      </c>
      <c r="AN511" s="9">
        <v>0</v>
      </c>
      <c r="AO511" s="9">
        <v>0</v>
      </c>
      <c r="AP511" s="9">
        <v>0</v>
      </c>
      <c r="AQ511" s="9">
        <v>0</v>
      </c>
      <c r="AR511" s="9">
        <v>0</v>
      </c>
      <c r="AS511" s="9">
        <v>2.888347</v>
      </c>
      <c r="AT511" s="9">
        <v>0</v>
      </c>
      <c r="AU511" s="9">
        <f t="shared" si="7"/>
        <v>1987.0816530000002</v>
      </c>
      <c r="AV511" s="9">
        <v>0</v>
      </c>
      <c r="AW511" s="9">
        <v>0</v>
      </c>
      <c r="AX511" s="10">
        <v>66</v>
      </c>
      <c r="AY511" s="10">
        <v>300</v>
      </c>
      <c r="AZ511" s="9">
        <v>1200000</v>
      </c>
      <c r="BA511" s="9">
        <v>200988.47</v>
      </c>
      <c r="BB511" s="11">
        <v>60</v>
      </c>
      <c r="BC511" s="11">
        <v>23.503291507219298</v>
      </c>
      <c r="BD511" s="11">
        <v>9.5299999999999994</v>
      </c>
      <c r="BE511" s="11"/>
      <c r="BF511" s="7" t="s">
        <v>375</v>
      </c>
      <c r="BG511" s="4"/>
      <c r="BH511" s="7" t="s">
        <v>410</v>
      </c>
      <c r="BI511" s="7" t="s">
        <v>702</v>
      </c>
      <c r="BJ511" s="7" t="s">
        <v>735</v>
      </c>
      <c r="BK511" s="7" t="s">
        <v>1</v>
      </c>
      <c r="BL511" s="5" t="s">
        <v>2</v>
      </c>
      <c r="BM511" s="11">
        <v>638390.03987044003</v>
      </c>
      <c r="BN511" s="5" t="s">
        <v>261</v>
      </c>
      <c r="BO511" s="11"/>
      <c r="BP511" s="12">
        <v>38636</v>
      </c>
      <c r="BQ511" s="12">
        <v>47757</v>
      </c>
      <c r="BR511" s="11">
        <v>0</v>
      </c>
      <c r="BS511" s="11">
        <v>0</v>
      </c>
      <c r="BT511" s="11">
        <v>0</v>
      </c>
    </row>
    <row r="512" spans="1:72" s="1" customFormat="1" ht="18.2" customHeight="1" x14ac:dyDescent="0.15">
      <c r="A512" s="13">
        <v>510</v>
      </c>
      <c r="B512" s="14" t="s">
        <v>360</v>
      </c>
      <c r="C512" s="14" t="s">
        <v>0</v>
      </c>
      <c r="D512" s="15">
        <v>45352</v>
      </c>
      <c r="E512" s="16" t="s">
        <v>179</v>
      </c>
      <c r="F512" s="17">
        <v>194</v>
      </c>
      <c r="G512" s="17">
        <v>193</v>
      </c>
      <c r="H512" s="18">
        <v>106950.53</v>
      </c>
      <c r="I512" s="18">
        <v>105214.19</v>
      </c>
      <c r="J512" s="18">
        <v>0</v>
      </c>
      <c r="K512" s="18">
        <v>212164.72</v>
      </c>
      <c r="L512" s="18">
        <v>1092.07</v>
      </c>
      <c r="M512" s="18">
        <v>0</v>
      </c>
      <c r="N512" s="18">
        <v>0</v>
      </c>
      <c r="O512" s="18">
        <v>0</v>
      </c>
      <c r="P512" s="18">
        <v>0</v>
      </c>
      <c r="Q512" s="18">
        <v>0</v>
      </c>
      <c r="R512" s="18">
        <v>0</v>
      </c>
      <c r="S512" s="18">
        <v>212164.72</v>
      </c>
      <c r="T512" s="18">
        <v>278491.93</v>
      </c>
      <c r="U512" s="18">
        <v>885.84</v>
      </c>
      <c r="V512" s="18">
        <v>0</v>
      </c>
      <c r="W512" s="18">
        <v>0</v>
      </c>
      <c r="X512" s="18">
        <v>0</v>
      </c>
      <c r="Y512" s="18">
        <v>0</v>
      </c>
      <c r="Z512" s="18">
        <v>0</v>
      </c>
      <c r="AA512" s="18">
        <v>279377.77</v>
      </c>
      <c r="AB512" s="18">
        <v>0</v>
      </c>
      <c r="AC512" s="18">
        <v>0</v>
      </c>
      <c r="AD512" s="18">
        <v>0</v>
      </c>
      <c r="AE512" s="18">
        <v>0</v>
      </c>
      <c r="AF512" s="18">
        <v>0</v>
      </c>
      <c r="AG512" s="18">
        <v>0</v>
      </c>
      <c r="AH512" s="18">
        <v>0</v>
      </c>
      <c r="AI512" s="18">
        <v>0</v>
      </c>
      <c r="AJ512" s="18">
        <v>0</v>
      </c>
      <c r="AK512" s="18">
        <v>0</v>
      </c>
      <c r="AL512" s="18">
        <v>0</v>
      </c>
      <c r="AM512" s="18">
        <v>0</v>
      </c>
      <c r="AN512" s="18">
        <v>0</v>
      </c>
      <c r="AO512" s="18">
        <v>0</v>
      </c>
      <c r="AP512" s="18">
        <v>0</v>
      </c>
      <c r="AQ512" s="18">
        <v>0</v>
      </c>
      <c r="AR512" s="18">
        <v>0</v>
      </c>
      <c r="AS512" s="18">
        <v>0</v>
      </c>
      <c r="AT512" s="18">
        <v>0</v>
      </c>
      <c r="AU512" s="18">
        <f t="shared" si="7"/>
        <v>0</v>
      </c>
      <c r="AV512" s="18">
        <v>106306.26</v>
      </c>
      <c r="AW512" s="18">
        <v>279377.77</v>
      </c>
      <c r="AX512" s="19">
        <v>72</v>
      </c>
      <c r="AY512" s="19">
        <v>300</v>
      </c>
      <c r="AZ512" s="18">
        <v>859100</v>
      </c>
      <c r="BA512" s="18">
        <v>218680.95</v>
      </c>
      <c r="BB512" s="20">
        <v>90</v>
      </c>
      <c r="BC512" s="20">
        <v>87.318190267602205</v>
      </c>
      <c r="BD512" s="20">
        <v>9.94</v>
      </c>
      <c r="BE512" s="20"/>
      <c r="BF512" s="16" t="s">
        <v>375</v>
      </c>
      <c r="BG512" s="13"/>
      <c r="BH512" s="16" t="s">
        <v>362</v>
      </c>
      <c r="BI512" s="16" t="s">
        <v>715</v>
      </c>
      <c r="BJ512" s="16" t="s">
        <v>716</v>
      </c>
      <c r="BK512" s="16" t="s">
        <v>365</v>
      </c>
      <c r="BL512" s="14" t="s">
        <v>2</v>
      </c>
      <c r="BM512" s="20">
        <v>1720325.7508956799</v>
      </c>
      <c r="BN512" s="14" t="s">
        <v>261</v>
      </c>
      <c r="BO512" s="20"/>
      <c r="BP512" s="21">
        <v>38399</v>
      </c>
      <c r="BQ512" s="21">
        <v>47543</v>
      </c>
      <c r="BR512" s="20">
        <v>43565.67</v>
      </c>
      <c r="BS512" s="20">
        <v>0</v>
      </c>
      <c r="BT512" s="20">
        <v>28.03</v>
      </c>
    </row>
    <row r="513" spans="1:72" s="1" customFormat="1" ht="18.2" customHeight="1" x14ac:dyDescent="0.15">
      <c r="A513" s="4">
        <v>511</v>
      </c>
      <c r="B513" s="5" t="s">
        <v>360</v>
      </c>
      <c r="C513" s="5" t="s">
        <v>0</v>
      </c>
      <c r="D513" s="6">
        <v>45352</v>
      </c>
      <c r="E513" s="7" t="s">
        <v>180</v>
      </c>
      <c r="F513" s="8">
        <v>98</v>
      </c>
      <c r="G513" s="8">
        <v>97</v>
      </c>
      <c r="H513" s="9">
        <v>142394.04</v>
      </c>
      <c r="I513" s="9">
        <v>91445.56</v>
      </c>
      <c r="J513" s="9">
        <v>0</v>
      </c>
      <c r="K513" s="9">
        <v>233839.6</v>
      </c>
      <c r="L513" s="9">
        <v>1371.86</v>
      </c>
      <c r="M513" s="9">
        <v>0</v>
      </c>
      <c r="N513" s="9">
        <v>0</v>
      </c>
      <c r="O513" s="9">
        <v>0</v>
      </c>
      <c r="P513" s="9">
        <v>0</v>
      </c>
      <c r="Q513" s="9">
        <v>0</v>
      </c>
      <c r="R513" s="9">
        <v>0</v>
      </c>
      <c r="S513" s="9">
        <v>233839.6</v>
      </c>
      <c r="T513" s="9">
        <v>159847.16</v>
      </c>
      <c r="U513" s="9">
        <v>1192.46</v>
      </c>
      <c r="V513" s="9">
        <v>0</v>
      </c>
      <c r="W513" s="9">
        <v>0</v>
      </c>
      <c r="X513" s="9">
        <v>0</v>
      </c>
      <c r="Y513" s="9">
        <v>0</v>
      </c>
      <c r="Z513" s="9">
        <v>0</v>
      </c>
      <c r="AA513" s="9">
        <v>161039.62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9">
        <v>0</v>
      </c>
      <c r="AH513" s="9">
        <v>0</v>
      </c>
      <c r="AI513" s="9">
        <v>0</v>
      </c>
      <c r="AJ513" s="9">
        <v>0</v>
      </c>
      <c r="AK513" s="9">
        <v>0</v>
      </c>
      <c r="AL513" s="9">
        <v>0</v>
      </c>
      <c r="AM513" s="9">
        <v>0</v>
      </c>
      <c r="AN513" s="9">
        <v>0</v>
      </c>
      <c r="AO513" s="9">
        <v>0</v>
      </c>
      <c r="AP513" s="9">
        <v>0</v>
      </c>
      <c r="AQ513" s="9">
        <v>0</v>
      </c>
      <c r="AR513" s="9">
        <v>0</v>
      </c>
      <c r="AS513" s="9">
        <v>0</v>
      </c>
      <c r="AT513" s="9">
        <v>0</v>
      </c>
      <c r="AU513" s="9">
        <f t="shared" si="7"/>
        <v>0</v>
      </c>
      <c r="AV513" s="9">
        <v>92817.42</v>
      </c>
      <c r="AW513" s="9">
        <v>161039.62</v>
      </c>
      <c r="AX513" s="10">
        <v>76</v>
      </c>
      <c r="AY513" s="10">
        <v>300</v>
      </c>
      <c r="AZ513" s="9">
        <v>1180000</v>
      </c>
      <c r="BA513" s="9">
        <v>281105.61</v>
      </c>
      <c r="BB513" s="11">
        <v>85</v>
      </c>
      <c r="BC513" s="11">
        <v>70.707824009631096</v>
      </c>
      <c r="BD513" s="11">
        <v>10.050000000000001</v>
      </c>
      <c r="BE513" s="11"/>
      <c r="BF513" s="7" t="s">
        <v>361</v>
      </c>
      <c r="BG513" s="4"/>
      <c r="BH513" s="7" t="s">
        <v>362</v>
      </c>
      <c r="BI513" s="7" t="s">
        <v>736</v>
      </c>
      <c r="BJ513" s="7" t="s">
        <v>737</v>
      </c>
      <c r="BK513" s="7" t="s">
        <v>365</v>
      </c>
      <c r="BL513" s="5" t="s">
        <v>2</v>
      </c>
      <c r="BM513" s="11">
        <v>1896075.3015824</v>
      </c>
      <c r="BN513" s="5" t="s">
        <v>261</v>
      </c>
      <c r="BO513" s="11"/>
      <c r="BP513" s="12">
        <v>38477</v>
      </c>
      <c r="BQ513" s="12">
        <v>47635</v>
      </c>
      <c r="BR513" s="11">
        <v>34738.03</v>
      </c>
      <c r="BS513" s="11">
        <v>0</v>
      </c>
      <c r="BT513" s="11">
        <v>27.8</v>
      </c>
    </row>
    <row r="514" spans="1:72" s="1" customFormat="1" ht="18.2" customHeight="1" x14ac:dyDescent="0.15">
      <c r="A514" s="13">
        <v>512</v>
      </c>
      <c r="B514" s="14" t="s">
        <v>360</v>
      </c>
      <c r="C514" s="14" t="s">
        <v>0</v>
      </c>
      <c r="D514" s="15">
        <v>45352</v>
      </c>
      <c r="E514" s="16" t="s">
        <v>181</v>
      </c>
      <c r="F514" s="17">
        <v>179</v>
      </c>
      <c r="G514" s="17">
        <v>178</v>
      </c>
      <c r="H514" s="18">
        <v>72298.06</v>
      </c>
      <c r="I514" s="18">
        <v>63434.16</v>
      </c>
      <c r="J514" s="18">
        <v>0</v>
      </c>
      <c r="K514" s="18">
        <v>135732.22</v>
      </c>
      <c r="L514" s="18">
        <v>692.38</v>
      </c>
      <c r="M514" s="18">
        <v>0</v>
      </c>
      <c r="N514" s="18">
        <v>0</v>
      </c>
      <c r="O514" s="18">
        <v>0</v>
      </c>
      <c r="P514" s="18">
        <v>0</v>
      </c>
      <c r="Q514" s="18">
        <v>0</v>
      </c>
      <c r="R514" s="18">
        <v>0</v>
      </c>
      <c r="S514" s="18">
        <v>135732.22</v>
      </c>
      <c r="T514" s="18">
        <v>170812.21</v>
      </c>
      <c r="U514" s="18">
        <v>616.29</v>
      </c>
      <c r="V514" s="18">
        <v>0</v>
      </c>
      <c r="W514" s="18">
        <v>0</v>
      </c>
      <c r="X514" s="18">
        <v>0</v>
      </c>
      <c r="Y514" s="18">
        <v>0</v>
      </c>
      <c r="Z514" s="18">
        <v>0</v>
      </c>
      <c r="AA514" s="18">
        <v>171428.5</v>
      </c>
      <c r="AB514" s="18">
        <v>0</v>
      </c>
      <c r="AC514" s="18">
        <v>0</v>
      </c>
      <c r="AD514" s="18">
        <v>0</v>
      </c>
      <c r="AE514" s="18">
        <v>0</v>
      </c>
      <c r="AF514" s="18">
        <v>0</v>
      </c>
      <c r="AG514" s="18">
        <v>0</v>
      </c>
      <c r="AH514" s="18">
        <v>0</v>
      </c>
      <c r="AI514" s="18">
        <v>0</v>
      </c>
      <c r="AJ514" s="18">
        <v>0</v>
      </c>
      <c r="AK514" s="18">
        <v>0</v>
      </c>
      <c r="AL514" s="18">
        <v>0</v>
      </c>
      <c r="AM514" s="18">
        <v>0</v>
      </c>
      <c r="AN514" s="18">
        <v>0</v>
      </c>
      <c r="AO514" s="18">
        <v>0</v>
      </c>
      <c r="AP514" s="18">
        <v>0</v>
      </c>
      <c r="AQ514" s="18">
        <v>0</v>
      </c>
      <c r="AR514" s="18">
        <v>0</v>
      </c>
      <c r="AS514" s="18">
        <v>0</v>
      </c>
      <c r="AT514" s="18">
        <v>0</v>
      </c>
      <c r="AU514" s="18">
        <f t="shared" si="7"/>
        <v>0</v>
      </c>
      <c r="AV514" s="18">
        <v>64126.54</v>
      </c>
      <c r="AW514" s="18">
        <v>171428.5</v>
      </c>
      <c r="AX514" s="19">
        <v>75</v>
      </c>
      <c r="AY514" s="19">
        <v>300</v>
      </c>
      <c r="AZ514" s="18">
        <v>563000</v>
      </c>
      <c r="BA514" s="18">
        <v>141483.28</v>
      </c>
      <c r="BB514" s="20">
        <v>90</v>
      </c>
      <c r="BC514" s="20">
        <v>86.341649698819495</v>
      </c>
      <c r="BD514" s="20">
        <v>10.23</v>
      </c>
      <c r="BE514" s="20"/>
      <c r="BF514" s="16" t="s">
        <v>361</v>
      </c>
      <c r="BG514" s="13"/>
      <c r="BH514" s="16" t="s">
        <v>396</v>
      </c>
      <c r="BI514" s="16" t="s">
        <v>662</v>
      </c>
      <c r="BJ514" s="16" t="s">
        <v>738</v>
      </c>
      <c r="BK514" s="16" t="s">
        <v>365</v>
      </c>
      <c r="BL514" s="14" t="s">
        <v>2</v>
      </c>
      <c r="BM514" s="20">
        <v>1100577.10486568</v>
      </c>
      <c r="BN514" s="14" t="s">
        <v>261</v>
      </c>
      <c r="BO514" s="20"/>
      <c r="BP514" s="21">
        <v>38499</v>
      </c>
      <c r="BQ514" s="21">
        <v>47635</v>
      </c>
      <c r="BR514" s="20">
        <v>26981.24</v>
      </c>
      <c r="BS514" s="20">
        <v>0</v>
      </c>
      <c r="BT514" s="20">
        <v>27.7</v>
      </c>
    </row>
    <row r="515" spans="1:72" s="1" customFormat="1" ht="18.2" customHeight="1" x14ac:dyDescent="0.15">
      <c r="A515" s="4">
        <v>513</v>
      </c>
      <c r="B515" s="5" t="s">
        <v>360</v>
      </c>
      <c r="C515" s="5" t="s">
        <v>0</v>
      </c>
      <c r="D515" s="6">
        <v>45352</v>
      </c>
      <c r="E515" s="7" t="s">
        <v>281</v>
      </c>
      <c r="F515" s="8">
        <v>6</v>
      </c>
      <c r="G515" s="8">
        <v>6</v>
      </c>
      <c r="H515" s="9">
        <v>57286.76</v>
      </c>
      <c r="I515" s="9">
        <v>3438.57</v>
      </c>
      <c r="J515" s="9">
        <v>0</v>
      </c>
      <c r="K515" s="9">
        <v>60725.33</v>
      </c>
      <c r="L515" s="9">
        <v>594.13</v>
      </c>
      <c r="M515" s="9">
        <v>0</v>
      </c>
      <c r="N515" s="9">
        <v>0</v>
      </c>
      <c r="O515" s="9">
        <v>570.54</v>
      </c>
      <c r="P515" s="9">
        <v>0</v>
      </c>
      <c r="Q515" s="9">
        <v>0</v>
      </c>
      <c r="R515" s="9">
        <v>0</v>
      </c>
      <c r="S515" s="9">
        <v>60154.79</v>
      </c>
      <c r="T515" s="9">
        <v>3239.56</v>
      </c>
      <c r="U515" s="9">
        <v>470.35</v>
      </c>
      <c r="V515" s="9">
        <v>0</v>
      </c>
      <c r="W515" s="9">
        <v>464.67</v>
      </c>
      <c r="X515" s="9">
        <v>0</v>
      </c>
      <c r="Y515" s="9">
        <v>0</v>
      </c>
      <c r="Z515" s="9">
        <v>0</v>
      </c>
      <c r="AA515" s="9">
        <v>3245.24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9">
        <v>0</v>
      </c>
      <c r="AH515" s="9">
        <v>0</v>
      </c>
      <c r="AI515" s="9">
        <v>0</v>
      </c>
      <c r="AJ515" s="9">
        <v>0</v>
      </c>
      <c r="AK515" s="9">
        <v>0</v>
      </c>
      <c r="AL515" s="9">
        <v>0</v>
      </c>
      <c r="AM515" s="9">
        <v>29.33</v>
      </c>
      <c r="AN515" s="9">
        <v>0</v>
      </c>
      <c r="AO515" s="9">
        <v>56.95</v>
      </c>
      <c r="AP515" s="9">
        <v>74.739999999999995</v>
      </c>
      <c r="AQ515" s="9">
        <v>0</v>
      </c>
      <c r="AR515" s="9">
        <v>0</v>
      </c>
      <c r="AS515" s="9">
        <v>2.467E-3</v>
      </c>
      <c r="AT515" s="9">
        <v>0</v>
      </c>
      <c r="AU515" s="9">
        <f t="shared" ref="AU515:AU548" si="8">AR515-AS515-AT515+AQ515+AP515+AO515+AM515+AJ515+AI515+AH515+AG515+AB515+X515+W515+R515+Q515+P515+O515-J515+AF515</f>
        <v>1196.227533</v>
      </c>
      <c r="AV515" s="9">
        <v>3462.16</v>
      </c>
      <c r="AW515" s="9">
        <v>3245.24</v>
      </c>
      <c r="AX515" s="10">
        <v>73</v>
      </c>
      <c r="AY515" s="10">
        <v>300</v>
      </c>
      <c r="AZ515" s="9">
        <v>502733.12</v>
      </c>
      <c r="BA515" s="9">
        <v>119358.03</v>
      </c>
      <c r="BB515" s="11">
        <v>84.06</v>
      </c>
      <c r="BC515" s="11">
        <v>42.365072943982099</v>
      </c>
      <c r="BD515" s="11">
        <v>9.76</v>
      </c>
      <c r="BE515" s="11"/>
      <c r="BF515" s="7" t="s">
        <v>361</v>
      </c>
      <c r="BG515" s="4"/>
      <c r="BH515" s="7" t="s">
        <v>479</v>
      </c>
      <c r="BI515" s="7" t="s">
        <v>480</v>
      </c>
      <c r="BJ515" s="7" t="s">
        <v>739</v>
      </c>
      <c r="BK515" s="7" t="s">
        <v>367</v>
      </c>
      <c r="BL515" s="5" t="s">
        <v>2</v>
      </c>
      <c r="BM515" s="11">
        <v>487761.74604676</v>
      </c>
      <c r="BN515" s="5" t="s">
        <v>261</v>
      </c>
      <c r="BO515" s="11"/>
      <c r="BP515" s="12">
        <v>38397</v>
      </c>
      <c r="BQ515" s="12">
        <v>47543</v>
      </c>
      <c r="BR515" s="11">
        <v>1766.48</v>
      </c>
      <c r="BS515" s="11">
        <v>0</v>
      </c>
      <c r="BT515" s="11">
        <v>28.04</v>
      </c>
    </row>
    <row r="516" spans="1:72" s="1" customFormat="1" ht="18.2" customHeight="1" x14ac:dyDescent="0.15">
      <c r="A516" s="13">
        <v>514</v>
      </c>
      <c r="B516" s="14" t="s">
        <v>360</v>
      </c>
      <c r="C516" s="14" t="s">
        <v>0</v>
      </c>
      <c r="D516" s="15">
        <v>45352</v>
      </c>
      <c r="E516" s="16" t="s">
        <v>741</v>
      </c>
      <c r="F516" s="17">
        <v>0</v>
      </c>
      <c r="G516" s="17">
        <v>0</v>
      </c>
      <c r="H516" s="18">
        <v>33084.89</v>
      </c>
      <c r="I516" s="18">
        <v>0</v>
      </c>
      <c r="J516" s="18">
        <v>0</v>
      </c>
      <c r="K516" s="18">
        <v>33084.89</v>
      </c>
      <c r="L516" s="18">
        <v>326.06</v>
      </c>
      <c r="M516" s="18">
        <v>0</v>
      </c>
      <c r="N516" s="18">
        <v>0</v>
      </c>
      <c r="O516" s="18">
        <v>0</v>
      </c>
      <c r="P516" s="18">
        <v>326.06</v>
      </c>
      <c r="Q516" s="18">
        <v>0</v>
      </c>
      <c r="R516" s="18">
        <v>0</v>
      </c>
      <c r="S516" s="18">
        <v>32758.83</v>
      </c>
      <c r="T516" s="18">
        <v>0</v>
      </c>
      <c r="U516" s="18">
        <v>273.23</v>
      </c>
      <c r="V516" s="18">
        <v>0</v>
      </c>
      <c r="W516" s="18">
        <v>0</v>
      </c>
      <c r="X516" s="18">
        <v>273.23</v>
      </c>
      <c r="Y516" s="18">
        <v>0</v>
      </c>
      <c r="Z516" s="18">
        <v>0</v>
      </c>
      <c r="AA516" s="18">
        <v>0</v>
      </c>
      <c r="AB516" s="18">
        <v>0</v>
      </c>
      <c r="AC516" s="18">
        <v>0</v>
      </c>
      <c r="AD516" s="18">
        <v>0</v>
      </c>
      <c r="AE516" s="18">
        <v>0</v>
      </c>
      <c r="AF516" s="18">
        <v>0</v>
      </c>
      <c r="AG516" s="18">
        <v>0</v>
      </c>
      <c r="AH516" s="18">
        <v>32.04</v>
      </c>
      <c r="AI516" s="18">
        <v>55.31</v>
      </c>
      <c r="AJ516" s="18">
        <v>0</v>
      </c>
      <c r="AK516" s="18">
        <v>0</v>
      </c>
      <c r="AL516" s="18">
        <v>0</v>
      </c>
      <c r="AM516" s="18">
        <v>0</v>
      </c>
      <c r="AN516" s="18">
        <v>0</v>
      </c>
      <c r="AO516" s="18">
        <v>0</v>
      </c>
      <c r="AP516" s="18">
        <v>0</v>
      </c>
      <c r="AQ516" s="18">
        <v>0</v>
      </c>
      <c r="AR516" s="18">
        <v>0</v>
      </c>
      <c r="AS516" s="18">
        <v>2.467E-3</v>
      </c>
      <c r="AT516" s="18">
        <v>0</v>
      </c>
      <c r="AU516" s="18">
        <f t="shared" si="8"/>
        <v>686.63753300000008</v>
      </c>
      <c r="AV516" s="18">
        <v>0</v>
      </c>
      <c r="AW516" s="18">
        <v>0</v>
      </c>
      <c r="AX516" s="19">
        <v>74</v>
      </c>
      <c r="AY516" s="19">
        <v>300</v>
      </c>
      <c r="AZ516" s="18">
        <v>285400</v>
      </c>
      <c r="BA516" s="18">
        <v>66414.259999999995</v>
      </c>
      <c r="BB516" s="20">
        <v>83</v>
      </c>
      <c r="BC516" s="20">
        <v>40.939745319755097</v>
      </c>
      <c r="BD516" s="20">
        <v>9.91</v>
      </c>
      <c r="BE516" s="20"/>
      <c r="BF516" s="16" t="s">
        <v>361</v>
      </c>
      <c r="BG516" s="13"/>
      <c r="BH516" s="16" t="s">
        <v>479</v>
      </c>
      <c r="BI516" s="16" t="s">
        <v>480</v>
      </c>
      <c r="BJ516" s="16" t="s">
        <v>740</v>
      </c>
      <c r="BK516" s="16" t="s">
        <v>1</v>
      </c>
      <c r="BL516" s="14" t="s">
        <v>2</v>
      </c>
      <c r="BM516" s="20">
        <v>265623.13856052002</v>
      </c>
      <c r="BN516" s="14" t="s">
        <v>261</v>
      </c>
      <c r="BO516" s="20"/>
      <c r="BP516" s="21">
        <v>38470</v>
      </c>
      <c r="BQ516" s="21">
        <v>47604</v>
      </c>
      <c r="BR516" s="20">
        <v>0</v>
      </c>
      <c r="BS516" s="20">
        <v>0</v>
      </c>
      <c r="BT516" s="20">
        <v>0</v>
      </c>
    </row>
    <row r="517" spans="1:72" s="1" customFormat="1" ht="18.2" customHeight="1" x14ac:dyDescent="0.15">
      <c r="A517" s="4">
        <v>515</v>
      </c>
      <c r="B517" s="5" t="s">
        <v>360</v>
      </c>
      <c r="C517" s="5" t="s">
        <v>0</v>
      </c>
      <c r="D517" s="6">
        <v>45352</v>
      </c>
      <c r="E517" s="7" t="s">
        <v>188</v>
      </c>
      <c r="F517" s="8">
        <v>138</v>
      </c>
      <c r="G517" s="8">
        <v>137</v>
      </c>
      <c r="H517" s="9">
        <v>139742.16</v>
      </c>
      <c r="I517" s="9">
        <v>113145.3</v>
      </c>
      <c r="J517" s="9">
        <v>0</v>
      </c>
      <c r="K517" s="9">
        <v>252887.46</v>
      </c>
      <c r="L517" s="9">
        <v>1377.26</v>
      </c>
      <c r="M517" s="9">
        <v>0</v>
      </c>
      <c r="N517" s="9">
        <v>0</v>
      </c>
      <c r="O517" s="9">
        <v>0</v>
      </c>
      <c r="P517" s="9">
        <v>0</v>
      </c>
      <c r="Q517" s="9">
        <v>0</v>
      </c>
      <c r="R517" s="9">
        <v>0</v>
      </c>
      <c r="S517" s="9">
        <v>252887.46</v>
      </c>
      <c r="T517" s="9">
        <v>235539.61</v>
      </c>
      <c r="U517" s="9">
        <v>1153.95</v>
      </c>
      <c r="V517" s="9">
        <v>0</v>
      </c>
      <c r="W517" s="9">
        <v>0</v>
      </c>
      <c r="X517" s="9">
        <v>0</v>
      </c>
      <c r="Y517" s="9">
        <v>0</v>
      </c>
      <c r="Z517" s="9">
        <v>0</v>
      </c>
      <c r="AA517" s="9">
        <v>236693.56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9">
        <v>0</v>
      </c>
      <c r="AH517" s="9">
        <v>0</v>
      </c>
      <c r="AI517" s="9">
        <v>0</v>
      </c>
      <c r="AJ517" s="9">
        <v>0</v>
      </c>
      <c r="AK517" s="9">
        <v>0</v>
      </c>
      <c r="AL517" s="9">
        <v>0</v>
      </c>
      <c r="AM517" s="9">
        <v>0</v>
      </c>
      <c r="AN517" s="9">
        <v>0</v>
      </c>
      <c r="AO517" s="9">
        <v>0</v>
      </c>
      <c r="AP517" s="9">
        <v>0</v>
      </c>
      <c r="AQ517" s="9">
        <v>0</v>
      </c>
      <c r="AR517" s="9">
        <v>0</v>
      </c>
      <c r="AS517" s="9">
        <v>0</v>
      </c>
      <c r="AT517" s="9">
        <v>0</v>
      </c>
      <c r="AU517" s="9">
        <f t="shared" si="8"/>
        <v>0</v>
      </c>
      <c r="AV517" s="9">
        <v>114522.56</v>
      </c>
      <c r="AW517" s="9">
        <v>236693.56</v>
      </c>
      <c r="AX517" s="10">
        <v>74</v>
      </c>
      <c r="AY517" s="10">
        <v>300</v>
      </c>
      <c r="AZ517" s="9">
        <v>1177000</v>
      </c>
      <c r="BA517" s="9">
        <v>280509.49</v>
      </c>
      <c r="BB517" s="11">
        <v>85</v>
      </c>
      <c r="BC517" s="11">
        <v>76.629971057307202</v>
      </c>
      <c r="BD517" s="11">
        <v>9.91</v>
      </c>
      <c r="BE517" s="11"/>
      <c r="BF517" s="7" t="s">
        <v>375</v>
      </c>
      <c r="BG517" s="4"/>
      <c r="BH517" s="7" t="s">
        <v>467</v>
      </c>
      <c r="BI517" s="7" t="s">
        <v>742</v>
      </c>
      <c r="BJ517" s="7" t="s">
        <v>743</v>
      </c>
      <c r="BK517" s="7" t="s">
        <v>365</v>
      </c>
      <c r="BL517" s="5" t="s">
        <v>2</v>
      </c>
      <c r="BM517" s="11">
        <v>2050523.8077122399</v>
      </c>
      <c r="BN517" s="5" t="s">
        <v>261</v>
      </c>
      <c r="BO517" s="11"/>
      <c r="BP517" s="12">
        <v>38469</v>
      </c>
      <c r="BQ517" s="12">
        <v>47604</v>
      </c>
      <c r="BR517" s="11">
        <v>32038.59</v>
      </c>
      <c r="BS517" s="11">
        <v>0</v>
      </c>
      <c r="BT517" s="11">
        <v>27.8</v>
      </c>
    </row>
    <row r="518" spans="1:72" s="1" customFormat="1" ht="18.2" customHeight="1" x14ac:dyDescent="0.15">
      <c r="A518" s="13">
        <v>516</v>
      </c>
      <c r="B518" s="14" t="s">
        <v>360</v>
      </c>
      <c r="C518" s="14" t="s">
        <v>0</v>
      </c>
      <c r="D518" s="15">
        <v>45352</v>
      </c>
      <c r="E518" s="16" t="s">
        <v>243</v>
      </c>
      <c r="F518" s="17">
        <v>66</v>
      </c>
      <c r="G518" s="17">
        <v>65</v>
      </c>
      <c r="H518" s="18">
        <v>33493.599999999999</v>
      </c>
      <c r="I518" s="18">
        <v>16275.02</v>
      </c>
      <c r="J518" s="18">
        <v>0</v>
      </c>
      <c r="K518" s="18">
        <v>49768.62</v>
      </c>
      <c r="L518" s="18">
        <v>324.86</v>
      </c>
      <c r="M518" s="18">
        <v>0</v>
      </c>
      <c r="N518" s="18">
        <v>0</v>
      </c>
      <c r="O518" s="18">
        <v>0</v>
      </c>
      <c r="P518" s="18">
        <v>0</v>
      </c>
      <c r="Q518" s="18">
        <v>0</v>
      </c>
      <c r="R518" s="18">
        <v>0</v>
      </c>
      <c r="S518" s="18">
        <v>49768.62</v>
      </c>
      <c r="T518" s="18">
        <v>24301.82</v>
      </c>
      <c r="U518" s="18">
        <v>289.98</v>
      </c>
      <c r="V518" s="18">
        <v>0</v>
      </c>
      <c r="W518" s="18">
        <v>0</v>
      </c>
      <c r="X518" s="18">
        <v>0</v>
      </c>
      <c r="Y518" s="18">
        <v>0</v>
      </c>
      <c r="Z518" s="18">
        <v>0</v>
      </c>
      <c r="AA518" s="18">
        <v>24591.8</v>
      </c>
      <c r="AB518" s="18">
        <v>0</v>
      </c>
      <c r="AC518" s="18">
        <v>0</v>
      </c>
      <c r="AD518" s="18">
        <v>0</v>
      </c>
      <c r="AE518" s="18">
        <v>0</v>
      </c>
      <c r="AF518" s="18">
        <v>0</v>
      </c>
      <c r="AG518" s="18">
        <v>0</v>
      </c>
      <c r="AH518" s="18">
        <v>0</v>
      </c>
      <c r="AI518" s="18">
        <v>0</v>
      </c>
      <c r="AJ518" s="18">
        <v>0</v>
      </c>
      <c r="AK518" s="18">
        <v>0</v>
      </c>
      <c r="AL518" s="18">
        <v>0</v>
      </c>
      <c r="AM518" s="18">
        <v>0</v>
      </c>
      <c r="AN518" s="18">
        <v>0</v>
      </c>
      <c r="AO518" s="18">
        <v>0</v>
      </c>
      <c r="AP518" s="18">
        <v>0</v>
      </c>
      <c r="AQ518" s="18">
        <v>0</v>
      </c>
      <c r="AR518" s="18">
        <v>0</v>
      </c>
      <c r="AS518" s="18">
        <v>0</v>
      </c>
      <c r="AT518" s="18">
        <v>0</v>
      </c>
      <c r="AU518" s="18">
        <f t="shared" si="8"/>
        <v>0</v>
      </c>
      <c r="AV518" s="18">
        <v>16599.88</v>
      </c>
      <c r="AW518" s="18">
        <v>24591.8</v>
      </c>
      <c r="AX518" s="19">
        <v>74</v>
      </c>
      <c r="AY518" s="19">
        <v>300</v>
      </c>
      <c r="AZ518" s="18">
        <v>290000</v>
      </c>
      <c r="BA518" s="18">
        <v>65664.160000000003</v>
      </c>
      <c r="BB518" s="20">
        <v>90</v>
      </c>
      <c r="BC518" s="20">
        <v>68.213402866952094</v>
      </c>
      <c r="BD518" s="20">
        <v>10.39</v>
      </c>
      <c r="BE518" s="20"/>
      <c r="BF518" s="16" t="s">
        <v>361</v>
      </c>
      <c r="BG518" s="13"/>
      <c r="BH518" s="16" t="s">
        <v>467</v>
      </c>
      <c r="BI518" s="16" t="s">
        <v>744</v>
      </c>
      <c r="BJ518" s="16" t="s">
        <v>745</v>
      </c>
      <c r="BK518" s="16" t="s">
        <v>365</v>
      </c>
      <c r="BL518" s="14" t="s">
        <v>2</v>
      </c>
      <c r="BM518" s="20">
        <v>403546.06822727999</v>
      </c>
      <c r="BN518" s="14" t="s">
        <v>261</v>
      </c>
      <c r="BO518" s="20"/>
      <c r="BP518" s="21">
        <v>38462</v>
      </c>
      <c r="BQ518" s="21">
        <v>47604</v>
      </c>
      <c r="BR518" s="20">
        <v>7466.94</v>
      </c>
      <c r="BS518" s="20">
        <v>0</v>
      </c>
      <c r="BT518" s="20">
        <v>27.83</v>
      </c>
    </row>
    <row r="519" spans="1:72" s="1" customFormat="1" ht="18.2" customHeight="1" x14ac:dyDescent="0.15">
      <c r="A519" s="4">
        <v>517</v>
      </c>
      <c r="B519" s="5" t="s">
        <v>360</v>
      </c>
      <c r="C519" s="5" t="s">
        <v>0</v>
      </c>
      <c r="D519" s="6">
        <v>45352</v>
      </c>
      <c r="E519" s="7" t="s">
        <v>747</v>
      </c>
      <c r="F519" s="8">
        <v>0</v>
      </c>
      <c r="G519" s="8">
        <v>0</v>
      </c>
      <c r="H519" s="9">
        <v>35961.379999999997</v>
      </c>
      <c r="I519" s="9">
        <v>0</v>
      </c>
      <c r="J519" s="9">
        <v>0</v>
      </c>
      <c r="K519" s="9">
        <v>35961.379999999997</v>
      </c>
      <c r="L519" s="9">
        <v>423.22</v>
      </c>
      <c r="M519" s="9">
        <v>0</v>
      </c>
      <c r="N519" s="9">
        <v>0</v>
      </c>
      <c r="O519" s="9">
        <v>0</v>
      </c>
      <c r="P519" s="9">
        <v>423.22</v>
      </c>
      <c r="Q519" s="9">
        <v>0</v>
      </c>
      <c r="R519" s="9">
        <v>0</v>
      </c>
      <c r="S519" s="9">
        <v>35538.160000000003</v>
      </c>
      <c r="T519" s="9">
        <v>0</v>
      </c>
      <c r="U519" s="9">
        <v>303.57</v>
      </c>
      <c r="V519" s="9">
        <v>0</v>
      </c>
      <c r="W519" s="9">
        <v>0</v>
      </c>
      <c r="X519" s="9">
        <v>303.57</v>
      </c>
      <c r="Y519" s="9">
        <v>0</v>
      </c>
      <c r="Z519" s="9">
        <v>0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9">
        <v>0</v>
      </c>
      <c r="AH519" s="9">
        <v>38.81</v>
      </c>
      <c r="AI519" s="9">
        <v>49.58</v>
      </c>
      <c r="AJ519" s="9">
        <v>0</v>
      </c>
      <c r="AK519" s="9">
        <v>0</v>
      </c>
      <c r="AL519" s="9">
        <v>0</v>
      </c>
      <c r="AM519" s="9">
        <v>0</v>
      </c>
      <c r="AN519" s="9">
        <v>0</v>
      </c>
      <c r="AO519" s="9">
        <v>0</v>
      </c>
      <c r="AP519" s="9">
        <v>0</v>
      </c>
      <c r="AQ519" s="9">
        <v>9.6000000000000002E-2</v>
      </c>
      <c r="AR519" s="9">
        <v>0</v>
      </c>
      <c r="AS519" s="9">
        <v>0</v>
      </c>
      <c r="AT519" s="9">
        <v>0</v>
      </c>
      <c r="AU519" s="9">
        <f t="shared" si="8"/>
        <v>815.27600000000007</v>
      </c>
      <c r="AV519" s="9">
        <v>0</v>
      </c>
      <c r="AW519" s="9">
        <v>0</v>
      </c>
      <c r="AX519" s="10">
        <v>67</v>
      </c>
      <c r="AY519" s="10">
        <v>300</v>
      </c>
      <c r="AZ519" s="9">
        <v>301000</v>
      </c>
      <c r="BA519" s="9">
        <v>79181.78</v>
      </c>
      <c r="BB519" s="11">
        <v>90</v>
      </c>
      <c r="BC519" s="11">
        <v>40.393565287367899</v>
      </c>
      <c r="BD519" s="11">
        <v>10.130000000000001</v>
      </c>
      <c r="BE519" s="11"/>
      <c r="BF519" s="7" t="s">
        <v>361</v>
      </c>
      <c r="BG519" s="4"/>
      <c r="BH519" s="7" t="s">
        <v>434</v>
      </c>
      <c r="BI519" s="7" t="s">
        <v>494</v>
      </c>
      <c r="BJ519" s="7" t="s">
        <v>746</v>
      </c>
      <c r="BK519" s="7" t="s">
        <v>1</v>
      </c>
      <c r="BL519" s="5" t="s">
        <v>2</v>
      </c>
      <c r="BM519" s="11">
        <v>288159.18022303999</v>
      </c>
      <c r="BN519" s="5" t="s">
        <v>261</v>
      </c>
      <c r="BO519" s="11"/>
      <c r="BP519" s="12">
        <v>38204</v>
      </c>
      <c r="BQ519" s="12">
        <v>47362</v>
      </c>
      <c r="BR519" s="11">
        <v>0</v>
      </c>
      <c r="BS519" s="11">
        <v>0</v>
      </c>
      <c r="BT519" s="11">
        <v>0</v>
      </c>
    </row>
    <row r="520" spans="1:72" s="1" customFormat="1" ht="18.2" customHeight="1" x14ac:dyDescent="0.15">
      <c r="A520" s="13">
        <v>518</v>
      </c>
      <c r="B520" s="14" t="s">
        <v>360</v>
      </c>
      <c r="C520" s="14" t="s">
        <v>0</v>
      </c>
      <c r="D520" s="15">
        <v>45352</v>
      </c>
      <c r="E520" s="16" t="s">
        <v>748</v>
      </c>
      <c r="F520" s="17">
        <v>0</v>
      </c>
      <c r="G520" s="17">
        <v>0</v>
      </c>
      <c r="H520" s="18">
        <v>39439.410000000003</v>
      </c>
      <c r="I520" s="18">
        <v>0</v>
      </c>
      <c r="J520" s="18">
        <v>0</v>
      </c>
      <c r="K520" s="18">
        <v>39439.410000000003</v>
      </c>
      <c r="L520" s="18">
        <v>491.06</v>
      </c>
      <c r="M520" s="18">
        <v>0</v>
      </c>
      <c r="N520" s="18">
        <v>0</v>
      </c>
      <c r="O520" s="18">
        <v>0</v>
      </c>
      <c r="P520" s="18">
        <v>491.06</v>
      </c>
      <c r="Q520" s="18">
        <v>0</v>
      </c>
      <c r="R520" s="18">
        <v>0</v>
      </c>
      <c r="S520" s="18">
        <v>38948.35</v>
      </c>
      <c r="T520" s="18">
        <v>0</v>
      </c>
      <c r="U520" s="18">
        <v>341.81</v>
      </c>
      <c r="V520" s="18">
        <v>0</v>
      </c>
      <c r="W520" s="18">
        <v>0</v>
      </c>
      <c r="X520" s="18">
        <v>341.81</v>
      </c>
      <c r="Y520" s="18">
        <v>0</v>
      </c>
      <c r="Z520" s="18">
        <v>0</v>
      </c>
      <c r="AA520" s="18">
        <v>0</v>
      </c>
      <c r="AB520" s="18">
        <v>204</v>
      </c>
      <c r="AC520" s="18">
        <v>0</v>
      </c>
      <c r="AD520" s="18">
        <v>0</v>
      </c>
      <c r="AE520" s="18">
        <v>0</v>
      </c>
      <c r="AF520" s="18">
        <v>0</v>
      </c>
      <c r="AG520" s="18">
        <v>0</v>
      </c>
      <c r="AH520" s="18">
        <v>114.06</v>
      </c>
      <c r="AI520" s="18">
        <v>49.18</v>
      </c>
      <c r="AJ520" s="18">
        <v>0</v>
      </c>
      <c r="AK520" s="18">
        <v>0</v>
      </c>
      <c r="AL520" s="18">
        <v>0</v>
      </c>
      <c r="AM520" s="18">
        <v>0</v>
      </c>
      <c r="AN520" s="18">
        <v>0</v>
      </c>
      <c r="AO520" s="18">
        <v>0</v>
      </c>
      <c r="AP520" s="18">
        <v>0</v>
      </c>
      <c r="AQ520" s="18">
        <v>0</v>
      </c>
      <c r="AR520" s="18">
        <v>0</v>
      </c>
      <c r="AS520" s="18">
        <v>0</v>
      </c>
      <c r="AT520" s="18">
        <v>0</v>
      </c>
      <c r="AU520" s="18">
        <f t="shared" si="8"/>
        <v>1200.1099999999999</v>
      </c>
      <c r="AV520" s="18">
        <v>0</v>
      </c>
      <c r="AW520" s="18">
        <v>0</v>
      </c>
      <c r="AX520" s="19">
        <v>67</v>
      </c>
      <c r="AY520" s="19">
        <v>360</v>
      </c>
      <c r="AZ520" s="18">
        <v>271442.51</v>
      </c>
      <c r="BA520" s="18">
        <v>91799.2</v>
      </c>
      <c r="BB520" s="20">
        <v>87.85</v>
      </c>
      <c r="BC520" s="20">
        <v>37.272792655055802</v>
      </c>
      <c r="BD520" s="20">
        <v>10.4</v>
      </c>
      <c r="BE520" s="20"/>
      <c r="BF520" s="16" t="s">
        <v>361</v>
      </c>
      <c r="BG520" s="13"/>
      <c r="BH520" s="16" t="s">
        <v>400</v>
      </c>
      <c r="BI520" s="16" t="s">
        <v>118</v>
      </c>
      <c r="BJ520" s="16" t="s">
        <v>555</v>
      </c>
      <c r="BK520" s="16" t="s">
        <v>1</v>
      </c>
      <c r="BL520" s="14" t="s">
        <v>2</v>
      </c>
      <c r="BM520" s="20">
        <v>315810.51486739999</v>
      </c>
      <c r="BN520" s="14" t="s">
        <v>261</v>
      </c>
      <c r="BO520" s="20"/>
      <c r="BP520" s="21">
        <v>36417</v>
      </c>
      <c r="BQ520" s="21">
        <v>47392</v>
      </c>
      <c r="BR520" s="20">
        <v>0</v>
      </c>
      <c r="BS520" s="20">
        <v>204</v>
      </c>
      <c r="BT520" s="20">
        <v>0</v>
      </c>
    </row>
    <row r="521" spans="1:72" s="1" customFormat="1" ht="18.2" customHeight="1" x14ac:dyDescent="0.15">
      <c r="A521" s="4">
        <v>519</v>
      </c>
      <c r="B521" s="5" t="s">
        <v>360</v>
      </c>
      <c r="C521" s="5" t="s">
        <v>0</v>
      </c>
      <c r="D521" s="6">
        <v>45352</v>
      </c>
      <c r="E521" s="7" t="s">
        <v>749</v>
      </c>
      <c r="F521" s="8">
        <v>0</v>
      </c>
      <c r="G521" s="8">
        <v>0</v>
      </c>
      <c r="H521" s="9">
        <v>40620.29</v>
      </c>
      <c r="I521" s="9">
        <v>0</v>
      </c>
      <c r="J521" s="9">
        <v>0</v>
      </c>
      <c r="K521" s="9">
        <v>40620.29</v>
      </c>
      <c r="L521" s="9">
        <v>476.87</v>
      </c>
      <c r="M521" s="9">
        <v>0</v>
      </c>
      <c r="N521" s="9">
        <v>0</v>
      </c>
      <c r="O521" s="9">
        <v>0</v>
      </c>
      <c r="P521" s="9">
        <v>476.87</v>
      </c>
      <c r="Q521" s="9">
        <v>0</v>
      </c>
      <c r="R521" s="9">
        <v>0</v>
      </c>
      <c r="S521" s="9">
        <v>40143.42</v>
      </c>
      <c r="T521" s="9">
        <v>0</v>
      </c>
      <c r="U521" s="9">
        <v>356</v>
      </c>
      <c r="V521" s="9">
        <v>0</v>
      </c>
      <c r="W521" s="9">
        <v>0</v>
      </c>
      <c r="X521" s="9">
        <v>356</v>
      </c>
      <c r="Y521" s="9">
        <v>0</v>
      </c>
      <c r="Z521" s="9">
        <v>0</v>
      </c>
      <c r="AA521" s="9">
        <v>0</v>
      </c>
      <c r="AB521" s="9">
        <v>204</v>
      </c>
      <c r="AC521" s="9">
        <v>0</v>
      </c>
      <c r="AD521" s="9">
        <v>0</v>
      </c>
      <c r="AE521" s="9">
        <v>0</v>
      </c>
      <c r="AF521" s="9">
        <v>0</v>
      </c>
      <c r="AG521" s="9">
        <v>0</v>
      </c>
      <c r="AH521" s="9">
        <v>114.06</v>
      </c>
      <c r="AI521" s="9">
        <v>49.35</v>
      </c>
      <c r="AJ521" s="9">
        <v>0</v>
      </c>
      <c r="AK521" s="9">
        <v>0</v>
      </c>
      <c r="AL521" s="9">
        <v>0</v>
      </c>
      <c r="AM521" s="9">
        <v>0</v>
      </c>
      <c r="AN521" s="9">
        <v>0</v>
      </c>
      <c r="AO521" s="9">
        <v>0</v>
      </c>
      <c r="AP521" s="9">
        <v>0</v>
      </c>
      <c r="AQ521" s="9">
        <v>5.5E-2</v>
      </c>
      <c r="AR521" s="9">
        <v>0</v>
      </c>
      <c r="AS521" s="9">
        <v>0</v>
      </c>
      <c r="AT521" s="9">
        <v>0</v>
      </c>
      <c r="AU521" s="9">
        <f t="shared" si="8"/>
        <v>1200.335</v>
      </c>
      <c r="AV521" s="9">
        <v>0</v>
      </c>
      <c r="AW521" s="9">
        <v>0</v>
      </c>
      <c r="AX521" s="10">
        <v>69</v>
      </c>
      <c r="AY521" s="10">
        <v>360</v>
      </c>
      <c r="AZ521" s="9">
        <v>276553.92</v>
      </c>
      <c r="BA521" s="9">
        <v>91799.2</v>
      </c>
      <c r="BB521" s="11">
        <v>87.85</v>
      </c>
      <c r="BC521" s="11">
        <v>38.416450764276803</v>
      </c>
      <c r="BD521" s="11">
        <v>10.4</v>
      </c>
      <c r="BE521" s="11"/>
      <c r="BF521" s="7" t="s">
        <v>361</v>
      </c>
      <c r="BG521" s="4"/>
      <c r="BH521" s="7" t="s">
        <v>400</v>
      </c>
      <c r="BI521" s="7" t="s">
        <v>118</v>
      </c>
      <c r="BJ521" s="7" t="s">
        <v>555</v>
      </c>
      <c r="BK521" s="7" t="s">
        <v>1</v>
      </c>
      <c r="BL521" s="5" t="s">
        <v>2</v>
      </c>
      <c r="BM521" s="11">
        <v>325500.67303847999</v>
      </c>
      <c r="BN521" s="5" t="s">
        <v>261</v>
      </c>
      <c r="BO521" s="11"/>
      <c r="BP521" s="12">
        <v>36494</v>
      </c>
      <c r="BQ521" s="12">
        <v>47453</v>
      </c>
      <c r="BR521" s="11">
        <v>0</v>
      </c>
      <c r="BS521" s="11">
        <v>204</v>
      </c>
      <c r="BT521" s="11">
        <v>0</v>
      </c>
    </row>
    <row r="522" spans="1:72" s="1" customFormat="1" ht="18.2" customHeight="1" x14ac:dyDescent="0.15">
      <c r="A522" s="13">
        <v>520</v>
      </c>
      <c r="B522" s="14" t="s">
        <v>360</v>
      </c>
      <c r="C522" s="14" t="s">
        <v>0</v>
      </c>
      <c r="D522" s="15">
        <v>45352</v>
      </c>
      <c r="E522" s="16" t="s">
        <v>750</v>
      </c>
      <c r="F522" s="17">
        <v>0</v>
      </c>
      <c r="G522" s="17">
        <v>0</v>
      </c>
      <c r="H522" s="18">
        <v>32629.99</v>
      </c>
      <c r="I522" s="18">
        <v>0</v>
      </c>
      <c r="J522" s="18">
        <v>0</v>
      </c>
      <c r="K522" s="18">
        <v>32629.99</v>
      </c>
      <c r="L522" s="18">
        <v>288.75</v>
      </c>
      <c r="M522" s="18">
        <v>0</v>
      </c>
      <c r="N522" s="18">
        <v>0</v>
      </c>
      <c r="O522" s="18">
        <v>0</v>
      </c>
      <c r="P522" s="18">
        <v>288.75</v>
      </c>
      <c r="Q522" s="18">
        <v>0</v>
      </c>
      <c r="R522" s="18">
        <v>0</v>
      </c>
      <c r="S522" s="18">
        <v>32341.24</v>
      </c>
      <c r="T522" s="18">
        <v>0</v>
      </c>
      <c r="U522" s="18">
        <v>266.48</v>
      </c>
      <c r="V522" s="18">
        <v>0</v>
      </c>
      <c r="W522" s="18">
        <v>0</v>
      </c>
      <c r="X522" s="18">
        <v>266.48</v>
      </c>
      <c r="Y522" s="18">
        <v>0</v>
      </c>
      <c r="Z522" s="18">
        <v>0</v>
      </c>
      <c r="AA522" s="18">
        <v>0</v>
      </c>
      <c r="AB522" s="18">
        <v>65</v>
      </c>
      <c r="AC522" s="18">
        <v>0</v>
      </c>
      <c r="AD522" s="18">
        <v>0</v>
      </c>
      <c r="AE522" s="18">
        <v>0</v>
      </c>
      <c r="AF522" s="18">
        <v>0</v>
      </c>
      <c r="AG522" s="18">
        <v>0</v>
      </c>
      <c r="AH522" s="18">
        <v>68.23</v>
      </c>
      <c r="AI522" s="18">
        <v>34.909999999999997</v>
      </c>
      <c r="AJ522" s="18">
        <v>0</v>
      </c>
      <c r="AK522" s="18">
        <v>0</v>
      </c>
      <c r="AL522" s="18">
        <v>0</v>
      </c>
      <c r="AM522" s="18">
        <v>0</v>
      </c>
      <c r="AN522" s="18">
        <v>0</v>
      </c>
      <c r="AO522" s="18">
        <v>0</v>
      </c>
      <c r="AP522" s="18">
        <v>0</v>
      </c>
      <c r="AQ522" s="18">
        <v>0.19</v>
      </c>
      <c r="AR522" s="18">
        <v>0</v>
      </c>
      <c r="AS522" s="18">
        <v>0</v>
      </c>
      <c r="AT522" s="18">
        <v>0</v>
      </c>
      <c r="AU522" s="18">
        <f t="shared" si="8"/>
        <v>723.56</v>
      </c>
      <c r="AV522" s="18">
        <v>0</v>
      </c>
      <c r="AW522" s="18">
        <v>0</v>
      </c>
      <c r="AX522" s="19">
        <v>81</v>
      </c>
      <c r="AY522" s="19">
        <v>360</v>
      </c>
      <c r="AZ522" s="18">
        <v>206198.06</v>
      </c>
      <c r="BA522" s="18">
        <v>64350</v>
      </c>
      <c r="BB522" s="20">
        <v>90</v>
      </c>
      <c r="BC522" s="20">
        <v>45.232503496503497</v>
      </c>
      <c r="BD522" s="20">
        <v>9.8000000000000007</v>
      </c>
      <c r="BE522" s="20"/>
      <c r="BF522" s="16" t="s">
        <v>361</v>
      </c>
      <c r="BG522" s="13"/>
      <c r="BH522" s="16" t="s">
        <v>400</v>
      </c>
      <c r="BI522" s="16" t="s">
        <v>751</v>
      </c>
      <c r="BJ522" s="16" t="s">
        <v>752</v>
      </c>
      <c r="BK522" s="16" t="s">
        <v>1</v>
      </c>
      <c r="BL522" s="14" t="s">
        <v>2</v>
      </c>
      <c r="BM522" s="20">
        <v>262237.13343056</v>
      </c>
      <c r="BN522" s="14" t="s">
        <v>261</v>
      </c>
      <c r="BO522" s="20"/>
      <c r="BP522" s="21">
        <v>36860</v>
      </c>
      <c r="BQ522" s="21">
        <v>47818</v>
      </c>
      <c r="BR522" s="20">
        <v>0</v>
      </c>
      <c r="BS522" s="20">
        <v>65</v>
      </c>
      <c r="BT522" s="20">
        <v>0</v>
      </c>
    </row>
    <row r="523" spans="1:72" s="1" customFormat="1" ht="18.2" customHeight="1" x14ac:dyDescent="0.15">
      <c r="A523" s="4">
        <v>521</v>
      </c>
      <c r="B523" s="5" t="s">
        <v>360</v>
      </c>
      <c r="C523" s="5" t="s">
        <v>0</v>
      </c>
      <c r="D523" s="6">
        <v>45352</v>
      </c>
      <c r="E523" s="7" t="s">
        <v>753</v>
      </c>
      <c r="F523" s="8">
        <v>0</v>
      </c>
      <c r="G523" s="8">
        <v>0</v>
      </c>
      <c r="H523" s="9">
        <v>27146.05</v>
      </c>
      <c r="I523" s="9">
        <v>0</v>
      </c>
      <c r="J523" s="9">
        <v>0</v>
      </c>
      <c r="K523" s="9">
        <v>27146.05</v>
      </c>
      <c r="L523" s="9">
        <v>303.64</v>
      </c>
      <c r="M523" s="9">
        <v>0</v>
      </c>
      <c r="N523" s="9">
        <v>0</v>
      </c>
      <c r="O523" s="9">
        <v>0</v>
      </c>
      <c r="P523" s="9">
        <v>303.64</v>
      </c>
      <c r="Q523" s="9">
        <v>0</v>
      </c>
      <c r="R523" s="9">
        <v>0</v>
      </c>
      <c r="S523" s="9">
        <v>26842.41</v>
      </c>
      <c r="T523" s="9">
        <v>0</v>
      </c>
      <c r="U523" s="9">
        <v>235.27</v>
      </c>
      <c r="V523" s="9">
        <v>0</v>
      </c>
      <c r="W523" s="9">
        <v>0</v>
      </c>
      <c r="X523" s="9">
        <v>235.27</v>
      </c>
      <c r="Y523" s="9">
        <v>0</v>
      </c>
      <c r="Z523" s="9">
        <v>0</v>
      </c>
      <c r="AA523" s="9">
        <v>0</v>
      </c>
      <c r="AB523" s="9">
        <v>142</v>
      </c>
      <c r="AC523" s="9">
        <v>0</v>
      </c>
      <c r="AD523" s="9">
        <v>0</v>
      </c>
      <c r="AE523" s="9">
        <v>0</v>
      </c>
      <c r="AF523" s="9">
        <v>0</v>
      </c>
      <c r="AG523" s="9">
        <v>0</v>
      </c>
      <c r="AH523" s="9">
        <v>74.900000000000006</v>
      </c>
      <c r="AI523" s="9">
        <v>32.19</v>
      </c>
      <c r="AJ523" s="9">
        <v>0</v>
      </c>
      <c r="AK523" s="9">
        <v>0</v>
      </c>
      <c r="AL523" s="9">
        <v>0</v>
      </c>
      <c r="AM523" s="9">
        <v>0</v>
      </c>
      <c r="AN523" s="9">
        <v>0</v>
      </c>
      <c r="AO523" s="9">
        <v>0</v>
      </c>
      <c r="AP523" s="9">
        <v>0</v>
      </c>
      <c r="AQ523" s="9">
        <v>4.9000000000000002E-2</v>
      </c>
      <c r="AR523" s="9">
        <v>0</v>
      </c>
      <c r="AS523" s="9">
        <v>0</v>
      </c>
      <c r="AT523" s="9">
        <v>0</v>
      </c>
      <c r="AU523" s="9">
        <f t="shared" si="8"/>
        <v>788.04899999999998</v>
      </c>
      <c r="AV523" s="9">
        <v>0</v>
      </c>
      <c r="AW523" s="9">
        <v>0</v>
      </c>
      <c r="AX523" s="10">
        <v>73</v>
      </c>
      <c r="AY523" s="10">
        <v>360</v>
      </c>
      <c r="AZ523" s="9">
        <v>218177.31</v>
      </c>
      <c r="BA523" s="9">
        <v>59400</v>
      </c>
      <c r="BB523" s="11">
        <v>75</v>
      </c>
      <c r="BC523" s="11">
        <v>33.891931818181803</v>
      </c>
      <c r="BD523" s="11">
        <v>10.4</v>
      </c>
      <c r="BE523" s="11"/>
      <c r="BF523" s="7" t="s">
        <v>361</v>
      </c>
      <c r="BG523" s="4"/>
      <c r="BH523" s="7" t="s">
        <v>400</v>
      </c>
      <c r="BI523" s="7" t="s">
        <v>118</v>
      </c>
      <c r="BJ523" s="7" t="s">
        <v>555</v>
      </c>
      <c r="BK523" s="7" t="s">
        <v>1</v>
      </c>
      <c r="BL523" s="5" t="s">
        <v>2</v>
      </c>
      <c r="BM523" s="11">
        <v>217650.17831004001</v>
      </c>
      <c r="BN523" s="5" t="s">
        <v>261</v>
      </c>
      <c r="BO523" s="11"/>
      <c r="BP523" s="12">
        <v>36615</v>
      </c>
      <c r="BQ523" s="12">
        <v>47574</v>
      </c>
      <c r="BR523" s="11">
        <v>0</v>
      </c>
      <c r="BS523" s="11">
        <v>142</v>
      </c>
      <c r="BT523" s="11">
        <v>0</v>
      </c>
    </row>
    <row r="524" spans="1:72" s="1" customFormat="1" ht="18.2" customHeight="1" x14ac:dyDescent="0.15">
      <c r="A524" s="13">
        <v>522</v>
      </c>
      <c r="B524" s="14" t="s">
        <v>360</v>
      </c>
      <c r="C524" s="14" t="s">
        <v>0</v>
      </c>
      <c r="D524" s="15">
        <v>45352</v>
      </c>
      <c r="E524" s="16" t="s">
        <v>754</v>
      </c>
      <c r="F524" s="17">
        <v>0</v>
      </c>
      <c r="G524" s="17">
        <v>0</v>
      </c>
      <c r="H524" s="18">
        <v>33801.85</v>
      </c>
      <c r="I524" s="18">
        <v>0</v>
      </c>
      <c r="J524" s="18">
        <v>0</v>
      </c>
      <c r="K524" s="18">
        <v>33801.85</v>
      </c>
      <c r="L524" s="18">
        <v>353.75</v>
      </c>
      <c r="M524" s="18">
        <v>0</v>
      </c>
      <c r="N524" s="18">
        <v>0</v>
      </c>
      <c r="O524" s="18">
        <v>0</v>
      </c>
      <c r="P524" s="18">
        <v>0</v>
      </c>
      <c r="Q524" s="18">
        <v>0</v>
      </c>
      <c r="R524" s="18">
        <v>0</v>
      </c>
      <c r="S524" s="18">
        <v>33801.85</v>
      </c>
      <c r="T524" s="18">
        <v>0</v>
      </c>
      <c r="U524" s="18">
        <v>292.95</v>
      </c>
      <c r="V524" s="18">
        <v>0</v>
      </c>
      <c r="W524" s="18">
        <v>0</v>
      </c>
      <c r="X524" s="18">
        <v>0</v>
      </c>
      <c r="Y524" s="18">
        <v>0</v>
      </c>
      <c r="Z524" s="18">
        <v>0</v>
      </c>
      <c r="AA524" s="18">
        <v>292.95</v>
      </c>
      <c r="AB524" s="18">
        <v>0</v>
      </c>
      <c r="AC524" s="18">
        <v>0</v>
      </c>
      <c r="AD524" s="18">
        <v>0</v>
      </c>
      <c r="AE524" s="18">
        <v>0</v>
      </c>
      <c r="AF524" s="18">
        <v>0</v>
      </c>
      <c r="AG524" s="18">
        <v>0</v>
      </c>
      <c r="AH524" s="18">
        <v>0</v>
      </c>
      <c r="AI524" s="18">
        <v>0</v>
      </c>
      <c r="AJ524" s="18">
        <v>0</v>
      </c>
      <c r="AK524" s="18">
        <v>0</v>
      </c>
      <c r="AL524" s="18">
        <v>0</v>
      </c>
      <c r="AM524" s="18">
        <v>0</v>
      </c>
      <c r="AN524" s="18">
        <v>0</v>
      </c>
      <c r="AO524" s="18">
        <v>0</v>
      </c>
      <c r="AP524" s="18">
        <v>0</v>
      </c>
      <c r="AQ524" s="18">
        <v>0</v>
      </c>
      <c r="AR524" s="18">
        <v>0</v>
      </c>
      <c r="AS524" s="18">
        <v>0</v>
      </c>
      <c r="AT524" s="18">
        <v>0</v>
      </c>
      <c r="AU524" s="18">
        <f t="shared" si="8"/>
        <v>0</v>
      </c>
      <c r="AV524" s="18">
        <v>353.75</v>
      </c>
      <c r="AW524" s="18">
        <v>292.95</v>
      </c>
      <c r="AX524" s="19">
        <v>75</v>
      </c>
      <c r="AY524" s="19">
        <v>360</v>
      </c>
      <c r="AZ524" s="18">
        <v>220157.94</v>
      </c>
      <c r="BA524" s="18">
        <v>71280</v>
      </c>
      <c r="BB524" s="20">
        <v>90</v>
      </c>
      <c r="BC524" s="20">
        <v>42.679103535353498</v>
      </c>
      <c r="BD524" s="20">
        <v>10.4</v>
      </c>
      <c r="BE524" s="20"/>
      <c r="BF524" s="16" t="s">
        <v>361</v>
      </c>
      <c r="BG524" s="13"/>
      <c r="BH524" s="16" t="s">
        <v>400</v>
      </c>
      <c r="BI524" s="16" t="s">
        <v>118</v>
      </c>
      <c r="BJ524" s="16" t="s">
        <v>555</v>
      </c>
      <c r="BK524" s="16" t="s">
        <v>1</v>
      </c>
      <c r="BL524" s="14" t="s">
        <v>2</v>
      </c>
      <c r="BM524" s="20">
        <v>274080.40782139997</v>
      </c>
      <c r="BN524" s="14" t="s">
        <v>261</v>
      </c>
      <c r="BO524" s="20"/>
      <c r="BP524" s="21">
        <v>36664</v>
      </c>
      <c r="BQ524" s="21">
        <v>47635</v>
      </c>
      <c r="BR524" s="20">
        <v>333.12</v>
      </c>
      <c r="BS524" s="20">
        <v>142</v>
      </c>
      <c r="BT524" s="20">
        <v>28.85</v>
      </c>
    </row>
    <row r="525" spans="1:72" s="1" customFormat="1" ht="18.2" customHeight="1" x14ac:dyDescent="0.15">
      <c r="A525" s="4">
        <v>523</v>
      </c>
      <c r="B525" s="5" t="s">
        <v>360</v>
      </c>
      <c r="C525" s="5" t="s">
        <v>0</v>
      </c>
      <c r="D525" s="6">
        <v>45352</v>
      </c>
      <c r="E525" s="7" t="s">
        <v>755</v>
      </c>
      <c r="F525" s="8">
        <v>0</v>
      </c>
      <c r="G525" s="8">
        <v>0</v>
      </c>
      <c r="H525" s="9">
        <v>34427.949999999997</v>
      </c>
      <c r="I525" s="9">
        <v>0</v>
      </c>
      <c r="J525" s="9">
        <v>0</v>
      </c>
      <c r="K525" s="9">
        <v>34427.949999999997</v>
      </c>
      <c r="L525" s="9">
        <v>347.68</v>
      </c>
      <c r="M525" s="9">
        <v>0</v>
      </c>
      <c r="N525" s="9">
        <v>0</v>
      </c>
      <c r="O525" s="9">
        <v>0</v>
      </c>
      <c r="P525" s="9">
        <v>267.23</v>
      </c>
      <c r="Q525" s="9">
        <v>0</v>
      </c>
      <c r="R525" s="9">
        <v>0</v>
      </c>
      <c r="S525" s="9">
        <v>34160.720000000001</v>
      </c>
      <c r="T525" s="9">
        <v>0</v>
      </c>
      <c r="U525" s="9">
        <v>299.02</v>
      </c>
      <c r="V525" s="9">
        <v>0</v>
      </c>
      <c r="W525" s="9">
        <v>0</v>
      </c>
      <c r="X525" s="9">
        <v>299.02</v>
      </c>
      <c r="Y525" s="9">
        <v>0</v>
      </c>
      <c r="Z525" s="9">
        <v>0</v>
      </c>
      <c r="AA525" s="9">
        <v>0</v>
      </c>
      <c r="AB525" s="9">
        <v>142</v>
      </c>
      <c r="AC525" s="9">
        <v>0</v>
      </c>
      <c r="AD525" s="9">
        <v>0</v>
      </c>
      <c r="AE525" s="9">
        <v>0</v>
      </c>
      <c r="AF525" s="9">
        <v>0</v>
      </c>
      <c r="AG525" s="9">
        <v>0</v>
      </c>
      <c r="AH525" s="9">
        <v>86.76</v>
      </c>
      <c r="AI525" s="9">
        <v>38.76</v>
      </c>
      <c r="AJ525" s="9">
        <v>0</v>
      </c>
      <c r="AK525" s="9">
        <v>0</v>
      </c>
      <c r="AL525" s="9">
        <v>0</v>
      </c>
      <c r="AM525" s="9">
        <v>0</v>
      </c>
      <c r="AN525" s="9">
        <v>0</v>
      </c>
      <c r="AO525" s="9">
        <v>0</v>
      </c>
      <c r="AP525" s="9">
        <v>0</v>
      </c>
      <c r="AQ525" s="9">
        <v>1E-3</v>
      </c>
      <c r="AR525" s="9">
        <v>0</v>
      </c>
      <c r="AS525" s="9">
        <v>0</v>
      </c>
      <c r="AT525" s="9">
        <v>0</v>
      </c>
      <c r="AU525" s="9">
        <f t="shared" si="8"/>
        <v>833.77099999999996</v>
      </c>
      <c r="AV525" s="9">
        <v>80.45</v>
      </c>
      <c r="AW525" s="9">
        <v>0</v>
      </c>
      <c r="AX525" s="10">
        <v>75</v>
      </c>
      <c r="AY525" s="10">
        <v>360</v>
      </c>
      <c r="AZ525" s="9">
        <v>220529.39</v>
      </c>
      <c r="BA525" s="9">
        <v>71280</v>
      </c>
      <c r="BB525" s="11">
        <v>90</v>
      </c>
      <c r="BC525" s="11">
        <v>43.132222222222197</v>
      </c>
      <c r="BD525" s="11">
        <v>10.4</v>
      </c>
      <c r="BE525" s="11"/>
      <c r="BF525" s="7" t="s">
        <v>361</v>
      </c>
      <c r="BG525" s="4"/>
      <c r="BH525" s="7" t="s">
        <v>400</v>
      </c>
      <c r="BI525" s="7" t="s">
        <v>118</v>
      </c>
      <c r="BJ525" s="7" t="s">
        <v>555</v>
      </c>
      <c r="BK525" s="7" t="s">
        <v>1</v>
      </c>
      <c r="BL525" s="5" t="s">
        <v>2</v>
      </c>
      <c r="BM525" s="11">
        <v>276990.28511967999</v>
      </c>
      <c r="BN525" s="5" t="s">
        <v>261</v>
      </c>
      <c r="BO525" s="11"/>
      <c r="BP525" s="12">
        <v>36677</v>
      </c>
      <c r="BQ525" s="12">
        <v>47635</v>
      </c>
      <c r="BR525" s="11">
        <v>0</v>
      </c>
      <c r="BS525" s="11">
        <v>142</v>
      </c>
      <c r="BT525" s="11">
        <v>28.8</v>
      </c>
    </row>
    <row r="526" spans="1:72" s="1" customFormat="1" ht="18.2" customHeight="1" x14ac:dyDescent="0.15">
      <c r="A526" s="13">
        <v>524</v>
      </c>
      <c r="B526" s="14" t="s">
        <v>360</v>
      </c>
      <c r="C526" s="14" t="s">
        <v>0</v>
      </c>
      <c r="D526" s="15">
        <v>45352</v>
      </c>
      <c r="E526" s="16" t="s">
        <v>756</v>
      </c>
      <c r="F526" s="17">
        <v>1</v>
      </c>
      <c r="G526" s="17">
        <v>2</v>
      </c>
      <c r="H526" s="18">
        <v>33412.61</v>
      </c>
      <c r="I526" s="18">
        <v>705.12</v>
      </c>
      <c r="J526" s="18">
        <v>0</v>
      </c>
      <c r="K526" s="18">
        <v>34117.730000000003</v>
      </c>
      <c r="L526" s="18">
        <v>357.15</v>
      </c>
      <c r="M526" s="18">
        <v>0</v>
      </c>
      <c r="N526" s="18">
        <v>0</v>
      </c>
      <c r="O526" s="18">
        <v>351.04</v>
      </c>
      <c r="P526" s="18">
        <v>0</v>
      </c>
      <c r="Q526" s="18">
        <v>0</v>
      </c>
      <c r="R526" s="18">
        <v>0</v>
      </c>
      <c r="S526" s="18">
        <v>33766.69</v>
      </c>
      <c r="T526" s="18">
        <v>640.44000000000005</v>
      </c>
      <c r="U526" s="18">
        <v>289.55</v>
      </c>
      <c r="V526" s="18">
        <v>0</v>
      </c>
      <c r="W526" s="18">
        <v>474.61</v>
      </c>
      <c r="X526" s="18">
        <v>0</v>
      </c>
      <c r="Y526" s="18">
        <v>0</v>
      </c>
      <c r="Z526" s="18">
        <v>0</v>
      </c>
      <c r="AA526" s="18">
        <v>455.38</v>
      </c>
      <c r="AB526" s="18">
        <v>0</v>
      </c>
      <c r="AC526" s="18">
        <v>0</v>
      </c>
      <c r="AD526" s="18">
        <v>0</v>
      </c>
      <c r="AE526" s="18">
        <v>0</v>
      </c>
      <c r="AF526" s="18">
        <v>0</v>
      </c>
      <c r="AG526" s="18">
        <v>0</v>
      </c>
      <c r="AH526" s="18">
        <v>0</v>
      </c>
      <c r="AI526" s="18">
        <v>0</v>
      </c>
      <c r="AJ526" s="18">
        <v>142</v>
      </c>
      <c r="AK526" s="18">
        <v>0</v>
      </c>
      <c r="AL526" s="18">
        <v>0</v>
      </c>
      <c r="AM526" s="18">
        <v>0</v>
      </c>
      <c r="AN526" s="18">
        <v>0</v>
      </c>
      <c r="AO526" s="18">
        <v>86.76</v>
      </c>
      <c r="AP526" s="18">
        <v>38.83</v>
      </c>
      <c r="AQ526" s="18">
        <v>0</v>
      </c>
      <c r="AR526" s="18">
        <v>0</v>
      </c>
      <c r="AS526" s="18">
        <v>44.368561999999997</v>
      </c>
      <c r="AT526" s="18">
        <v>0</v>
      </c>
      <c r="AU526" s="18">
        <f t="shared" si="8"/>
        <v>1048.8714380000001</v>
      </c>
      <c r="AV526" s="18">
        <v>711.23</v>
      </c>
      <c r="AW526" s="18">
        <v>455.38</v>
      </c>
      <c r="AX526" s="19">
        <v>76</v>
      </c>
      <c r="AY526" s="19">
        <v>360</v>
      </c>
      <c r="AZ526" s="18">
        <v>220920.48</v>
      </c>
      <c r="BA526" s="18">
        <v>71280</v>
      </c>
      <c r="BB526" s="20">
        <v>90</v>
      </c>
      <c r="BC526" s="20">
        <v>42.634709595959599</v>
      </c>
      <c r="BD526" s="20">
        <v>10.4</v>
      </c>
      <c r="BE526" s="20"/>
      <c r="BF526" s="16" t="s">
        <v>361</v>
      </c>
      <c r="BG526" s="13"/>
      <c r="BH526" s="16" t="s">
        <v>400</v>
      </c>
      <c r="BI526" s="16" t="s">
        <v>118</v>
      </c>
      <c r="BJ526" s="16" t="s">
        <v>555</v>
      </c>
      <c r="BK526" s="16" t="s">
        <v>367</v>
      </c>
      <c r="BL526" s="14" t="s">
        <v>2</v>
      </c>
      <c r="BM526" s="20">
        <v>273795.31493036001</v>
      </c>
      <c r="BN526" s="14" t="s">
        <v>261</v>
      </c>
      <c r="BO526" s="20"/>
      <c r="BP526" s="21">
        <v>36693</v>
      </c>
      <c r="BQ526" s="21">
        <v>47665</v>
      </c>
      <c r="BR526" s="20">
        <v>296.35000000000002</v>
      </c>
      <c r="BS526" s="20">
        <v>142</v>
      </c>
      <c r="BT526" s="20">
        <v>28.76</v>
      </c>
    </row>
    <row r="527" spans="1:72" s="1" customFormat="1" ht="18.2" customHeight="1" x14ac:dyDescent="0.15">
      <c r="A527" s="4">
        <v>525</v>
      </c>
      <c r="B527" s="5" t="s">
        <v>360</v>
      </c>
      <c r="C527" s="5" t="s">
        <v>0</v>
      </c>
      <c r="D527" s="6">
        <v>45352</v>
      </c>
      <c r="E527" s="7" t="s">
        <v>757</v>
      </c>
      <c r="F527" s="8">
        <v>0</v>
      </c>
      <c r="G527" s="8">
        <v>0</v>
      </c>
      <c r="H527" s="9">
        <v>29532.69</v>
      </c>
      <c r="I527" s="9">
        <v>0</v>
      </c>
      <c r="J527" s="9">
        <v>0</v>
      </c>
      <c r="K527" s="9">
        <v>29532.69</v>
      </c>
      <c r="L527" s="9">
        <v>390.75</v>
      </c>
      <c r="M527" s="9">
        <v>0</v>
      </c>
      <c r="N527" s="9">
        <v>0</v>
      </c>
      <c r="O527" s="9">
        <v>0</v>
      </c>
      <c r="P527" s="9">
        <v>376.91</v>
      </c>
      <c r="Q527" s="9">
        <v>0</v>
      </c>
      <c r="R527" s="9">
        <v>0</v>
      </c>
      <c r="S527" s="9">
        <v>29155.78</v>
      </c>
      <c r="T527" s="9">
        <v>0</v>
      </c>
      <c r="U527" s="9">
        <v>255.95</v>
      </c>
      <c r="V527" s="9">
        <v>0</v>
      </c>
      <c r="W527" s="9">
        <v>0</v>
      </c>
      <c r="X527" s="9">
        <v>255.95</v>
      </c>
      <c r="Y527" s="9">
        <v>0</v>
      </c>
      <c r="Z527" s="9">
        <v>0</v>
      </c>
      <c r="AA527" s="9">
        <v>0</v>
      </c>
      <c r="AB527" s="9">
        <v>142</v>
      </c>
      <c r="AC527" s="9">
        <v>0</v>
      </c>
      <c r="AD527" s="9">
        <v>0</v>
      </c>
      <c r="AE527" s="9">
        <v>0</v>
      </c>
      <c r="AF527" s="9">
        <v>0</v>
      </c>
      <c r="AG527" s="9">
        <v>0</v>
      </c>
      <c r="AH527" s="9">
        <v>86.76</v>
      </c>
      <c r="AI527" s="9">
        <v>38.83</v>
      </c>
      <c r="AJ527" s="9">
        <v>0</v>
      </c>
      <c r="AK527" s="9">
        <v>0</v>
      </c>
      <c r="AL527" s="9">
        <v>0</v>
      </c>
      <c r="AM527" s="9">
        <v>0</v>
      </c>
      <c r="AN527" s="9">
        <v>0</v>
      </c>
      <c r="AO527" s="9">
        <v>0</v>
      </c>
      <c r="AP527" s="9">
        <v>0</v>
      </c>
      <c r="AQ527" s="9">
        <v>0</v>
      </c>
      <c r="AR527" s="9">
        <v>0</v>
      </c>
      <c r="AS527" s="9">
        <v>1.0593889999999999</v>
      </c>
      <c r="AT527" s="9">
        <v>0</v>
      </c>
      <c r="AU527" s="9">
        <f t="shared" si="8"/>
        <v>899.39061100000004</v>
      </c>
      <c r="AV527" s="9">
        <v>13.84</v>
      </c>
      <c r="AW527" s="9">
        <v>0</v>
      </c>
      <c r="AX527" s="10">
        <v>76</v>
      </c>
      <c r="AY527" s="10">
        <v>360</v>
      </c>
      <c r="AZ527" s="9">
        <v>221122.52</v>
      </c>
      <c r="BA527" s="9">
        <v>71280</v>
      </c>
      <c r="BB527" s="11">
        <v>90</v>
      </c>
      <c r="BC527" s="11">
        <v>36.812853535353497</v>
      </c>
      <c r="BD527" s="11">
        <v>10.4</v>
      </c>
      <c r="BE527" s="11"/>
      <c r="BF527" s="7" t="s">
        <v>361</v>
      </c>
      <c r="BG527" s="4"/>
      <c r="BH527" s="7" t="s">
        <v>400</v>
      </c>
      <c r="BI527" s="7" t="s">
        <v>118</v>
      </c>
      <c r="BJ527" s="7" t="s">
        <v>555</v>
      </c>
      <c r="BK527" s="7" t="s">
        <v>1</v>
      </c>
      <c r="BL527" s="5" t="s">
        <v>2</v>
      </c>
      <c r="BM527" s="11">
        <v>236408.00940631999</v>
      </c>
      <c r="BN527" s="5" t="s">
        <v>261</v>
      </c>
      <c r="BO527" s="11"/>
      <c r="BP527" s="12">
        <v>36700</v>
      </c>
      <c r="BQ527" s="12">
        <v>47665</v>
      </c>
      <c r="BR527" s="11">
        <v>0</v>
      </c>
      <c r="BS527" s="11">
        <v>142</v>
      </c>
      <c r="BT527" s="11">
        <v>28.73</v>
      </c>
    </row>
    <row r="528" spans="1:72" s="1" customFormat="1" ht="18.2" customHeight="1" x14ac:dyDescent="0.15">
      <c r="A528" s="13">
        <v>526</v>
      </c>
      <c r="B528" s="14" t="s">
        <v>360</v>
      </c>
      <c r="C528" s="14" t="s">
        <v>0</v>
      </c>
      <c r="D528" s="15">
        <v>45352</v>
      </c>
      <c r="E528" s="16" t="s">
        <v>187</v>
      </c>
      <c r="F528" s="17">
        <v>118</v>
      </c>
      <c r="G528" s="17">
        <v>117</v>
      </c>
      <c r="H528" s="18">
        <v>36227.300000000003</v>
      </c>
      <c r="I528" s="18">
        <v>24400.05</v>
      </c>
      <c r="J528" s="18">
        <v>0</v>
      </c>
      <c r="K528" s="18">
        <v>60627.35</v>
      </c>
      <c r="L528" s="18">
        <v>332.75</v>
      </c>
      <c r="M528" s="18">
        <v>0</v>
      </c>
      <c r="N528" s="18">
        <v>0</v>
      </c>
      <c r="O528" s="18">
        <v>0</v>
      </c>
      <c r="P528" s="18">
        <v>0</v>
      </c>
      <c r="Q528" s="18">
        <v>0</v>
      </c>
      <c r="R528" s="18">
        <v>0</v>
      </c>
      <c r="S528" s="18">
        <v>60627.35</v>
      </c>
      <c r="T528" s="18">
        <v>51366.17</v>
      </c>
      <c r="U528" s="18">
        <v>313.95</v>
      </c>
      <c r="V528" s="18">
        <v>0</v>
      </c>
      <c r="W528" s="18">
        <v>77.13</v>
      </c>
      <c r="X528" s="18">
        <v>0</v>
      </c>
      <c r="Y528" s="18">
        <v>0</v>
      </c>
      <c r="Z528" s="18">
        <v>0</v>
      </c>
      <c r="AA528" s="18">
        <v>51602.99</v>
      </c>
      <c r="AB528" s="18">
        <v>0</v>
      </c>
      <c r="AC528" s="18">
        <v>0</v>
      </c>
      <c r="AD528" s="18">
        <v>0</v>
      </c>
      <c r="AE528" s="18">
        <v>0</v>
      </c>
      <c r="AF528" s="18">
        <v>0</v>
      </c>
      <c r="AG528" s="18">
        <v>0</v>
      </c>
      <c r="AH528" s="18">
        <v>0</v>
      </c>
      <c r="AI528" s="18">
        <v>0</v>
      </c>
      <c r="AJ528" s="18">
        <v>0</v>
      </c>
      <c r="AK528" s="18">
        <v>0</v>
      </c>
      <c r="AL528" s="18">
        <v>0</v>
      </c>
      <c r="AM528" s="18">
        <v>0</v>
      </c>
      <c r="AN528" s="18">
        <v>0</v>
      </c>
      <c r="AO528" s="18">
        <v>0</v>
      </c>
      <c r="AP528" s="18">
        <v>0</v>
      </c>
      <c r="AQ528" s="18">
        <v>0</v>
      </c>
      <c r="AR528" s="18">
        <v>0</v>
      </c>
      <c r="AS528" s="18">
        <v>47.460400999999997</v>
      </c>
      <c r="AT528" s="18">
        <v>0</v>
      </c>
      <c r="AU528" s="18">
        <f t="shared" si="8"/>
        <v>29.669598999999998</v>
      </c>
      <c r="AV528" s="18">
        <v>24732.799999999999</v>
      </c>
      <c r="AW528" s="18">
        <v>51602.99</v>
      </c>
      <c r="AX528" s="19">
        <v>77</v>
      </c>
      <c r="AY528" s="19">
        <v>360</v>
      </c>
      <c r="AZ528" s="18">
        <v>222289.85</v>
      </c>
      <c r="BA528" s="18">
        <v>71280</v>
      </c>
      <c r="BB528" s="20">
        <v>90</v>
      </c>
      <c r="BC528" s="20">
        <v>76.549684343434294</v>
      </c>
      <c r="BD528" s="20">
        <v>10.4</v>
      </c>
      <c r="BE528" s="20"/>
      <c r="BF528" s="16" t="s">
        <v>361</v>
      </c>
      <c r="BG528" s="13"/>
      <c r="BH528" s="16" t="s">
        <v>400</v>
      </c>
      <c r="BI528" s="16" t="s">
        <v>118</v>
      </c>
      <c r="BJ528" s="16" t="s">
        <v>555</v>
      </c>
      <c r="BK528" s="16" t="s">
        <v>365</v>
      </c>
      <c r="BL528" s="14" t="s">
        <v>2</v>
      </c>
      <c r="BM528" s="20">
        <v>491593.4723434</v>
      </c>
      <c r="BN528" s="14" t="s">
        <v>261</v>
      </c>
      <c r="BO528" s="20"/>
      <c r="BP528" s="21">
        <v>36725</v>
      </c>
      <c r="BQ528" s="21">
        <v>47696</v>
      </c>
      <c r="BR528" s="20">
        <v>25977.39</v>
      </c>
      <c r="BS528" s="20">
        <v>142</v>
      </c>
      <c r="BT528" s="20">
        <v>28.58</v>
      </c>
    </row>
    <row r="529" spans="1:72" s="1" customFormat="1" ht="18.2" customHeight="1" x14ac:dyDescent="0.15">
      <c r="A529" s="4">
        <v>527</v>
      </c>
      <c r="B529" s="5" t="s">
        <v>360</v>
      </c>
      <c r="C529" s="5" t="s">
        <v>0</v>
      </c>
      <c r="D529" s="6">
        <v>45352</v>
      </c>
      <c r="E529" s="7" t="s">
        <v>758</v>
      </c>
      <c r="F529" s="8">
        <v>0</v>
      </c>
      <c r="G529" s="8">
        <v>0</v>
      </c>
      <c r="H529" s="9">
        <v>35414.32</v>
      </c>
      <c r="I529" s="9">
        <v>0</v>
      </c>
      <c r="J529" s="9">
        <v>0</v>
      </c>
      <c r="K529" s="9">
        <v>35414.32</v>
      </c>
      <c r="L529" s="9">
        <v>337.42</v>
      </c>
      <c r="M529" s="9">
        <v>0</v>
      </c>
      <c r="N529" s="9">
        <v>0</v>
      </c>
      <c r="O529" s="9">
        <v>0</v>
      </c>
      <c r="P529" s="9">
        <v>337.42</v>
      </c>
      <c r="Q529" s="9">
        <v>0</v>
      </c>
      <c r="R529" s="9">
        <v>0</v>
      </c>
      <c r="S529" s="9">
        <v>35076.9</v>
      </c>
      <c r="T529" s="9">
        <v>0</v>
      </c>
      <c r="U529" s="9">
        <v>303.97000000000003</v>
      </c>
      <c r="V529" s="9">
        <v>0</v>
      </c>
      <c r="W529" s="9">
        <v>0</v>
      </c>
      <c r="X529" s="9">
        <v>303.97000000000003</v>
      </c>
      <c r="Y529" s="9">
        <v>0</v>
      </c>
      <c r="Z529" s="9">
        <v>0</v>
      </c>
      <c r="AA529" s="9">
        <v>0</v>
      </c>
      <c r="AB529" s="9">
        <v>65</v>
      </c>
      <c r="AC529" s="9">
        <v>0</v>
      </c>
      <c r="AD529" s="9">
        <v>0</v>
      </c>
      <c r="AE529" s="9">
        <v>0</v>
      </c>
      <c r="AF529" s="9">
        <v>0</v>
      </c>
      <c r="AG529" s="9">
        <v>0</v>
      </c>
      <c r="AH529" s="9">
        <v>77.7</v>
      </c>
      <c r="AI529" s="9">
        <v>39.01</v>
      </c>
      <c r="AJ529" s="9">
        <v>0</v>
      </c>
      <c r="AK529" s="9">
        <v>0</v>
      </c>
      <c r="AL529" s="9">
        <v>0</v>
      </c>
      <c r="AM529" s="9">
        <v>0</v>
      </c>
      <c r="AN529" s="9">
        <v>0</v>
      </c>
      <c r="AO529" s="9">
        <v>0</v>
      </c>
      <c r="AP529" s="9">
        <v>0</v>
      </c>
      <c r="AQ529" s="9">
        <v>5.1999999999999998E-2</v>
      </c>
      <c r="AR529" s="9">
        <v>0</v>
      </c>
      <c r="AS529" s="9">
        <v>0</v>
      </c>
      <c r="AT529" s="9">
        <v>0</v>
      </c>
      <c r="AU529" s="9">
        <f t="shared" si="8"/>
        <v>823.15200000000004</v>
      </c>
      <c r="AV529" s="9">
        <v>0</v>
      </c>
      <c r="AW529" s="9">
        <v>0</v>
      </c>
      <c r="AX529" s="10">
        <v>80</v>
      </c>
      <c r="AY529" s="10">
        <v>360</v>
      </c>
      <c r="AZ529" s="9">
        <v>226444.28</v>
      </c>
      <c r="BA529" s="9">
        <v>71280</v>
      </c>
      <c r="BB529" s="11">
        <v>90</v>
      </c>
      <c r="BC529" s="11">
        <v>44.289015151515201</v>
      </c>
      <c r="BD529" s="11">
        <v>10.3</v>
      </c>
      <c r="BE529" s="11"/>
      <c r="BF529" s="7" t="s">
        <v>361</v>
      </c>
      <c r="BG529" s="4"/>
      <c r="BH529" s="7" t="s">
        <v>400</v>
      </c>
      <c r="BI529" s="7" t="s">
        <v>118</v>
      </c>
      <c r="BJ529" s="7" t="s">
        <v>555</v>
      </c>
      <c r="BK529" s="7" t="s">
        <v>1</v>
      </c>
      <c r="BL529" s="5" t="s">
        <v>2</v>
      </c>
      <c r="BM529" s="11">
        <v>284419.07934360002</v>
      </c>
      <c r="BN529" s="5" t="s">
        <v>261</v>
      </c>
      <c r="BO529" s="11"/>
      <c r="BP529" s="12">
        <v>36829</v>
      </c>
      <c r="BQ529" s="12">
        <v>47788</v>
      </c>
      <c r="BR529" s="11">
        <v>0</v>
      </c>
      <c r="BS529" s="11">
        <v>65</v>
      </c>
      <c r="BT529" s="11">
        <v>0</v>
      </c>
    </row>
    <row r="530" spans="1:72" s="1" customFormat="1" ht="18.2" customHeight="1" x14ac:dyDescent="0.15">
      <c r="A530" s="13">
        <v>528</v>
      </c>
      <c r="B530" s="14" t="s">
        <v>360</v>
      </c>
      <c r="C530" s="14" t="s">
        <v>0</v>
      </c>
      <c r="D530" s="15">
        <v>45352</v>
      </c>
      <c r="E530" s="16" t="s">
        <v>182</v>
      </c>
      <c r="F530" s="17">
        <v>178</v>
      </c>
      <c r="G530" s="17">
        <v>177</v>
      </c>
      <c r="H530" s="18">
        <v>42943.85</v>
      </c>
      <c r="I530" s="18">
        <v>27752.51</v>
      </c>
      <c r="J530" s="18">
        <v>0</v>
      </c>
      <c r="K530" s="18">
        <v>70696.36</v>
      </c>
      <c r="L530" s="18">
        <v>306.89</v>
      </c>
      <c r="M530" s="18">
        <v>0</v>
      </c>
      <c r="N530" s="18">
        <v>0</v>
      </c>
      <c r="O530" s="18">
        <v>0</v>
      </c>
      <c r="P530" s="18">
        <v>0</v>
      </c>
      <c r="Q530" s="18">
        <v>0</v>
      </c>
      <c r="R530" s="18">
        <v>0</v>
      </c>
      <c r="S530" s="18">
        <v>70696.36</v>
      </c>
      <c r="T530" s="18">
        <v>93242.23</v>
      </c>
      <c r="U530" s="18">
        <v>372.87</v>
      </c>
      <c r="V530" s="18">
        <v>0</v>
      </c>
      <c r="W530" s="18">
        <v>0</v>
      </c>
      <c r="X530" s="18">
        <v>0</v>
      </c>
      <c r="Y530" s="18">
        <v>0</v>
      </c>
      <c r="Z530" s="18">
        <v>0</v>
      </c>
      <c r="AA530" s="18">
        <v>93615.1</v>
      </c>
      <c r="AB530" s="18">
        <v>0</v>
      </c>
      <c r="AC530" s="18">
        <v>0</v>
      </c>
      <c r="AD530" s="18">
        <v>0</v>
      </c>
      <c r="AE530" s="18">
        <v>0</v>
      </c>
      <c r="AF530" s="18">
        <v>0</v>
      </c>
      <c r="AG530" s="18">
        <v>0</v>
      </c>
      <c r="AH530" s="18">
        <v>0</v>
      </c>
      <c r="AI530" s="18">
        <v>0</v>
      </c>
      <c r="AJ530" s="18">
        <v>0</v>
      </c>
      <c r="AK530" s="18">
        <v>0</v>
      </c>
      <c r="AL530" s="18">
        <v>0</v>
      </c>
      <c r="AM530" s="18">
        <v>0</v>
      </c>
      <c r="AN530" s="18">
        <v>0</v>
      </c>
      <c r="AO530" s="18">
        <v>0</v>
      </c>
      <c r="AP530" s="18">
        <v>0</v>
      </c>
      <c r="AQ530" s="18">
        <v>0</v>
      </c>
      <c r="AR530" s="18">
        <v>0</v>
      </c>
      <c r="AS530" s="18">
        <v>0</v>
      </c>
      <c r="AT530" s="18">
        <v>0</v>
      </c>
      <c r="AU530" s="18">
        <f t="shared" si="8"/>
        <v>0</v>
      </c>
      <c r="AV530" s="18">
        <v>28059.4</v>
      </c>
      <c r="AW530" s="18">
        <v>93615.1</v>
      </c>
      <c r="AX530" s="19">
        <v>92</v>
      </c>
      <c r="AY530" s="19">
        <v>360</v>
      </c>
      <c r="AZ530" s="18">
        <v>265225.21999999997</v>
      </c>
      <c r="BA530" s="18">
        <v>74800</v>
      </c>
      <c r="BB530" s="20">
        <v>85</v>
      </c>
      <c r="BC530" s="20">
        <v>80.336772727272702</v>
      </c>
      <c r="BD530" s="20">
        <v>10.42</v>
      </c>
      <c r="BE530" s="20"/>
      <c r="BF530" s="16" t="s">
        <v>361</v>
      </c>
      <c r="BG530" s="13"/>
      <c r="BH530" s="16" t="s">
        <v>376</v>
      </c>
      <c r="BI530" s="16" t="s">
        <v>377</v>
      </c>
      <c r="BJ530" s="16" t="s">
        <v>503</v>
      </c>
      <c r="BK530" s="16" t="s">
        <v>365</v>
      </c>
      <c r="BL530" s="14" t="s">
        <v>2</v>
      </c>
      <c r="BM530" s="20">
        <v>573237.47606383997</v>
      </c>
      <c r="BN530" s="14" t="s">
        <v>261</v>
      </c>
      <c r="BO530" s="20"/>
      <c r="BP530" s="21">
        <v>37162</v>
      </c>
      <c r="BQ530" s="21">
        <v>48153</v>
      </c>
      <c r="BR530" s="20">
        <v>37969.65</v>
      </c>
      <c r="BS530" s="20">
        <v>95.5</v>
      </c>
      <c r="BT530" s="20">
        <v>28.34</v>
      </c>
    </row>
    <row r="531" spans="1:72" s="1" customFormat="1" ht="18.2" customHeight="1" x14ac:dyDescent="0.15">
      <c r="A531" s="4">
        <v>529</v>
      </c>
      <c r="B531" s="5" t="s">
        <v>360</v>
      </c>
      <c r="C531" s="5" t="s">
        <v>0</v>
      </c>
      <c r="D531" s="6">
        <v>45352</v>
      </c>
      <c r="E531" s="7" t="s">
        <v>185</v>
      </c>
      <c r="F531" s="8">
        <v>110</v>
      </c>
      <c r="G531" s="8">
        <v>109</v>
      </c>
      <c r="H531" s="9">
        <v>45476.22</v>
      </c>
      <c r="I531" s="9">
        <v>22954.27</v>
      </c>
      <c r="J531" s="9">
        <v>0</v>
      </c>
      <c r="K531" s="9">
        <v>68430.490000000005</v>
      </c>
      <c r="L531" s="9">
        <v>324.88</v>
      </c>
      <c r="M531" s="9">
        <v>0</v>
      </c>
      <c r="N531" s="9">
        <v>0</v>
      </c>
      <c r="O531" s="9">
        <v>0</v>
      </c>
      <c r="P531" s="9">
        <v>0</v>
      </c>
      <c r="Q531" s="9">
        <v>0</v>
      </c>
      <c r="R531" s="9">
        <v>0</v>
      </c>
      <c r="S531" s="9">
        <v>68430.490000000005</v>
      </c>
      <c r="T531" s="9">
        <v>56214.52</v>
      </c>
      <c r="U531" s="9">
        <v>394.86</v>
      </c>
      <c r="V531" s="9">
        <v>0</v>
      </c>
      <c r="W531" s="9">
        <v>0</v>
      </c>
      <c r="X531" s="9">
        <v>0</v>
      </c>
      <c r="Y531" s="9">
        <v>0</v>
      </c>
      <c r="Z531" s="9">
        <v>0</v>
      </c>
      <c r="AA531" s="9">
        <v>56609.38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9">
        <v>0</v>
      </c>
      <c r="AH531" s="9">
        <v>0</v>
      </c>
      <c r="AI531" s="9">
        <v>0</v>
      </c>
      <c r="AJ531" s="9">
        <v>0</v>
      </c>
      <c r="AK531" s="9">
        <v>0</v>
      </c>
      <c r="AL531" s="9">
        <v>0</v>
      </c>
      <c r="AM531" s="9">
        <v>0</v>
      </c>
      <c r="AN531" s="9">
        <v>0</v>
      </c>
      <c r="AO531" s="9">
        <v>0</v>
      </c>
      <c r="AP531" s="9">
        <v>0</v>
      </c>
      <c r="AQ531" s="9">
        <v>0</v>
      </c>
      <c r="AR531" s="9">
        <v>0</v>
      </c>
      <c r="AS531" s="9">
        <v>0</v>
      </c>
      <c r="AT531" s="9">
        <v>0</v>
      </c>
      <c r="AU531" s="9">
        <f t="shared" si="8"/>
        <v>0</v>
      </c>
      <c r="AV531" s="9">
        <v>23279.15</v>
      </c>
      <c r="AW531" s="9">
        <v>56609.38</v>
      </c>
      <c r="AX531" s="10">
        <v>92</v>
      </c>
      <c r="AY531" s="10">
        <v>360</v>
      </c>
      <c r="AZ531" s="9">
        <v>267020.25</v>
      </c>
      <c r="BA531" s="9">
        <v>79200</v>
      </c>
      <c r="BB531" s="11">
        <v>90</v>
      </c>
      <c r="BC531" s="11">
        <v>77.761920454545503</v>
      </c>
      <c r="BD531" s="11">
        <v>10.42</v>
      </c>
      <c r="BE531" s="11"/>
      <c r="BF531" s="7" t="s">
        <v>361</v>
      </c>
      <c r="BG531" s="4"/>
      <c r="BH531" s="7" t="s">
        <v>376</v>
      </c>
      <c r="BI531" s="7" t="s">
        <v>377</v>
      </c>
      <c r="BJ531" s="7" t="s">
        <v>503</v>
      </c>
      <c r="BK531" s="7" t="s">
        <v>365</v>
      </c>
      <c r="BL531" s="5" t="s">
        <v>2</v>
      </c>
      <c r="BM531" s="11">
        <v>554864.79605756002</v>
      </c>
      <c r="BN531" s="5" t="s">
        <v>261</v>
      </c>
      <c r="BO531" s="11"/>
      <c r="BP531" s="12">
        <v>37195</v>
      </c>
      <c r="BQ531" s="12">
        <v>48153</v>
      </c>
      <c r="BR531" s="11">
        <v>29967.7</v>
      </c>
      <c r="BS531" s="11">
        <v>95.5</v>
      </c>
      <c r="BT531" s="11">
        <v>28.17</v>
      </c>
    </row>
    <row r="532" spans="1:72" s="1" customFormat="1" ht="18.2" customHeight="1" x14ac:dyDescent="0.15">
      <c r="A532" s="13">
        <v>530</v>
      </c>
      <c r="B532" s="14" t="s">
        <v>360</v>
      </c>
      <c r="C532" s="14" t="s">
        <v>0</v>
      </c>
      <c r="D532" s="15">
        <v>45352</v>
      </c>
      <c r="E532" s="16" t="s">
        <v>240</v>
      </c>
      <c r="F532" s="17">
        <v>79</v>
      </c>
      <c r="G532" s="17">
        <v>78</v>
      </c>
      <c r="H532" s="18">
        <v>45476.22</v>
      </c>
      <c r="I532" s="18">
        <v>18511.34</v>
      </c>
      <c r="J532" s="18">
        <v>0</v>
      </c>
      <c r="K532" s="18">
        <v>63987.56</v>
      </c>
      <c r="L532" s="18">
        <v>324.88</v>
      </c>
      <c r="M532" s="18">
        <v>0</v>
      </c>
      <c r="N532" s="18">
        <v>0</v>
      </c>
      <c r="O532" s="18">
        <v>0</v>
      </c>
      <c r="P532" s="18">
        <v>0</v>
      </c>
      <c r="Q532" s="18">
        <v>0</v>
      </c>
      <c r="R532" s="18">
        <v>0</v>
      </c>
      <c r="S532" s="18">
        <v>63987.56</v>
      </c>
      <c r="T532" s="18">
        <v>38345.51</v>
      </c>
      <c r="U532" s="18">
        <v>394.86</v>
      </c>
      <c r="V532" s="18">
        <v>0</v>
      </c>
      <c r="W532" s="18">
        <v>0</v>
      </c>
      <c r="X532" s="18">
        <v>0</v>
      </c>
      <c r="Y532" s="18">
        <v>0</v>
      </c>
      <c r="Z532" s="18">
        <v>0</v>
      </c>
      <c r="AA532" s="18">
        <v>38740.370000000003</v>
      </c>
      <c r="AB532" s="18">
        <v>0</v>
      </c>
      <c r="AC532" s="18">
        <v>0</v>
      </c>
      <c r="AD532" s="18">
        <v>0</v>
      </c>
      <c r="AE532" s="18">
        <v>0</v>
      </c>
      <c r="AF532" s="18">
        <v>0</v>
      </c>
      <c r="AG532" s="18">
        <v>0</v>
      </c>
      <c r="AH532" s="18">
        <v>0</v>
      </c>
      <c r="AI532" s="18">
        <v>0</v>
      </c>
      <c r="AJ532" s="18">
        <v>0</v>
      </c>
      <c r="AK532" s="18">
        <v>0</v>
      </c>
      <c r="AL532" s="18">
        <v>0</v>
      </c>
      <c r="AM532" s="18">
        <v>0</v>
      </c>
      <c r="AN532" s="18">
        <v>0</v>
      </c>
      <c r="AO532" s="18">
        <v>0</v>
      </c>
      <c r="AP532" s="18">
        <v>0</v>
      </c>
      <c r="AQ532" s="18">
        <v>0</v>
      </c>
      <c r="AR532" s="18">
        <v>0</v>
      </c>
      <c r="AS532" s="18">
        <v>0</v>
      </c>
      <c r="AT532" s="18">
        <v>0</v>
      </c>
      <c r="AU532" s="18">
        <f t="shared" si="8"/>
        <v>0</v>
      </c>
      <c r="AV532" s="18">
        <v>18836.22</v>
      </c>
      <c r="AW532" s="18">
        <v>38740.370000000003</v>
      </c>
      <c r="AX532" s="19">
        <v>92</v>
      </c>
      <c r="AY532" s="19">
        <v>360</v>
      </c>
      <c r="AZ532" s="18">
        <v>265225.21999999997</v>
      </c>
      <c r="BA532" s="18">
        <v>79200</v>
      </c>
      <c r="BB532" s="20">
        <v>90</v>
      </c>
      <c r="BC532" s="20">
        <v>72.713136363636394</v>
      </c>
      <c r="BD532" s="20">
        <v>10.42</v>
      </c>
      <c r="BE532" s="20"/>
      <c r="BF532" s="16" t="s">
        <v>361</v>
      </c>
      <c r="BG532" s="13"/>
      <c r="BH532" s="16" t="s">
        <v>376</v>
      </c>
      <c r="BI532" s="16" t="s">
        <v>377</v>
      </c>
      <c r="BJ532" s="16" t="s">
        <v>503</v>
      </c>
      <c r="BK532" s="16" t="s">
        <v>365</v>
      </c>
      <c r="BL532" s="14" t="s">
        <v>2</v>
      </c>
      <c r="BM532" s="20">
        <v>518839.54695664003</v>
      </c>
      <c r="BN532" s="14" t="s">
        <v>261</v>
      </c>
      <c r="BO532" s="20"/>
      <c r="BP532" s="21">
        <v>37162</v>
      </c>
      <c r="BQ532" s="21">
        <v>48153</v>
      </c>
      <c r="BR532" s="20">
        <v>21505.87</v>
      </c>
      <c r="BS532" s="20">
        <v>95.5</v>
      </c>
      <c r="BT532" s="20">
        <v>28.35</v>
      </c>
    </row>
    <row r="533" spans="1:72" s="1" customFormat="1" ht="18.2" customHeight="1" x14ac:dyDescent="0.15">
      <c r="A533" s="4">
        <v>531</v>
      </c>
      <c r="B533" s="5" t="s">
        <v>360</v>
      </c>
      <c r="C533" s="5" t="s">
        <v>0</v>
      </c>
      <c r="D533" s="6">
        <v>45352</v>
      </c>
      <c r="E533" s="7" t="s">
        <v>186</v>
      </c>
      <c r="F533" s="8">
        <v>184</v>
      </c>
      <c r="G533" s="8">
        <v>183</v>
      </c>
      <c r="H533" s="9">
        <v>45798.38</v>
      </c>
      <c r="I533" s="9">
        <v>29528.92</v>
      </c>
      <c r="J533" s="9">
        <v>0</v>
      </c>
      <c r="K533" s="9">
        <v>75327.3</v>
      </c>
      <c r="L533" s="9">
        <v>322.08</v>
      </c>
      <c r="M533" s="9">
        <v>0</v>
      </c>
      <c r="N533" s="9">
        <v>0</v>
      </c>
      <c r="O533" s="9">
        <v>0</v>
      </c>
      <c r="P533" s="9">
        <v>0</v>
      </c>
      <c r="Q533" s="9">
        <v>0</v>
      </c>
      <c r="R533" s="9">
        <v>0</v>
      </c>
      <c r="S533" s="9">
        <v>75327.3</v>
      </c>
      <c r="T533" s="9">
        <v>102900.5</v>
      </c>
      <c r="U533" s="9">
        <v>397.66</v>
      </c>
      <c r="V533" s="9">
        <v>0</v>
      </c>
      <c r="W533" s="9">
        <v>0</v>
      </c>
      <c r="X533" s="9">
        <v>0</v>
      </c>
      <c r="Y533" s="9">
        <v>0</v>
      </c>
      <c r="Z533" s="9">
        <v>0</v>
      </c>
      <c r="AA533" s="9">
        <v>103298.16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9">
        <v>0</v>
      </c>
      <c r="AH533" s="9">
        <v>0</v>
      </c>
      <c r="AI533" s="9">
        <v>0</v>
      </c>
      <c r="AJ533" s="9">
        <v>0</v>
      </c>
      <c r="AK533" s="9">
        <v>0</v>
      </c>
      <c r="AL533" s="9">
        <v>0</v>
      </c>
      <c r="AM533" s="9">
        <v>0</v>
      </c>
      <c r="AN533" s="9">
        <v>0</v>
      </c>
      <c r="AO533" s="9">
        <v>0</v>
      </c>
      <c r="AP533" s="9">
        <v>0</v>
      </c>
      <c r="AQ533" s="9">
        <v>0</v>
      </c>
      <c r="AR533" s="9">
        <v>0</v>
      </c>
      <c r="AS533" s="9">
        <v>0</v>
      </c>
      <c r="AT533" s="9">
        <v>0</v>
      </c>
      <c r="AU533" s="9">
        <f t="shared" si="8"/>
        <v>0</v>
      </c>
      <c r="AV533" s="9">
        <v>29851</v>
      </c>
      <c r="AW533" s="9">
        <v>103298.16</v>
      </c>
      <c r="AX533" s="10">
        <v>93</v>
      </c>
      <c r="AY533" s="10">
        <v>360</v>
      </c>
      <c r="AZ533" s="9">
        <v>267677.7</v>
      </c>
      <c r="BA533" s="9">
        <v>79200</v>
      </c>
      <c r="BB533" s="11">
        <v>90</v>
      </c>
      <c r="BC533" s="11">
        <v>85.599204545454597</v>
      </c>
      <c r="BD533" s="11">
        <v>10.42</v>
      </c>
      <c r="BE533" s="11"/>
      <c r="BF533" s="7" t="s">
        <v>361</v>
      </c>
      <c r="BG533" s="4"/>
      <c r="BH533" s="7" t="s">
        <v>376</v>
      </c>
      <c r="BI533" s="7" t="s">
        <v>377</v>
      </c>
      <c r="BJ533" s="7" t="s">
        <v>503</v>
      </c>
      <c r="BK533" s="7" t="s">
        <v>365</v>
      </c>
      <c r="BL533" s="5" t="s">
        <v>2</v>
      </c>
      <c r="BM533" s="11">
        <v>610787.19372119999</v>
      </c>
      <c r="BN533" s="5" t="s">
        <v>261</v>
      </c>
      <c r="BO533" s="11"/>
      <c r="BP533" s="12">
        <v>37211</v>
      </c>
      <c r="BQ533" s="12">
        <v>48183</v>
      </c>
      <c r="BR533" s="11">
        <v>40076.43</v>
      </c>
      <c r="BS533" s="11">
        <v>95.5</v>
      </c>
      <c r="BT533" s="11">
        <v>28.09</v>
      </c>
    </row>
    <row r="534" spans="1:72" s="1" customFormat="1" ht="18.2" customHeight="1" x14ac:dyDescent="0.15">
      <c r="A534" s="13">
        <v>532</v>
      </c>
      <c r="B534" s="14" t="s">
        <v>360</v>
      </c>
      <c r="C534" s="14" t="s">
        <v>0</v>
      </c>
      <c r="D534" s="15">
        <v>45352</v>
      </c>
      <c r="E534" s="16" t="s">
        <v>184</v>
      </c>
      <c r="F534" s="17">
        <v>151</v>
      </c>
      <c r="G534" s="17">
        <v>150</v>
      </c>
      <c r="H534" s="18">
        <v>46747.92</v>
      </c>
      <c r="I534" s="18">
        <v>26341.47</v>
      </c>
      <c r="J534" s="18">
        <v>0</v>
      </c>
      <c r="K534" s="18">
        <v>73089.39</v>
      </c>
      <c r="L534" s="18">
        <v>313.83</v>
      </c>
      <c r="M534" s="18">
        <v>0</v>
      </c>
      <c r="N534" s="18">
        <v>0</v>
      </c>
      <c r="O534" s="18">
        <v>0</v>
      </c>
      <c r="P534" s="18">
        <v>0</v>
      </c>
      <c r="Q534" s="18">
        <v>0</v>
      </c>
      <c r="R534" s="18">
        <v>0</v>
      </c>
      <c r="S534" s="18">
        <v>73089.39</v>
      </c>
      <c r="T534" s="18">
        <v>82336.710000000006</v>
      </c>
      <c r="U534" s="18">
        <v>405.91</v>
      </c>
      <c r="V534" s="18">
        <v>0</v>
      </c>
      <c r="W534" s="18">
        <v>0</v>
      </c>
      <c r="X534" s="18">
        <v>0</v>
      </c>
      <c r="Y534" s="18">
        <v>0</v>
      </c>
      <c r="Z534" s="18">
        <v>0</v>
      </c>
      <c r="AA534" s="18">
        <v>82742.62</v>
      </c>
      <c r="AB534" s="18">
        <v>0</v>
      </c>
      <c r="AC534" s="18">
        <v>0</v>
      </c>
      <c r="AD534" s="18">
        <v>0</v>
      </c>
      <c r="AE534" s="18">
        <v>0</v>
      </c>
      <c r="AF534" s="18">
        <v>0</v>
      </c>
      <c r="AG534" s="18">
        <v>0</v>
      </c>
      <c r="AH534" s="18">
        <v>0</v>
      </c>
      <c r="AI534" s="18">
        <v>0</v>
      </c>
      <c r="AJ534" s="18">
        <v>0</v>
      </c>
      <c r="AK534" s="18">
        <v>0</v>
      </c>
      <c r="AL534" s="18">
        <v>0</v>
      </c>
      <c r="AM534" s="18">
        <v>0</v>
      </c>
      <c r="AN534" s="18">
        <v>0</v>
      </c>
      <c r="AO534" s="18">
        <v>0</v>
      </c>
      <c r="AP534" s="18">
        <v>0</v>
      </c>
      <c r="AQ534" s="18">
        <v>0</v>
      </c>
      <c r="AR534" s="18">
        <v>0</v>
      </c>
      <c r="AS534" s="18">
        <v>0</v>
      </c>
      <c r="AT534" s="18">
        <v>0</v>
      </c>
      <c r="AU534" s="18">
        <f t="shared" si="8"/>
        <v>0</v>
      </c>
      <c r="AV534" s="18">
        <v>26655.3</v>
      </c>
      <c r="AW534" s="18">
        <v>82742.62</v>
      </c>
      <c r="AX534" s="19">
        <v>96</v>
      </c>
      <c r="AY534" s="19">
        <v>360</v>
      </c>
      <c r="AZ534" s="18">
        <v>271426.32</v>
      </c>
      <c r="BA534" s="18">
        <v>79200</v>
      </c>
      <c r="BB534" s="20">
        <v>90</v>
      </c>
      <c r="BC534" s="20">
        <v>83.056124999999994</v>
      </c>
      <c r="BD534" s="20">
        <v>10.42</v>
      </c>
      <c r="BE534" s="20"/>
      <c r="BF534" s="16" t="s">
        <v>361</v>
      </c>
      <c r="BG534" s="13"/>
      <c r="BH534" s="16" t="s">
        <v>376</v>
      </c>
      <c r="BI534" s="16" t="s">
        <v>377</v>
      </c>
      <c r="BJ534" s="16" t="s">
        <v>503</v>
      </c>
      <c r="BK534" s="16" t="s">
        <v>365</v>
      </c>
      <c r="BL534" s="14" t="s">
        <v>2</v>
      </c>
      <c r="BM534" s="20">
        <v>592641.22580916004</v>
      </c>
      <c r="BN534" s="14" t="s">
        <v>261</v>
      </c>
      <c r="BO534" s="20"/>
      <c r="BP534" s="21">
        <v>37302</v>
      </c>
      <c r="BQ534" s="21">
        <v>48274</v>
      </c>
      <c r="BR534" s="20">
        <v>30871.47</v>
      </c>
      <c r="BS534" s="20">
        <v>95.5</v>
      </c>
      <c r="BT534" s="20">
        <v>28.9</v>
      </c>
    </row>
    <row r="535" spans="1:72" s="1" customFormat="1" ht="18.2" customHeight="1" x14ac:dyDescent="0.15">
      <c r="A535" s="4">
        <v>533</v>
      </c>
      <c r="B535" s="5" t="s">
        <v>360</v>
      </c>
      <c r="C535" s="5" t="s">
        <v>0</v>
      </c>
      <c r="D535" s="6">
        <v>45352</v>
      </c>
      <c r="E535" s="7" t="s">
        <v>759</v>
      </c>
      <c r="F535" s="8">
        <v>2</v>
      </c>
      <c r="G535" s="8">
        <v>2</v>
      </c>
      <c r="H535" s="9">
        <v>36473.08</v>
      </c>
      <c r="I535" s="9">
        <v>947.48</v>
      </c>
      <c r="J535" s="9">
        <v>0</v>
      </c>
      <c r="K535" s="9">
        <v>37420.559999999998</v>
      </c>
      <c r="L535" s="9">
        <v>323.08</v>
      </c>
      <c r="M535" s="9">
        <v>0</v>
      </c>
      <c r="N535" s="9">
        <v>0</v>
      </c>
      <c r="O535" s="9">
        <v>314.81</v>
      </c>
      <c r="P535" s="9">
        <v>0</v>
      </c>
      <c r="Q535" s="9">
        <v>0</v>
      </c>
      <c r="R535" s="9">
        <v>0</v>
      </c>
      <c r="S535" s="9">
        <v>37105.75</v>
      </c>
      <c r="T535" s="9">
        <v>768.17</v>
      </c>
      <c r="U535" s="9">
        <v>316.69</v>
      </c>
      <c r="V535" s="9">
        <v>0</v>
      </c>
      <c r="W535" s="9">
        <v>349.07</v>
      </c>
      <c r="X535" s="9">
        <v>0</v>
      </c>
      <c r="Y535" s="9">
        <v>0</v>
      </c>
      <c r="Z535" s="9">
        <v>0</v>
      </c>
      <c r="AA535" s="9">
        <v>735.79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9">
        <v>0</v>
      </c>
      <c r="AH535" s="9">
        <v>0</v>
      </c>
      <c r="AI535" s="9">
        <v>0</v>
      </c>
      <c r="AJ535" s="9">
        <v>95.5</v>
      </c>
      <c r="AK535" s="9">
        <v>0</v>
      </c>
      <c r="AL535" s="9">
        <v>0</v>
      </c>
      <c r="AM535" s="9">
        <v>29.88</v>
      </c>
      <c r="AN535" s="9">
        <v>0</v>
      </c>
      <c r="AO535" s="9">
        <v>80.88</v>
      </c>
      <c r="AP535" s="9">
        <v>39.19</v>
      </c>
      <c r="AQ535" s="9">
        <v>4.0000000000000001E-3</v>
      </c>
      <c r="AR535" s="9">
        <v>0</v>
      </c>
      <c r="AS535" s="9">
        <v>0</v>
      </c>
      <c r="AT535" s="9">
        <v>0</v>
      </c>
      <c r="AU535" s="9">
        <f t="shared" si="8"/>
        <v>909.33400000000006</v>
      </c>
      <c r="AV535" s="9">
        <v>955.75</v>
      </c>
      <c r="AW535" s="9">
        <v>735.79</v>
      </c>
      <c r="AX535" s="10">
        <v>89</v>
      </c>
      <c r="AY535" s="10">
        <v>360</v>
      </c>
      <c r="AZ535" s="9">
        <v>263135.14</v>
      </c>
      <c r="BA535" s="9">
        <v>70400</v>
      </c>
      <c r="BB535" s="11">
        <v>80</v>
      </c>
      <c r="BC535" s="11">
        <v>42.165624999999999</v>
      </c>
      <c r="BD535" s="11">
        <v>10.42</v>
      </c>
      <c r="BE535" s="11"/>
      <c r="BF535" s="7" t="s">
        <v>361</v>
      </c>
      <c r="BG535" s="4"/>
      <c r="BH535" s="7" t="s">
        <v>400</v>
      </c>
      <c r="BI535" s="7" t="s">
        <v>118</v>
      </c>
      <c r="BJ535" s="7" t="s">
        <v>555</v>
      </c>
      <c r="BK535" s="7" t="s">
        <v>367</v>
      </c>
      <c r="BL535" s="5" t="s">
        <v>2</v>
      </c>
      <c r="BM535" s="11">
        <v>300869.895953</v>
      </c>
      <c r="BN535" s="5" t="s">
        <v>261</v>
      </c>
      <c r="BO535" s="11"/>
      <c r="BP535" s="12">
        <v>37099</v>
      </c>
      <c r="BQ535" s="12">
        <v>48061</v>
      </c>
      <c r="BR535" s="11">
        <v>459.7</v>
      </c>
      <c r="BS535" s="11">
        <v>95.5</v>
      </c>
      <c r="BT535" s="11">
        <v>28.56</v>
      </c>
    </row>
    <row r="536" spans="1:72" s="1" customFormat="1" ht="18.2" customHeight="1" x14ac:dyDescent="0.15">
      <c r="A536" s="13">
        <v>534</v>
      </c>
      <c r="B536" s="14" t="s">
        <v>360</v>
      </c>
      <c r="C536" s="14" t="s">
        <v>0</v>
      </c>
      <c r="D536" s="15">
        <v>45352</v>
      </c>
      <c r="E536" s="16" t="s">
        <v>183</v>
      </c>
      <c r="F536" s="17">
        <v>154</v>
      </c>
      <c r="G536" s="17">
        <v>153</v>
      </c>
      <c r="H536" s="18">
        <v>77070.570000000007</v>
      </c>
      <c r="I536" s="18">
        <v>56520.4</v>
      </c>
      <c r="J536" s="18">
        <v>0</v>
      </c>
      <c r="K536" s="18">
        <v>133590.97</v>
      </c>
      <c r="L536" s="18">
        <v>656.34</v>
      </c>
      <c r="M536" s="18">
        <v>0</v>
      </c>
      <c r="N536" s="18">
        <v>0</v>
      </c>
      <c r="O536" s="18">
        <v>0</v>
      </c>
      <c r="P536" s="18">
        <v>0</v>
      </c>
      <c r="Q536" s="18">
        <v>0</v>
      </c>
      <c r="R536" s="18">
        <v>0</v>
      </c>
      <c r="S536" s="18">
        <v>133590.97</v>
      </c>
      <c r="T536" s="18">
        <v>144439.84</v>
      </c>
      <c r="U536" s="18">
        <v>648.63</v>
      </c>
      <c r="V536" s="18">
        <v>0</v>
      </c>
      <c r="W536" s="18">
        <v>0</v>
      </c>
      <c r="X536" s="18">
        <v>0</v>
      </c>
      <c r="Y536" s="18">
        <v>0</v>
      </c>
      <c r="Z536" s="18">
        <v>0</v>
      </c>
      <c r="AA536" s="18">
        <v>145088.47</v>
      </c>
      <c r="AB536" s="18">
        <v>0</v>
      </c>
      <c r="AC536" s="18">
        <v>0</v>
      </c>
      <c r="AD536" s="18">
        <v>0</v>
      </c>
      <c r="AE536" s="18">
        <v>0</v>
      </c>
      <c r="AF536" s="18">
        <v>0</v>
      </c>
      <c r="AG536" s="18">
        <v>0</v>
      </c>
      <c r="AH536" s="18">
        <v>0</v>
      </c>
      <c r="AI536" s="18">
        <v>0</v>
      </c>
      <c r="AJ536" s="18">
        <v>0</v>
      </c>
      <c r="AK536" s="18">
        <v>0</v>
      </c>
      <c r="AL536" s="18">
        <v>0</v>
      </c>
      <c r="AM536" s="18">
        <v>0</v>
      </c>
      <c r="AN536" s="18">
        <v>0</v>
      </c>
      <c r="AO536" s="18">
        <v>0</v>
      </c>
      <c r="AP536" s="18">
        <v>0</v>
      </c>
      <c r="AQ536" s="18">
        <v>0</v>
      </c>
      <c r="AR536" s="18">
        <v>0</v>
      </c>
      <c r="AS536" s="18">
        <v>0</v>
      </c>
      <c r="AT536" s="18">
        <v>0</v>
      </c>
      <c r="AU536" s="18">
        <f t="shared" si="8"/>
        <v>0</v>
      </c>
      <c r="AV536" s="18">
        <v>57176.74</v>
      </c>
      <c r="AW536" s="18">
        <v>145088.47</v>
      </c>
      <c r="AX536" s="19">
        <v>82</v>
      </c>
      <c r="AY536" s="19">
        <v>300</v>
      </c>
      <c r="AZ536" s="18">
        <v>575000</v>
      </c>
      <c r="BA536" s="18">
        <v>142501.06</v>
      </c>
      <c r="BB536" s="20">
        <v>90</v>
      </c>
      <c r="BC536" s="20">
        <v>84.372616596676593</v>
      </c>
      <c r="BD536" s="20">
        <v>10.1</v>
      </c>
      <c r="BE536" s="20"/>
      <c r="BF536" s="16" t="s">
        <v>375</v>
      </c>
      <c r="BG536" s="13"/>
      <c r="BH536" s="16" t="s">
        <v>445</v>
      </c>
      <c r="BI536" s="16" t="s">
        <v>446</v>
      </c>
      <c r="BJ536" s="16" t="s">
        <v>760</v>
      </c>
      <c r="BK536" s="16" t="s">
        <v>365</v>
      </c>
      <c r="BL536" s="14" t="s">
        <v>2</v>
      </c>
      <c r="BM536" s="20">
        <v>1083214.8991506801</v>
      </c>
      <c r="BN536" s="14" t="s">
        <v>261</v>
      </c>
      <c r="BO536" s="20"/>
      <c r="BP536" s="21">
        <v>38708</v>
      </c>
      <c r="BQ536" s="21">
        <v>47849</v>
      </c>
      <c r="BR536" s="20">
        <v>21958.48</v>
      </c>
      <c r="BS536" s="20">
        <v>0</v>
      </c>
      <c r="BT536" s="20">
        <v>27.34</v>
      </c>
    </row>
    <row r="537" spans="1:72" s="1" customFormat="1" ht="18.2" customHeight="1" x14ac:dyDescent="0.15">
      <c r="A537" s="4">
        <v>535</v>
      </c>
      <c r="B537" s="5" t="s">
        <v>91</v>
      </c>
      <c r="C537" s="5" t="s">
        <v>0</v>
      </c>
      <c r="D537" s="6">
        <v>45352</v>
      </c>
      <c r="E537" s="7" t="s">
        <v>246</v>
      </c>
      <c r="F537" s="5" t="s">
        <v>368</v>
      </c>
      <c r="G537" s="8">
        <v>59</v>
      </c>
      <c r="H537" s="9">
        <v>43523.39</v>
      </c>
      <c r="I537" s="9">
        <v>17655.73</v>
      </c>
      <c r="J537" s="9">
        <v>15171.5</v>
      </c>
      <c r="K537" s="9">
        <v>61179.12</v>
      </c>
      <c r="L537" s="9">
        <v>372.69</v>
      </c>
      <c r="M537" s="9">
        <v>0</v>
      </c>
      <c r="N537" s="9">
        <v>0</v>
      </c>
      <c r="O537" s="9">
        <v>17655.73</v>
      </c>
      <c r="P537" s="9">
        <v>372.69</v>
      </c>
      <c r="Q537" s="9">
        <v>43150.7</v>
      </c>
      <c r="R537" s="9">
        <v>0</v>
      </c>
      <c r="S537" s="9">
        <v>0</v>
      </c>
      <c r="T537" s="9">
        <v>32078.48</v>
      </c>
      <c r="U537" s="9">
        <v>395.3</v>
      </c>
      <c r="V537" s="9">
        <v>0</v>
      </c>
      <c r="W537" s="9">
        <v>32078.48</v>
      </c>
      <c r="X537" s="9">
        <v>395.3</v>
      </c>
      <c r="Y537" s="9">
        <v>0</v>
      </c>
      <c r="Z537" s="9">
        <v>0</v>
      </c>
      <c r="AA537" s="9">
        <v>0</v>
      </c>
      <c r="AB537" s="9">
        <v>36.270000000000003</v>
      </c>
      <c r="AC537" s="9">
        <v>0</v>
      </c>
      <c r="AD537" s="9">
        <v>0</v>
      </c>
      <c r="AE537" s="9">
        <v>0</v>
      </c>
      <c r="AF537" s="9">
        <v>28.8</v>
      </c>
      <c r="AG537" s="9">
        <v>0</v>
      </c>
      <c r="AH537" s="9">
        <v>43.64</v>
      </c>
      <c r="AI537" s="9">
        <v>27.2</v>
      </c>
      <c r="AJ537" s="9">
        <v>1718.42</v>
      </c>
      <c r="AK537" s="9">
        <v>0</v>
      </c>
      <c r="AL537" s="9">
        <v>0</v>
      </c>
      <c r="AM537" s="9">
        <v>1236.02</v>
      </c>
      <c r="AN537" s="9">
        <v>0</v>
      </c>
      <c r="AO537" s="9">
        <v>1527.4</v>
      </c>
      <c r="AP537" s="9">
        <v>2205.36</v>
      </c>
      <c r="AQ537" s="9">
        <v>0</v>
      </c>
      <c r="AR537" s="9">
        <v>0</v>
      </c>
      <c r="AS537" s="9">
        <v>47170.190730000002</v>
      </c>
      <c r="AT537" s="9">
        <v>37272.720000000008</v>
      </c>
      <c r="AU537" s="9">
        <f t="shared" si="8"/>
        <v>861.59926999999038</v>
      </c>
      <c r="AV537" s="9">
        <v>0</v>
      </c>
      <c r="AW537" s="9">
        <v>0</v>
      </c>
      <c r="AX537" s="10">
        <v>79</v>
      </c>
      <c r="AY537" s="10">
        <v>300</v>
      </c>
      <c r="AZ537" s="9">
        <v>300000</v>
      </c>
      <c r="BA537" s="9">
        <v>75448.14</v>
      </c>
      <c r="BB537" s="11">
        <v>90</v>
      </c>
      <c r="BC537" s="11">
        <v>0</v>
      </c>
      <c r="BD537" s="11">
        <v>10.9</v>
      </c>
      <c r="BE537" s="11"/>
      <c r="BF537" s="7" t="s">
        <v>361</v>
      </c>
      <c r="BG537" s="4"/>
      <c r="BH537" s="7" t="s">
        <v>372</v>
      </c>
      <c r="BI537" s="7" t="s">
        <v>385</v>
      </c>
      <c r="BJ537" s="7" t="s">
        <v>721</v>
      </c>
      <c r="BK537" s="7" t="s">
        <v>1</v>
      </c>
      <c r="BL537" s="5" t="s">
        <v>2</v>
      </c>
      <c r="BM537" s="11">
        <v>0</v>
      </c>
      <c r="BN537" s="5" t="s">
        <v>261</v>
      </c>
      <c r="BO537" s="11"/>
      <c r="BP537" s="12">
        <v>38588</v>
      </c>
      <c r="BQ537" s="12">
        <v>47719</v>
      </c>
      <c r="BR537" s="11">
        <v>0</v>
      </c>
      <c r="BS537" s="11">
        <v>0</v>
      </c>
      <c r="BT537" s="11">
        <v>0</v>
      </c>
    </row>
    <row r="538" spans="1:72" s="1" customFormat="1" ht="18.2" customHeight="1" x14ac:dyDescent="0.15">
      <c r="A538" s="13">
        <v>536</v>
      </c>
      <c r="B538" s="14" t="s">
        <v>91</v>
      </c>
      <c r="C538" s="14" t="s">
        <v>0</v>
      </c>
      <c r="D538" s="15">
        <v>45352</v>
      </c>
      <c r="E538" s="16" t="s">
        <v>21</v>
      </c>
      <c r="F538" s="17">
        <v>93</v>
      </c>
      <c r="G538" s="17">
        <v>92</v>
      </c>
      <c r="H538" s="18">
        <v>52898.18</v>
      </c>
      <c r="I538" s="18">
        <v>30368.880000000001</v>
      </c>
      <c r="J538" s="18">
        <v>0</v>
      </c>
      <c r="K538" s="18">
        <v>83267.06</v>
      </c>
      <c r="L538" s="18">
        <v>454.01</v>
      </c>
      <c r="M538" s="18">
        <v>0</v>
      </c>
      <c r="N538" s="18">
        <v>0</v>
      </c>
      <c r="O538" s="18">
        <v>0</v>
      </c>
      <c r="P538" s="18">
        <v>0</v>
      </c>
      <c r="Q538" s="18">
        <v>0</v>
      </c>
      <c r="R538" s="18">
        <v>0</v>
      </c>
      <c r="S538" s="18">
        <v>83267.06</v>
      </c>
      <c r="T538" s="18">
        <v>56538.400000000001</v>
      </c>
      <c r="U538" s="18">
        <v>407.29</v>
      </c>
      <c r="V538" s="18">
        <v>0</v>
      </c>
      <c r="W538" s="18">
        <v>0</v>
      </c>
      <c r="X538" s="18">
        <v>0</v>
      </c>
      <c r="Y538" s="18">
        <v>0</v>
      </c>
      <c r="Z538" s="18">
        <v>0</v>
      </c>
      <c r="AA538" s="18">
        <v>56945.69</v>
      </c>
      <c r="AB538" s="18">
        <v>0</v>
      </c>
      <c r="AC538" s="18">
        <v>0</v>
      </c>
      <c r="AD538" s="18">
        <v>0</v>
      </c>
      <c r="AE538" s="18">
        <v>0</v>
      </c>
      <c r="AF538" s="18">
        <v>0</v>
      </c>
      <c r="AG538" s="18">
        <v>0</v>
      </c>
      <c r="AH538" s="18">
        <v>0</v>
      </c>
      <c r="AI538" s="18">
        <v>0</v>
      </c>
      <c r="AJ538" s="18">
        <v>0</v>
      </c>
      <c r="AK538" s="18">
        <v>0</v>
      </c>
      <c r="AL538" s="18">
        <v>0</v>
      </c>
      <c r="AM538" s="18">
        <v>0</v>
      </c>
      <c r="AN538" s="18">
        <v>0</v>
      </c>
      <c r="AO538" s="18">
        <v>0</v>
      </c>
      <c r="AP538" s="18">
        <v>0</v>
      </c>
      <c r="AQ538" s="18">
        <v>0</v>
      </c>
      <c r="AR538" s="18">
        <v>0</v>
      </c>
      <c r="AS538" s="18">
        <v>0</v>
      </c>
      <c r="AT538" s="18">
        <v>0</v>
      </c>
      <c r="AU538" s="18">
        <f t="shared" si="8"/>
        <v>0</v>
      </c>
      <c r="AV538" s="18">
        <v>30822.89</v>
      </c>
      <c r="AW538" s="18">
        <v>56945.69</v>
      </c>
      <c r="AX538" s="19">
        <v>81</v>
      </c>
      <c r="AY538" s="19">
        <v>300</v>
      </c>
      <c r="AZ538" s="18">
        <v>406000</v>
      </c>
      <c r="BA538" s="18">
        <v>95774.91</v>
      </c>
      <c r="BB538" s="20">
        <v>85</v>
      </c>
      <c r="BC538" s="20">
        <v>73.899313504966997</v>
      </c>
      <c r="BD538" s="20">
        <v>9.24</v>
      </c>
      <c r="BE538" s="20"/>
      <c r="BF538" s="16" t="s">
        <v>361</v>
      </c>
      <c r="BG538" s="13"/>
      <c r="BH538" s="16" t="s">
        <v>372</v>
      </c>
      <c r="BI538" s="16" t="s">
        <v>385</v>
      </c>
      <c r="BJ538" s="16" t="s">
        <v>721</v>
      </c>
      <c r="BK538" s="16" t="s">
        <v>365</v>
      </c>
      <c r="BL538" s="14" t="s">
        <v>2</v>
      </c>
      <c r="BM538" s="20">
        <v>675166.29305463994</v>
      </c>
      <c r="BN538" s="14" t="s">
        <v>261</v>
      </c>
      <c r="BO538" s="20"/>
      <c r="BP538" s="21">
        <v>38664</v>
      </c>
      <c r="BQ538" s="21">
        <v>47795</v>
      </c>
      <c r="BR538" s="20">
        <v>11756.7</v>
      </c>
      <c r="BS538" s="20">
        <v>43.7</v>
      </c>
      <c r="BT538" s="20">
        <v>28.8</v>
      </c>
    </row>
    <row r="539" spans="1:72" s="1" customFormat="1" ht="18.2" customHeight="1" x14ac:dyDescent="0.15">
      <c r="A539" s="4">
        <v>537</v>
      </c>
      <c r="B539" s="5" t="s">
        <v>91</v>
      </c>
      <c r="C539" s="5" t="s">
        <v>0</v>
      </c>
      <c r="D539" s="6">
        <v>45352</v>
      </c>
      <c r="E539" s="7" t="s">
        <v>22</v>
      </c>
      <c r="F539" s="8">
        <v>128</v>
      </c>
      <c r="G539" s="8">
        <v>127</v>
      </c>
      <c r="H539" s="9">
        <v>37157.410000000003</v>
      </c>
      <c r="I539" s="9">
        <v>22677.200000000001</v>
      </c>
      <c r="J539" s="9">
        <v>0</v>
      </c>
      <c r="K539" s="9">
        <v>59834.61</v>
      </c>
      <c r="L539" s="9">
        <v>288.38</v>
      </c>
      <c r="M539" s="9">
        <v>0</v>
      </c>
      <c r="N539" s="9">
        <v>0</v>
      </c>
      <c r="O539" s="9">
        <v>0</v>
      </c>
      <c r="P539" s="9">
        <v>0</v>
      </c>
      <c r="Q539" s="9">
        <v>0</v>
      </c>
      <c r="R539" s="9">
        <v>0</v>
      </c>
      <c r="S539" s="9">
        <v>59834.61</v>
      </c>
      <c r="T539" s="9">
        <v>58913.58</v>
      </c>
      <c r="U539" s="9">
        <v>297.86</v>
      </c>
      <c r="V539" s="9">
        <v>0</v>
      </c>
      <c r="W539" s="9">
        <v>0</v>
      </c>
      <c r="X539" s="9">
        <v>0</v>
      </c>
      <c r="Y539" s="9">
        <v>0</v>
      </c>
      <c r="Z539" s="9">
        <v>0</v>
      </c>
      <c r="AA539" s="9">
        <v>59211.44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9">
        <v>0</v>
      </c>
      <c r="AH539" s="9">
        <v>0</v>
      </c>
      <c r="AI539" s="9">
        <v>0</v>
      </c>
      <c r="AJ539" s="9">
        <v>0</v>
      </c>
      <c r="AK539" s="9">
        <v>0</v>
      </c>
      <c r="AL539" s="9">
        <v>0</v>
      </c>
      <c r="AM539" s="9">
        <v>0</v>
      </c>
      <c r="AN539" s="9">
        <v>0</v>
      </c>
      <c r="AO539" s="9">
        <v>0</v>
      </c>
      <c r="AP539" s="9">
        <v>0</v>
      </c>
      <c r="AQ539" s="9">
        <v>0</v>
      </c>
      <c r="AR539" s="9">
        <v>0</v>
      </c>
      <c r="AS539" s="9">
        <v>0</v>
      </c>
      <c r="AT539" s="9">
        <v>0</v>
      </c>
      <c r="AU539" s="9">
        <f t="shared" si="8"/>
        <v>0</v>
      </c>
      <c r="AV539" s="9">
        <v>22965.58</v>
      </c>
      <c r="AW539" s="9">
        <v>59211.44</v>
      </c>
      <c r="AX539" s="10">
        <v>85</v>
      </c>
      <c r="AY539" s="10">
        <v>300</v>
      </c>
      <c r="AZ539" s="9">
        <v>260000</v>
      </c>
      <c r="BA539" s="9">
        <v>63568.35</v>
      </c>
      <c r="BB539" s="11">
        <v>90</v>
      </c>
      <c r="BC539" s="11">
        <v>84.713775015396806</v>
      </c>
      <c r="BD539" s="11">
        <v>9.6199999999999992</v>
      </c>
      <c r="BE539" s="11"/>
      <c r="BF539" s="7" t="s">
        <v>361</v>
      </c>
      <c r="BG539" s="4"/>
      <c r="BH539" s="7" t="s">
        <v>372</v>
      </c>
      <c r="BI539" s="7" t="s">
        <v>385</v>
      </c>
      <c r="BJ539" s="7" t="s">
        <v>374</v>
      </c>
      <c r="BK539" s="7" t="s">
        <v>365</v>
      </c>
      <c r="BL539" s="5" t="s">
        <v>2</v>
      </c>
      <c r="BM539" s="11">
        <v>485165.58444683999</v>
      </c>
      <c r="BN539" s="5" t="s">
        <v>261</v>
      </c>
      <c r="BO539" s="11"/>
      <c r="BP539" s="12">
        <v>38812</v>
      </c>
      <c r="BQ539" s="12">
        <v>47943</v>
      </c>
      <c r="BR539" s="11">
        <v>11526.98</v>
      </c>
      <c r="BS539" s="11">
        <v>30.72</v>
      </c>
      <c r="BT539" s="11">
        <v>28.8</v>
      </c>
    </row>
    <row r="540" spans="1:72" s="1" customFormat="1" ht="18.2" customHeight="1" x14ac:dyDescent="0.15">
      <c r="A540" s="13">
        <v>538</v>
      </c>
      <c r="B540" s="14" t="s">
        <v>91</v>
      </c>
      <c r="C540" s="14" t="s">
        <v>0</v>
      </c>
      <c r="D540" s="15">
        <v>45352</v>
      </c>
      <c r="E540" s="16" t="s">
        <v>23</v>
      </c>
      <c r="F540" s="17">
        <v>120</v>
      </c>
      <c r="G540" s="17">
        <v>119</v>
      </c>
      <c r="H540" s="18">
        <v>50816.57</v>
      </c>
      <c r="I540" s="18">
        <v>31131.65</v>
      </c>
      <c r="J540" s="18">
        <v>0</v>
      </c>
      <c r="K540" s="18">
        <v>81948.22</v>
      </c>
      <c r="L540" s="18">
        <v>434.39</v>
      </c>
      <c r="M540" s="18">
        <v>0</v>
      </c>
      <c r="N540" s="18">
        <v>0</v>
      </c>
      <c r="O540" s="18">
        <v>0</v>
      </c>
      <c r="P540" s="18">
        <v>0</v>
      </c>
      <c r="Q540" s="18">
        <v>0</v>
      </c>
      <c r="R540" s="18">
        <v>0</v>
      </c>
      <c r="S540" s="18">
        <v>81948.22</v>
      </c>
      <c r="T540" s="18">
        <v>85223.19</v>
      </c>
      <c r="U540" s="18">
        <v>461.56</v>
      </c>
      <c r="V540" s="18">
        <v>0</v>
      </c>
      <c r="W540" s="18">
        <v>0</v>
      </c>
      <c r="X540" s="18">
        <v>0</v>
      </c>
      <c r="Y540" s="18">
        <v>0</v>
      </c>
      <c r="Z540" s="18">
        <v>0</v>
      </c>
      <c r="AA540" s="18">
        <v>85684.75</v>
      </c>
      <c r="AB540" s="18">
        <v>0</v>
      </c>
      <c r="AC540" s="18">
        <v>0</v>
      </c>
      <c r="AD540" s="18">
        <v>0</v>
      </c>
      <c r="AE540" s="18">
        <v>0</v>
      </c>
      <c r="AF540" s="18">
        <v>0</v>
      </c>
      <c r="AG540" s="18">
        <v>0</v>
      </c>
      <c r="AH540" s="18">
        <v>0</v>
      </c>
      <c r="AI540" s="18">
        <v>0</v>
      </c>
      <c r="AJ540" s="18">
        <v>0</v>
      </c>
      <c r="AK540" s="18">
        <v>0</v>
      </c>
      <c r="AL540" s="18">
        <v>0</v>
      </c>
      <c r="AM540" s="18">
        <v>0</v>
      </c>
      <c r="AN540" s="18">
        <v>0</v>
      </c>
      <c r="AO540" s="18">
        <v>0</v>
      </c>
      <c r="AP540" s="18">
        <v>0</v>
      </c>
      <c r="AQ540" s="18">
        <v>0</v>
      </c>
      <c r="AR540" s="18">
        <v>0</v>
      </c>
      <c r="AS540" s="18">
        <v>0</v>
      </c>
      <c r="AT540" s="18">
        <v>0</v>
      </c>
      <c r="AU540" s="18">
        <f t="shared" si="8"/>
        <v>0</v>
      </c>
      <c r="AV540" s="18">
        <v>31566.04</v>
      </c>
      <c r="AW540" s="18">
        <v>85684.75</v>
      </c>
      <c r="AX540" s="19">
        <v>78</v>
      </c>
      <c r="AY540" s="19">
        <v>300</v>
      </c>
      <c r="AZ540" s="18">
        <v>370000</v>
      </c>
      <c r="BA540" s="18">
        <v>88022.83</v>
      </c>
      <c r="BB540" s="20">
        <v>85.13</v>
      </c>
      <c r="BC540" s="20">
        <v>79.255029275927598</v>
      </c>
      <c r="BD540" s="20">
        <v>10.9</v>
      </c>
      <c r="BE540" s="20"/>
      <c r="BF540" s="16" t="s">
        <v>361</v>
      </c>
      <c r="BG540" s="13"/>
      <c r="BH540" s="16" t="s">
        <v>372</v>
      </c>
      <c r="BI540" s="16" t="s">
        <v>385</v>
      </c>
      <c r="BJ540" s="16" t="s">
        <v>721</v>
      </c>
      <c r="BK540" s="16" t="s">
        <v>365</v>
      </c>
      <c r="BL540" s="14" t="s">
        <v>2</v>
      </c>
      <c r="BM540" s="20">
        <v>664472.55276968004</v>
      </c>
      <c r="BN540" s="14" t="s">
        <v>261</v>
      </c>
      <c r="BO540" s="20"/>
      <c r="BP540" s="21">
        <v>38588</v>
      </c>
      <c r="BQ540" s="21">
        <v>47719</v>
      </c>
      <c r="BR540" s="20">
        <v>14157.72</v>
      </c>
      <c r="BS540" s="20">
        <v>41.98</v>
      </c>
      <c r="BT540" s="20">
        <v>28.8</v>
      </c>
    </row>
    <row r="541" spans="1:72" s="1" customFormat="1" ht="18.2" customHeight="1" x14ac:dyDescent="0.15">
      <c r="A541" s="4">
        <v>539</v>
      </c>
      <c r="B541" s="5" t="s">
        <v>91</v>
      </c>
      <c r="C541" s="5" t="s">
        <v>0</v>
      </c>
      <c r="D541" s="6">
        <v>45352</v>
      </c>
      <c r="E541" s="7" t="s">
        <v>24</v>
      </c>
      <c r="F541" s="8">
        <v>156</v>
      </c>
      <c r="G541" s="8">
        <v>155</v>
      </c>
      <c r="H541" s="9">
        <v>54736.06</v>
      </c>
      <c r="I541" s="9">
        <v>37919.870000000003</v>
      </c>
      <c r="J541" s="9">
        <v>0</v>
      </c>
      <c r="K541" s="9">
        <v>92655.93</v>
      </c>
      <c r="L541" s="9">
        <v>441</v>
      </c>
      <c r="M541" s="9">
        <v>0</v>
      </c>
      <c r="N541" s="9">
        <v>0</v>
      </c>
      <c r="O541" s="9">
        <v>0</v>
      </c>
      <c r="P541" s="9">
        <v>0</v>
      </c>
      <c r="Q541" s="9">
        <v>0</v>
      </c>
      <c r="R541" s="9">
        <v>0</v>
      </c>
      <c r="S541" s="9">
        <v>92655.93</v>
      </c>
      <c r="T541" s="9">
        <v>110885.34</v>
      </c>
      <c r="U541" s="9">
        <v>435.13</v>
      </c>
      <c r="V541" s="9">
        <v>0</v>
      </c>
      <c r="W541" s="9">
        <v>0</v>
      </c>
      <c r="X541" s="9">
        <v>0</v>
      </c>
      <c r="Y541" s="9">
        <v>0</v>
      </c>
      <c r="Z541" s="9">
        <v>0</v>
      </c>
      <c r="AA541" s="9">
        <v>111320.47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9">
        <v>0</v>
      </c>
      <c r="AH541" s="9">
        <v>0</v>
      </c>
      <c r="AI541" s="9">
        <v>0</v>
      </c>
      <c r="AJ541" s="9">
        <v>0</v>
      </c>
      <c r="AK541" s="9">
        <v>0</v>
      </c>
      <c r="AL541" s="9">
        <v>0</v>
      </c>
      <c r="AM541" s="9">
        <v>0</v>
      </c>
      <c r="AN541" s="9">
        <v>0</v>
      </c>
      <c r="AO541" s="9">
        <v>0</v>
      </c>
      <c r="AP541" s="9">
        <v>0</v>
      </c>
      <c r="AQ541" s="9">
        <v>0</v>
      </c>
      <c r="AR541" s="9">
        <v>0</v>
      </c>
      <c r="AS541" s="9">
        <v>0</v>
      </c>
      <c r="AT541" s="9">
        <v>0</v>
      </c>
      <c r="AU541" s="9">
        <f t="shared" si="8"/>
        <v>0</v>
      </c>
      <c r="AV541" s="9">
        <v>38360.870000000003</v>
      </c>
      <c r="AW541" s="9">
        <v>111320.47</v>
      </c>
      <c r="AX541" s="10">
        <v>84</v>
      </c>
      <c r="AY541" s="10">
        <v>300</v>
      </c>
      <c r="AZ541" s="9">
        <v>453000</v>
      </c>
      <c r="BA541" s="9">
        <v>95440.01</v>
      </c>
      <c r="BB541" s="11">
        <v>77.48</v>
      </c>
      <c r="BC541" s="11">
        <v>75.219831351652203</v>
      </c>
      <c r="BD541" s="11">
        <v>9.5399999999999991</v>
      </c>
      <c r="BE541" s="11"/>
      <c r="BF541" s="7" t="s">
        <v>361</v>
      </c>
      <c r="BG541" s="4"/>
      <c r="BH541" s="7" t="s">
        <v>372</v>
      </c>
      <c r="BI541" s="7" t="s">
        <v>385</v>
      </c>
      <c r="BJ541" s="7" t="s">
        <v>386</v>
      </c>
      <c r="BK541" s="7" t="s">
        <v>365</v>
      </c>
      <c r="BL541" s="5" t="s">
        <v>2</v>
      </c>
      <c r="BM541" s="11">
        <v>751295.41967292002</v>
      </c>
      <c r="BN541" s="5" t="s">
        <v>261</v>
      </c>
      <c r="BO541" s="11"/>
      <c r="BP541" s="12">
        <v>38772</v>
      </c>
      <c r="BQ541" s="12">
        <v>47903</v>
      </c>
      <c r="BR541" s="11">
        <v>15054.85</v>
      </c>
      <c r="BS541" s="11">
        <v>45.24</v>
      </c>
      <c r="BT541" s="11">
        <v>28.8</v>
      </c>
    </row>
    <row r="542" spans="1:72" s="1" customFormat="1" ht="18.2" customHeight="1" x14ac:dyDescent="0.15">
      <c r="A542" s="13">
        <v>540</v>
      </c>
      <c r="B542" s="14" t="s">
        <v>91</v>
      </c>
      <c r="C542" s="14" t="s">
        <v>0</v>
      </c>
      <c r="D542" s="15">
        <v>45352</v>
      </c>
      <c r="E542" s="16" t="s">
        <v>94</v>
      </c>
      <c r="F542" s="17">
        <v>168</v>
      </c>
      <c r="G542" s="17">
        <v>167</v>
      </c>
      <c r="H542" s="18">
        <v>41007.919999999998</v>
      </c>
      <c r="I542" s="18">
        <v>31062.32</v>
      </c>
      <c r="J542" s="18">
        <v>0</v>
      </c>
      <c r="K542" s="18">
        <v>72070.240000000005</v>
      </c>
      <c r="L542" s="18">
        <v>357.13</v>
      </c>
      <c r="M542" s="18">
        <v>0</v>
      </c>
      <c r="N542" s="18">
        <v>0</v>
      </c>
      <c r="O542" s="18">
        <v>0</v>
      </c>
      <c r="P542" s="18">
        <v>0</v>
      </c>
      <c r="Q542" s="18">
        <v>0</v>
      </c>
      <c r="R542" s="18">
        <v>0</v>
      </c>
      <c r="S542" s="18">
        <v>72070.240000000005</v>
      </c>
      <c r="T542" s="18">
        <v>95217.71</v>
      </c>
      <c r="U542" s="18">
        <v>336.24</v>
      </c>
      <c r="V542" s="18">
        <v>0</v>
      </c>
      <c r="W542" s="18">
        <v>0</v>
      </c>
      <c r="X542" s="18">
        <v>0</v>
      </c>
      <c r="Y542" s="18">
        <v>0</v>
      </c>
      <c r="Z542" s="18">
        <v>0</v>
      </c>
      <c r="AA542" s="18">
        <v>95553.95</v>
      </c>
      <c r="AB542" s="18">
        <v>0</v>
      </c>
      <c r="AC542" s="18">
        <v>0</v>
      </c>
      <c r="AD542" s="18">
        <v>0</v>
      </c>
      <c r="AE542" s="18">
        <v>0</v>
      </c>
      <c r="AF542" s="18">
        <v>0</v>
      </c>
      <c r="AG542" s="18">
        <v>0</v>
      </c>
      <c r="AH542" s="18">
        <v>0</v>
      </c>
      <c r="AI542" s="18">
        <v>0</v>
      </c>
      <c r="AJ542" s="18">
        <v>0</v>
      </c>
      <c r="AK542" s="18">
        <v>0</v>
      </c>
      <c r="AL542" s="18">
        <v>0</v>
      </c>
      <c r="AM542" s="18">
        <v>0</v>
      </c>
      <c r="AN542" s="18">
        <v>0</v>
      </c>
      <c r="AO542" s="18">
        <v>0</v>
      </c>
      <c r="AP542" s="18">
        <v>0</v>
      </c>
      <c r="AQ542" s="18">
        <v>0</v>
      </c>
      <c r="AR542" s="18">
        <v>0</v>
      </c>
      <c r="AS542" s="18">
        <v>0</v>
      </c>
      <c r="AT542" s="18">
        <v>0</v>
      </c>
      <c r="AU542" s="18">
        <f t="shared" si="8"/>
        <v>0</v>
      </c>
      <c r="AV542" s="18">
        <v>31419.45</v>
      </c>
      <c r="AW542" s="18">
        <v>95553.95</v>
      </c>
      <c r="AX542" s="19">
        <v>79</v>
      </c>
      <c r="AY542" s="19">
        <v>300</v>
      </c>
      <c r="AZ542" s="18">
        <v>303000</v>
      </c>
      <c r="BA542" s="18">
        <v>73586.899999999994</v>
      </c>
      <c r="BB542" s="20">
        <v>87</v>
      </c>
      <c r="BC542" s="20">
        <v>85.206889813268404</v>
      </c>
      <c r="BD542" s="20">
        <v>9.84</v>
      </c>
      <c r="BE542" s="20"/>
      <c r="BF542" s="16" t="s">
        <v>361</v>
      </c>
      <c r="BG542" s="13"/>
      <c r="BH542" s="16" t="s">
        <v>372</v>
      </c>
      <c r="BI542" s="16" t="s">
        <v>385</v>
      </c>
      <c r="BJ542" s="16" t="s">
        <v>721</v>
      </c>
      <c r="BK542" s="16" t="s">
        <v>365</v>
      </c>
      <c r="BL542" s="14" t="s">
        <v>2</v>
      </c>
      <c r="BM542" s="20">
        <v>584377.50510655995</v>
      </c>
      <c r="BN542" s="14" t="s">
        <v>261</v>
      </c>
      <c r="BO542" s="20"/>
      <c r="BP542" s="21">
        <v>38618</v>
      </c>
      <c r="BQ542" s="21">
        <v>47749</v>
      </c>
      <c r="BR542" s="20">
        <v>14060.85</v>
      </c>
      <c r="BS542" s="20">
        <v>33.869999999999997</v>
      </c>
      <c r="BT542" s="20">
        <v>28.8</v>
      </c>
    </row>
    <row r="543" spans="1:72" s="1" customFormat="1" ht="18.2" customHeight="1" x14ac:dyDescent="0.15">
      <c r="A543" s="4">
        <v>541</v>
      </c>
      <c r="B543" s="5" t="s">
        <v>91</v>
      </c>
      <c r="C543" s="5" t="s">
        <v>0</v>
      </c>
      <c r="D543" s="6">
        <v>45352</v>
      </c>
      <c r="E543" s="7" t="s">
        <v>25</v>
      </c>
      <c r="F543" s="8">
        <v>116</v>
      </c>
      <c r="G543" s="8">
        <v>115</v>
      </c>
      <c r="H543" s="9">
        <v>85460.38</v>
      </c>
      <c r="I543" s="9">
        <v>49936.1</v>
      </c>
      <c r="J543" s="9">
        <v>0</v>
      </c>
      <c r="K543" s="9">
        <v>135396.48000000001</v>
      </c>
      <c r="L543" s="9">
        <v>672.58</v>
      </c>
      <c r="M543" s="9">
        <v>0</v>
      </c>
      <c r="N543" s="9">
        <v>0</v>
      </c>
      <c r="O543" s="9">
        <v>0</v>
      </c>
      <c r="P543" s="9">
        <v>0</v>
      </c>
      <c r="Q543" s="9">
        <v>0</v>
      </c>
      <c r="R543" s="9">
        <v>0</v>
      </c>
      <c r="S543" s="9">
        <v>135396.48000000001</v>
      </c>
      <c r="T543" s="9">
        <v>121766.89</v>
      </c>
      <c r="U543" s="9">
        <v>692.19</v>
      </c>
      <c r="V543" s="9">
        <v>0</v>
      </c>
      <c r="W543" s="9">
        <v>0</v>
      </c>
      <c r="X543" s="9">
        <v>0</v>
      </c>
      <c r="Y543" s="9">
        <v>0</v>
      </c>
      <c r="Z543" s="9">
        <v>0</v>
      </c>
      <c r="AA543" s="9">
        <v>122459.08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9">
        <v>0</v>
      </c>
      <c r="AH543" s="9">
        <v>0</v>
      </c>
      <c r="AI543" s="9">
        <v>0</v>
      </c>
      <c r="AJ543" s="9">
        <v>0</v>
      </c>
      <c r="AK543" s="9">
        <v>0</v>
      </c>
      <c r="AL543" s="9">
        <v>0</v>
      </c>
      <c r="AM543" s="9">
        <v>0</v>
      </c>
      <c r="AN543" s="9">
        <v>0</v>
      </c>
      <c r="AO543" s="9">
        <v>0</v>
      </c>
      <c r="AP543" s="9">
        <v>0</v>
      </c>
      <c r="AQ543" s="9">
        <v>0</v>
      </c>
      <c r="AR543" s="9">
        <v>0</v>
      </c>
      <c r="AS543" s="9">
        <v>0</v>
      </c>
      <c r="AT543" s="9">
        <v>0</v>
      </c>
      <c r="AU543" s="9">
        <f t="shared" si="8"/>
        <v>0</v>
      </c>
      <c r="AV543" s="9">
        <v>50608.68</v>
      </c>
      <c r="AW543" s="9">
        <v>122459.08</v>
      </c>
      <c r="AX543" s="10">
        <v>84</v>
      </c>
      <c r="AY543" s="10">
        <v>300</v>
      </c>
      <c r="AZ543" s="9">
        <v>645300</v>
      </c>
      <c r="BA543" s="9">
        <v>146773.15</v>
      </c>
      <c r="BB543" s="11">
        <v>83.68</v>
      </c>
      <c r="BC543" s="11">
        <v>77.193801770964299</v>
      </c>
      <c r="BD543" s="11">
        <v>9.7200000000000006</v>
      </c>
      <c r="BE543" s="11"/>
      <c r="BF543" s="7" t="s">
        <v>361</v>
      </c>
      <c r="BG543" s="4"/>
      <c r="BH543" s="7" t="s">
        <v>372</v>
      </c>
      <c r="BI543" s="7" t="s">
        <v>761</v>
      </c>
      <c r="BJ543" s="7" t="s">
        <v>659</v>
      </c>
      <c r="BK543" s="7" t="s">
        <v>365</v>
      </c>
      <c r="BL543" s="5" t="s">
        <v>2</v>
      </c>
      <c r="BM543" s="11">
        <v>1097854.77587712</v>
      </c>
      <c r="BN543" s="5" t="s">
        <v>261</v>
      </c>
      <c r="BO543" s="11"/>
      <c r="BP543" s="12">
        <v>38778</v>
      </c>
      <c r="BQ543" s="12">
        <v>47909</v>
      </c>
      <c r="BR543" s="11">
        <v>18267.349999999999</v>
      </c>
      <c r="BS543" s="11">
        <v>70.650000000000006</v>
      </c>
      <c r="BT543" s="11">
        <v>28.8</v>
      </c>
    </row>
    <row r="544" spans="1:72" s="1" customFormat="1" ht="18.2" customHeight="1" x14ac:dyDescent="0.15">
      <c r="A544" s="13">
        <v>542</v>
      </c>
      <c r="B544" s="14" t="s">
        <v>91</v>
      </c>
      <c r="C544" s="14" t="s">
        <v>0</v>
      </c>
      <c r="D544" s="15">
        <v>45352</v>
      </c>
      <c r="E544" s="16" t="s">
        <v>26</v>
      </c>
      <c r="F544" s="17">
        <v>107</v>
      </c>
      <c r="G544" s="17">
        <v>106</v>
      </c>
      <c r="H544" s="18">
        <v>77394.31</v>
      </c>
      <c r="I544" s="18">
        <v>44373.37</v>
      </c>
      <c r="J544" s="18">
        <v>0</v>
      </c>
      <c r="K544" s="18">
        <v>121767.67999999999</v>
      </c>
      <c r="L544" s="18">
        <v>608.87</v>
      </c>
      <c r="M544" s="18">
        <v>0</v>
      </c>
      <c r="N544" s="18">
        <v>0</v>
      </c>
      <c r="O544" s="18">
        <v>0</v>
      </c>
      <c r="P544" s="18">
        <v>0</v>
      </c>
      <c r="Q544" s="18">
        <v>0</v>
      </c>
      <c r="R544" s="18">
        <v>0</v>
      </c>
      <c r="S544" s="18">
        <v>121767.67999999999</v>
      </c>
      <c r="T544" s="18">
        <v>96408.69</v>
      </c>
      <c r="U544" s="18">
        <v>597.83000000000004</v>
      </c>
      <c r="V544" s="18">
        <v>0</v>
      </c>
      <c r="W544" s="18">
        <v>0</v>
      </c>
      <c r="X544" s="18">
        <v>0</v>
      </c>
      <c r="Y544" s="18">
        <v>0</v>
      </c>
      <c r="Z544" s="18">
        <v>0</v>
      </c>
      <c r="AA544" s="18">
        <v>97006.52</v>
      </c>
      <c r="AB544" s="18">
        <v>0</v>
      </c>
      <c r="AC544" s="18">
        <v>0</v>
      </c>
      <c r="AD544" s="18">
        <v>0</v>
      </c>
      <c r="AE544" s="18">
        <v>0</v>
      </c>
      <c r="AF544" s="18">
        <v>0</v>
      </c>
      <c r="AG544" s="18">
        <v>0</v>
      </c>
      <c r="AH544" s="18">
        <v>0</v>
      </c>
      <c r="AI544" s="18">
        <v>0</v>
      </c>
      <c r="AJ544" s="18">
        <v>0</v>
      </c>
      <c r="AK544" s="18">
        <v>0</v>
      </c>
      <c r="AL544" s="18">
        <v>0</v>
      </c>
      <c r="AM544" s="18">
        <v>0</v>
      </c>
      <c r="AN544" s="18">
        <v>0</v>
      </c>
      <c r="AO544" s="18">
        <v>0</v>
      </c>
      <c r="AP544" s="18">
        <v>0</v>
      </c>
      <c r="AQ544" s="18">
        <v>0</v>
      </c>
      <c r="AR544" s="18">
        <v>0</v>
      </c>
      <c r="AS544" s="18">
        <v>0</v>
      </c>
      <c r="AT544" s="18">
        <v>0</v>
      </c>
      <c r="AU544" s="18">
        <f t="shared" si="8"/>
        <v>0</v>
      </c>
      <c r="AV544" s="18">
        <v>44982.239999999998</v>
      </c>
      <c r="AW544" s="18">
        <v>97006.52</v>
      </c>
      <c r="AX544" s="19">
        <v>86</v>
      </c>
      <c r="AY544" s="19">
        <v>300</v>
      </c>
      <c r="AZ544" s="18">
        <v>627400</v>
      </c>
      <c r="BA544" s="18">
        <v>134370.64000000001</v>
      </c>
      <c r="BB544" s="20">
        <v>79</v>
      </c>
      <c r="BC544" s="20">
        <v>71.590391472422795</v>
      </c>
      <c r="BD544" s="20">
        <v>9.27</v>
      </c>
      <c r="BE544" s="20"/>
      <c r="BF544" s="16" t="s">
        <v>361</v>
      </c>
      <c r="BG544" s="13"/>
      <c r="BH544" s="16" t="s">
        <v>372</v>
      </c>
      <c r="BI544" s="16" t="s">
        <v>761</v>
      </c>
      <c r="BJ544" s="16" t="s">
        <v>659</v>
      </c>
      <c r="BK544" s="16" t="s">
        <v>365</v>
      </c>
      <c r="BL544" s="14" t="s">
        <v>2</v>
      </c>
      <c r="BM544" s="20">
        <v>987346.41428992001</v>
      </c>
      <c r="BN544" s="14" t="s">
        <v>261</v>
      </c>
      <c r="BO544" s="20"/>
      <c r="BP544" s="21">
        <v>38835</v>
      </c>
      <c r="BQ544" s="21">
        <v>47966</v>
      </c>
      <c r="BR544" s="20">
        <v>16363.62</v>
      </c>
      <c r="BS544" s="20">
        <v>63.98</v>
      </c>
      <c r="BT544" s="20">
        <v>28.8</v>
      </c>
    </row>
    <row r="545" spans="1:72" s="1" customFormat="1" ht="18.2" customHeight="1" x14ac:dyDescent="0.15">
      <c r="A545" s="4">
        <v>543</v>
      </c>
      <c r="B545" s="5" t="s">
        <v>96</v>
      </c>
      <c r="C545" s="5" t="s">
        <v>0</v>
      </c>
      <c r="D545" s="6">
        <v>45352</v>
      </c>
      <c r="E545" s="7" t="s">
        <v>98</v>
      </c>
      <c r="F545" s="8">
        <v>99</v>
      </c>
      <c r="G545" s="8">
        <v>98</v>
      </c>
      <c r="H545" s="9">
        <v>40838.51</v>
      </c>
      <c r="I545" s="9">
        <v>24245.75</v>
      </c>
      <c r="J545" s="9">
        <v>0</v>
      </c>
      <c r="K545" s="9">
        <v>65084.26</v>
      </c>
      <c r="L545" s="9">
        <v>367.16</v>
      </c>
      <c r="M545" s="9">
        <v>0</v>
      </c>
      <c r="N545" s="9">
        <v>0</v>
      </c>
      <c r="O545" s="9">
        <v>0</v>
      </c>
      <c r="P545" s="9">
        <v>0</v>
      </c>
      <c r="Q545" s="9">
        <v>0</v>
      </c>
      <c r="R545" s="9">
        <v>0</v>
      </c>
      <c r="S545" s="9">
        <v>65084.26</v>
      </c>
      <c r="T545" s="9">
        <v>47476.78</v>
      </c>
      <c r="U545" s="9">
        <v>357.31</v>
      </c>
      <c r="V545" s="9">
        <v>0</v>
      </c>
      <c r="W545" s="9">
        <v>0</v>
      </c>
      <c r="X545" s="9">
        <v>0</v>
      </c>
      <c r="Y545" s="9">
        <v>0</v>
      </c>
      <c r="Z545" s="9">
        <v>0</v>
      </c>
      <c r="AA545" s="9">
        <v>47834.09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9">
        <v>0</v>
      </c>
      <c r="AH545" s="9">
        <v>0</v>
      </c>
      <c r="AI545" s="9">
        <v>0</v>
      </c>
      <c r="AJ545" s="9">
        <v>0</v>
      </c>
      <c r="AK545" s="9">
        <v>0</v>
      </c>
      <c r="AL545" s="9">
        <v>0</v>
      </c>
      <c r="AM545" s="9">
        <v>0</v>
      </c>
      <c r="AN545" s="9">
        <v>0</v>
      </c>
      <c r="AO545" s="9">
        <v>0</v>
      </c>
      <c r="AP545" s="9">
        <v>0</v>
      </c>
      <c r="AQ545" s="9">
        <v>0</v>
      </c>
      <c r="AR545" s="9">
        <v>0</v>
      </c>
      <c r="AS545" s="9">
        <v>0</v>
      </c>
      <c r="AT545" s="9">
        <v>0</v>
      </c>
      <c r="AU545" s="9">
        <f t="shared" si="8"/>
        <v>0</v>
      </c>
      <c r="AV545" s="9">
        <v>24612.91</v>
      </c>
      <c r="AW545" s="9">
        <v>47834.09</v>
      </c>
      <c r="AX545" s="10">
        <v>79</v>
      </c>
      <c r="AY545" s="10">
        <v>360</v>
      </c>
      <c r="AZ545" s="9">
        <v>247737.16</v>
      </c>
      <c r="BA545" s="9">
        <v>79200</v>
      </c>
      <c r="BB545" s="11">
        <v>90</v>
      </c>
      <c r="BC545" s="11">
        <v>73.959386363636398</v>
      </c>
      <c r="BD545" s="11">
        <v>10.5</v>
      </c>
      <c r="BE545" s="11"/>
      <c r="BF545" s="7" t="s">
        <v>361</v>
      </c>
      <c r="BG545" s="4"/>
      <c r="BH545" s="7" t="s">
        <v>511</v>
      </c>
      <c r="BI545" s="7" t="s">
        <v>512</v>
      </c>
      <c r="BJ545" s="7" t="s">
        <v>763</v>
      </c>
      <c r="BK545" s="7" t="s">
        <v>365</v>
      </c>
      <c r="BL545" s="5" t="s">
        <v>2</v>
      </c>
      <c r="BM545" s="11">
        <v>527732.07749144</v>
      </c>
      <c r="BN545" s="5" t="s">
        <v>261</v>
      </c>
      <c r="BO545" s="11"/>
      <c r="BP545" s="12">
        <v>36747</v>
      </c>
      <c r="BQ545" s="12">
        <v>47704</v>
      </c>
      <c r="BR545" s="11">
        <v>25454.48</v>
      </c>
      <c r="BS545" s="11">
        <v>132</v>
      </c>
      <c r="BT545" s="11">
        <v>43.43</v>
      </c>
    </row>
    <row r="546" spans="1:72" s="1" customFormat="1" ht="18.2" customHeight="1" x14ac:dyDescent="0.15">
      <c r="A546" s="4"/>
      <c r="B546" s="5"/>
      <c r="C546" s="5"/>
      <c r="D546" s="6"/>
      <c r="E546" s="7" t="s">
        <v>973</v>
      </c>
      <c r="F546" s="8" t="s">
        <v>975</v>
      </c>
      <c r="G546" s="8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>
        <f>562600/8.108444</f>
        <v>69384.458966479884</v>
      </c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>
        <f t="shared" si="8"/>
        <v>69384.458966479884</v>
      </c>
      <c r="AV546" s="9"/>
      <c r="AW546" s="9"/>
      <c r="AX546" s="10"/>
      <c r="AY546" s="10"/>
      <c r="AZ546" s="9"/>
      <c r="BA546" s="9"/>
      <c r="BB546" s="11"/>
      <c r="BC546" s="11"/>
      <c r="BD546" s="11"/>
      <c r="BE546" s="11"/>
      <c r="BF546" s="7"/>
      <c r="BG546" s="4"/>
      <c r="BH546" s="7"/>
      <c r="BI546" s="7"/>
      <c r="BJ546" s="7"/>
      <c r="BK546" s="7"/>
      <c r="BL546" s="5" t="s">
        <v>2</v>
      </c>
      <c r="BM546" s="11"/>
      <c r="BN546" s="5"/>
      <c r="BO546" s="11"/>
      <c r="BP546" s="12"/>
      <c r="BQ546" s="12"/>
      <c r="BR546" s="11"/>
      <c r="BS546" s="11"/>
      <c r="BT546" s="11"/>
    </row>
    <row r="547" spans="1:72" s="1" customFormat="1" ht="18.2" customHeight="1" x14ac:dyDescent="0.15">
      <c r="A547" s="4"/>
      <c r="B547" s="5"/>
      <c r="C547" s="5"/>
      <c r="D547" s="6"/>
      <c r="E547" s="7" t="s">
        <v>971</v>
      </c>
      <c r="F547" s="8" t="s">
        <v>975</v>
      </c>
      <c r="G547" s="8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>
        <f>442000/8.108444</f>
        <v>54511.075121194641</v>
      </c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>
        <f t="shared" si="8"/>
        <v>54511.075121194641</v>
      </c>
      <c r="AV547" s="9"/>
      <c r="AW547" s="9"/>
      <c r="AX547" s="10"/>
      <c r="AY547" s="10"/>
      <c r="AZ547" s="9"/>
      <c r="BA547" s="9"/>
      <c r="BB547" s="11"/>
      <c r="BC547" s="11"/>
      <c r="BD547" s="11"/>
      <c r="BE547" s="11"/>
      <c r="BF547" s="7"/>
      <c r="BG547" s="4"/>
      <c r="BH547" s="7"/>
      <c r="BI547" s="7"/>
      <c r="BJ547" s="7"/>
      <c r="BK547" s="7"/>
      <c r="BL547" s="5" t="s">
        <v>2</v>
      </c>
      <c r="BM547" s="11"/>
      <c r="BN547" s="5"/>
      <c r="BO547" s="11"/>
      <c r="BP547" s="12"/>
      <c r="BQ547" s="12"/>
      <c r="BR547" s="11"/>
      <c r="BS547" s="11"/>
      <c r="BT547" s="11"/>
    </row>
    <row r="548" spans="1:72" s="1" customFormat="1" ht="18.2" customHeight="1" x14ac:dyDescent="0.15">
      <c r="A548" s="4"/>
      <c r="B548" s="5"/>
      <c r="C548" s="5"/>
      <c r="D548" s="6"/>
      <c r="E548" s="7" t="s">
        <v>972</v>
      </c>
      <c r="F548" s="8" t="s">
        <v>975</v>
      </c>
      <c r="G548" s="8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>
        <f>135000/8.108444</f>
        <v>16649.310274573025</v>
      </c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>
        <f t="shared" si="8"/>
        <v>16649.310274573025</v>
      </c>
      <c r="AV548" s="9"/>
      <c r="AW548" s="9"/>
      <c r="AX548" s="10"/>
      <c r="AY548" s="10"/>
      <c r="AZ548" s="9"/>
      <c r="BA548" s="9"/>
      <c r="BB548" s="11"/>
      <c r="BC548" s="11"/>
      <c r="BD548" s="11"/>
      <c r="BE548" s="11"/>
      <c r="BF548" s="7"/>
      <c r="BG548" s="4"/>
      <c r="BH548" s="7"/>
      <c r="BI548" s="7"/>
      <c r="BJ548" s="7"/>
      <c r="BK548" s="7"/>
      <c r="BL548" s="5" t="s">
        <v>2</v>
      </c>
      <c r="BM548" s="11"/>
      <c r="BN548" s="5"/>
      <c r="BO548" s="11"/>
      <c r="BP548" s="12"/>
      <c r="BQ548" s="12"/>
      <c r="BR548" s="11"/>
      <c r="BS548" s="11"/>
      <c r="BT548" s="11"/>
    </row>
    <row r="549" spans="1:72" s="1" customFormat="1" ht="82.7" customHeight="1" x14ac:dyDescent="0.15">
      <c r="A549" s="22" t="s">
        <v>901</v>
      </c>
      <c r="B549" s="22" t="s">
        <v>290</v>
      </c>
      <c r="C549" s="22" t="s">
        <v>291</v>
      </c>
      <c r="D549" s="22" t="s">
        <v>291</v>
      </c>
      <c r="E549" s="22" t="s">
        <v>293</v>
      </c>
      <c r="F549" s="22" t="s">
        <v>764</v>
      </c>
      <c r="G549" s="22" t="s">
        <v>765</v>
      </c>
      <c r="H549" s="22" t="s">
        <v>296</v>
      </c>
      <c r="I549" s="22" t="s">
        <v>297</v>
      </c>
      <c r="J549" s="22" t="s">
        <v>766</v>
      </c>
      <c r="K549" s="22" t="s">
        <v>299</v>
      </c>
      <c r="L549" s="23" t="s">
        <v>300</v>
      </c>
      <c r="M549" s="22" t="s">
        <v>301</v>
      </c>
      <c r="N549" s="22" t="s">
        <v>852</v>
      </c>
      <c r="O549" s="22" t="s">
        <v>302</v>
      </c>
      <c r="P549" s="22" t="s">
        <v>303</v>
      </c>
      <c r="Q549" s="22" t="s">
        <v>304</v>
      </c>
      <c r="R549" s="22" t="s">
        <v>305</v>
      </c>
      <c r="S549" s="22" t="s">
        <v>306</v>
      </c>
      <c r="T549" s="22" t="s">
        <v>307</v>
      </c>
      <c r="U549" s="22" t="s">
        <v>308</v>
      </c>
      <c r="V549" s="22" t="s">
        <v>309</v>
      </c>
      <c r="W549" s="22" t="s">
        <v>310</v>
      </c>
      <c r="X549" s="22" t="s">
        <v>311</v>
      </c>
      <c r="Y549" s="22" t="s">
        <v>312</v>
      </c>
      <c r="Z549" s="22" t="s">
        <v>313</v>
      </c>
      <c r="AA549" s="22" t="s">
        <v>314</v>
      </c>
      <c r="AB549" s="22" t="s">
        <v>315</v>
      </c>
      <c r="AC549" s="22" t="s">
        <v>316</v>
      </c>
      <c r="AD549" s="22" t="s">
        <v>317</v>
      </c>
      <c r="AE549" s="22" t="s">
        <v>318</v>
      </c>
      <c r="AF549" s="22" t="s">
        <v>319</v>
      </c>
      <c r="AG549" s="22" t="s">
        <v>320</v>
      </c>
      <c r="AH549" s="22" t="s">
        <v>321</v>
      </c>
      <c r="AI549" s="22" t="s">
        <v>322</v>
      </c>
      <c r="AJ549" s="22" t="s">
        <v>323</v>
      </c>
      <c r="AK549" s="22" t="s">
        <v>324</v>
      </c>
      <c r="AL549" s="22" t="s">
        <v>325</v>
      </c>
      <c r="AM549" s="22" t="s">
        <v>326</v>
      </c>
      <c r="AN549" s="22" t="s">
        <v>327</v>
      </c>
      <c r="AO549" s="22" t="s">
        <v>328</v>
      </c>
      <c r="AP549" s="22" t="s">
        <v>329</v>
      </c>
      <c r="AQ549" s="22" t="s">
        <v>330</v>
      </c>
      <c r="AR549" s="22" t="s">
        <v>331</v>
      </c>
      <c r="AS549" s="39" t="s">
        <v>332</v>
      </c>
      <c r="AT549" s="39" t="s">
        <v>333</v>
      </c>
      <c r="AU549" s="22" t="s">
        <v>334</v>
      </c>
      <c r="AV549" s="22" t="s">
        <v>335</v>
      </c>
      <c r="AW549" s="22" t="s">
        <v>336</v>
      </c>
      <c r="AX549" s="22" t="s">
        <v>337</v>
      </c>
      <c r="AY549" s="22" t="s">
        <v>338</v>
      </c>
      <c r="AZ549" s="22" t="s">
        <v>339</v>
      </c>
      <c r="BA549" s="22" t="s">
        <v>340</v>
      </c>
      <c r="BB549" s="22" t="s">
        <v>341</v>
      </c>
      <c r="BC549" s="22" t="s">
        <v>342</v>
      </c>
      <c r="BD549" s="22" t="s">
        <v>343</v>
      </c>
      <c r="BE549" s="22" t="s">
        <v>344</v>
      </c>
      <c r="BF549" s="22" t="s">
        <v>345</v>
      </c>
      <c r="BG549" s="22" t="s">
        <v>346</v>
      </c>
      <c r="BH549" s="22" t="s">
        <v>347</v>
      </c>
      <c r="BI549" s="22" t="s">
        <v>348</v>
      </c>
      <c r="BJ549" s="22" t="s">
        <v>349</v>
      </c>
      <c r="BK549" s="22" t="s">
        <v>350</v>
      </c>
      <c r="BL549" s="22" t="s">
        <v>351</v>
      </c>
      <c r="BM549" s="22" t="s">
        <v>352</v>
      </c>
      <c r="BN549" s="22" t="s">
        <v>353</v>
      </c>
      <c r="BO549" s="22" t="s">
        <v>354</v>
      </c>
      <c r="BP549" s="22" t="s">
        <v>767</v>
      </c>
      <c r="BQ549" s="22" t="s">
        <v>768</v>
      </c>
      <c r="BR549" s="23" t="s">
        <v>357</v>
      </c>
      <c r="BS549" s="22" t="s">
        <v>358</v>
      </c>
      <c r="BT549" s="22" t="s">
        <v>359</v>
      </c>
    </row>
    <row r="550" spans="1:72" s="36" customFormat="1" ht="13.35" customHeight="1" x14ac:dyDescent="0.2">
      <c r="A550" s="31" t="s">
        <v>902</v>
      </c>
      <c r="B550" s="32"/>
      <c r="C550" s="32"/>
      <c r="D550" s="32"/>
      <c r="E550" s="32"/>
      <c r="F550" s="33"/>
      <c r="G550" s="33"/>
      <c r="H550" s="34">
        <f>SUMIF($BL$3:$BL$549,"UDIS",H3:H549)</f>
        <v>16606278.148867004</v>
      </c>
      <c r="I550" s="34">
        <f t="shared" ref="I550:AW550" si="9">SUMIF($BL$3:$BL$549,"UDIS",I3:I549)</f>
        <v>10847385.166035008</v>
      </c>
      <c r="J550" s="34">
        <f t="shared" si="9"/>
        <v>122945.28</v>
      </c>
      <c r="K550" s="34">
        <f t="shared" si="9"/>
        <v>27453663.314902008</v>
      </c>
      <c r="L550" s="34">
        <f t="shared" si="9"/>
        <v>168357.58999999991</v>
      </c>
      <c r="M550" s="34">
        <f t="shared" si="9"/>
        <v>202847.57</v>
      </c>
      <c r="N550" s="34">
        <f t="shared" si="9"/>
        <v>0</v>
      </c>
      <c r="O550" s="34">
        <f t="shared" si="9"/>
        <v>126692.57999999997</v>
      </c>
      <c r="P550" s="34">
        <f t="shared" si="9"/>
        <v>28850.34</v>
      </c>
      <c r="Q550" s="34">
        <f t="shared" si="9"/>
        <v>182932.61</v>
      </c>
      <c r="R550" s="34">
        <f t="shared" si="9"/>
        <v>140544.84436224753</v>
      </c>
      <c r="S550" s="34">
        <f>SUMIF($BL$3:$BL$549,"UDIS",S3:S549)-M550</f>
        <v>26912340.204902001</v>
      </c>
      <c r="T550" s="34">
        <f t="shared" si="9"/>
        <v>22461096.014322013</v>
      </c>
      <c r="U550" s="34">
        <f t="shared" si="9"/>
        <v>136890.18000000002</v>
      </c>
      <c r="V550" s="34">
        <f t="shared" si="9"/>
        <v>0</v>
      </c>
      <c r="W550" s="34">
        <f t="shared" si="9"/>
        <v>240227.67000000007</v>
      </c>
      <c r="X550" s="34">
        <f t="shared" si="9"/>
        <v>22428.16</v>
      </c>
      <c r="Y550" s="34">
        <f t="shared" si="9"/>
        <v>0</v>
      </c>
      <c r="Z550" s="34">
        <f t="shared" si="9"/>
        <v>0</v>
      </c>
      <c r="AA550" s="34">
        <f t="shared" si="9"/>
        <v>22335330.364321996</v>
      </c>
      <c r="AB550" s="34">
        <f t="shared" si="9"/>
        <v>3477.08</v>
      </c>
      <c r="AC550" s="34">
        <f t="shared" si="9"/>
        <v>0</v>
      </c>
      <c r="AD550" s="34">
        <f t="shared" si="9"/>
        <v>0</v>
      </c>
      <c r="AE550" s="34">
        <f t="shared" si="9"/>
        <v>0</v>
      </c>
      <c r="AF550" s="34">
        <f t="shared" si="9"/>
        <v>533.29</v>
      </c>
      <c r="AG550" s="34">
        <f t="shared" si="9"/>
        <v>0</v>
      </c>
      <c r="AH550" s="34">
        <f t="shared" si="9"/>
        <v>3327.5200000000004</v>
      </c>
      <c r="AI550" s="34">
        <f t="shared" si="9"/>
        <v>4251.5599999999986</v>
      </c>
      <c r="AJ550" s="34">
        <f t="shared" si="9"/>
        <v>36586.53</v>
      </c>
      <c r="AK550" s="34">
        <f t="shared" si="9"/>
        <v>0</v>
      </c>
      <c r="AL550" s="34">
        <f t="shared" si="9"/>
        <v>0</v>
      </c>
      <c r="AM550" s="34">
        <f t="shared" si="9"/>
        <v>13274.82</v>
      </c>
      <c r="AN550" s="34">
        <f t="shared" si="9"/>
        <v>0</v>
      </c>
      <c r="AO550" s="34">
        <f t="shared" si="9"/>
        <v>7832.4699999999975</v>
      </c>
      <c r="AP550" s="34">
        <f t="shared" si="9"/>
        <v>17383.77</v>
      </c>
      <c r="AQ550" s="34">
        <f t="shared" si="9"/>
        <v>2745.3730000000014</v>
      </c>
      <c r="AR550" s="34">
        <f t="shared" si="9"/>
        <v>0</v>
      </c>
      <c r="AS550" s="34">
        <f t="shared" si="9"/>
        <v>111998.59430500001</v>
      </c>
      <c r="AT550" s="34">
        <f t="shared" si="9"/>
        <v>296967.91999999993</v>
      </c>
      <c r="AU550" s="40">
        <f t="shared" si="9"/>
        <v>299176.82305724773</v>
      </c>
      <c r="AV550" s="34">
        <f t="shared" si="9"/>
        <v>10860199.836034996</v>
      </c>
      <c r="AW550" s="34">
        <f t="shared" si="9"/>
        <v>22335330.364321996</v>
      </c>
      <c r="AX550" s="33"/>
      <c r="AY550" s="33"/>
      <c r="AZ550" s="33"/>
      <c r="BA550" s="34">
        <v>35244851.670000002</v>
      </c>
      <c r="BB550" s="33"/>
      <c r="BC550" s="33">
        <v>23960.617908304299</v>
      </c>
      <c r="BD550" s="33"/>
      <c r="BE550" s="33"/>
      <c r="BF550" s="33"/>
      <c r="BG550" s="33"/>
      <c r="BH550" s="33"/>
      <c r="BI550" s="33"/>
      <c r="BJ550" s="33"/>
      <c r="BK550" s="33"/>
      <c r="BL550" s="33"/>
      <c r="BM550" s="35"/>
      <c r="BN550" s="33"/>
      <c r="BO550" s="33"/>
      <c r="BP550" s="33"/>
      <c r="BQ550" s="33"/>
      <c r="BR550" s="33">
        <v>7095929.3300000001</v>
      </c>
      <c r="BS550" s="33"/>
      <c r="BT550" s="33"/>
    </row>
    <row r="551" spans="1:72" s="36" customFormat="1" ht="13.35" customHeight="1" x14ac:dyDescent="0.2">
      <c r="A551" s="31" t="s">
        <v>903</v>
      </c>
      <c r="B551" s="32"/>
      <c r="C551" s="32"/>
      <c r="D551" s="32"/>
      <c r="E551" s="32"/>
      <c r="F551" s="33"/>
      <c r="G551" s="35" t="s">
        <v>769</v>
      </c>
      <c r="H551" s="34">
        <f>SUMIF($BL$3:$BL$549,"PESOS",H3:H549)</f>
        <v>41095424.490000002</v>
      </c>
      <c r="I551" s="34">
        <f t="shared" ref="I551:AW551" si="10">SUMIF($BL$3:$BL$549,"PESOS",I3:I549)</f>
        <v>885323.2999999997</v>
      </c>
      <c r="J551" s="34">
        <f t="shared" si="10"/>
        <v>320950.37999999995</v>
      </c>
      <c r="K551" s="34">
        <f t="shared" si="10"/>
        <v>41980747.789999999</v>
      </c>
      <c r="L551" s="34">
        <f t="shared" si="10"/>
        <v>625883.84999999963</v>
      </c>
      <c r="M551" s="34">
        <f t="shared" si="10"/>
        <v>0</v>
      </c>
      <c r="N551" s="34">
        <f t="shared" si="10"/>
        <v>0</v>
      </c>
      <c r="O551" s="34">
        <f t="shared" si="10"/>
        <v>435172.80000000016</v>
      </c>
      <c r="P551" s="34">
        <f t="shared" si="10"/>
        <v>497518.92</v>
      </c>
      <c r="Q551" s="34">
        <f t="shared" si="10"/>
        <v>480496.87999999995</v>
      </c>
      <c r="R551" s="34">
        <f t="shared" si="10"/>
        <v>0</v>
      </c>
      <c r="S551" s="34">
        <f t="shared" si="10"/>
        <v>40567559.190000013</v>
      </c>
      <c r="T551" s="34">
        <f t="shared" si="10"/>
        <v>645050.96</v>
      </c>
      <c r="U551" s="34">
        <f t="shared" si="10"/>
        <v>401784.13000000018</v>
      </c>
      <c r="V551" s="34">
        <f t="shared" si="10"/>
        <v>0</v>
      </c>
      <c r="W551" s="34">
        <f t="shared" si="10"/>
        <v>215115.86</v>
      </c>
      <c r="X551" s="34">
        <f t="shared" si="10"/>
        <v>317335.14999999991</v>
      </c>
      <c r="Y551" s="34">
        <f t="shared" si="10"/>
        <v>0</v>
      </c>
      <c r="Z551" s="34">
        <f t="shared" si="10"/>
        <v>0</v>
      </c>
      <c r="AA551" s="34">
        <f t="shared" si="10"/>
        <v>516110.19</v>
      </c>
      <c r="AB551" s="34">
        <f t="shared" si="10"/>
        <v>0.83</v>
      </c>
      <c r="AC551" s="34">
        <f t="shared" si="10"/>
        <v>0</v>
      </c>
      <c r="AD551" s="34">
        <f t="shared" si="10"/>
        <v>0</v>
      </c>
      <c r="AE551" s="34">
        <f t="shared" si="10"/>
        <v>0</v>
      </c>
      <c r="AF551" s="34">
        <f t="shared" si="10"/>
        <v>4199.4399999999996</v>
      </c>
      <c r="AG551" s="34">
        <f t="shared" si="10"/>
        <v>0</v>
      </c>
      <c r="AH551" s="34">
        <f t="shared" si="10"/>
        <v>0</v>
      </c>
      <c r="AI551" s="34">
        <f t="shared" si="10"/>
        <v>30415.57</v>
      </c>
      <c r="AJ551" s="34">
        <f t="shared" si="10"/>
        <v>1.66</v>
      </c>
      <c r="AK551" s="34">
        <f t="shared" si="10"/>
        <v>0</v>
      </c>
      <c r="AL551" s="34">
        <f t="shared" si="10"/>
        <v>0</v>
      </c>
      <c r="AM551" s="34">
        <f t="shared" si="10"/>
        <v>13322.239999999998</v>
      </c>
      <c r="AN551" s="34">
        <f t="shared" si="10"/>
        <v>0</v>
      </c>
      <c r="AO551" s="34">
        <f t="shared" si="10"/>
        <v>0</v>
      </c>
      <c r="AP551" s="34">
        <f t="shared" si="10"/>
        <v>21400.85</v>
      </c>
      <c r="AQ551" s="34">
        <f t="shared" si="10"/>
        <v>85137.059999999983</v>
      </c>
      <c r="AR551" s="34">
        <f t="shared" si="10"/>
        <v>0</v>
      </c>
      <c r="AS551" s="34">
        <f t="shared" si="10"/>
        <v>386114.49999999988</v>
      </c>
      <c r="AT551" s="34">
        <f t="shared" si="10"/>
        <v>168801.54</v>
      </c>
      <c r="AU551" s="40">
        <f t="shared" si="10"/>
        <v>1224250.8400000003</v>
      </c>
      <c r="AV551" s="34">
        <f t="shared" si="10"/>
        <v>581379.49999999988</v>
      </c>
      <c r="AW551" s="34">
        <f t="shared" si="10"/>
        <v>516110.19</v>
      </c>
      <c r="AX551" s="33"/>
      <c r="AY551" s="33"/>
      <c r="AZ551" s="33"/>
      <c r="BA551" s="34">
        <v>56522415.93</v>
      </c>
      <c r="BB551" s="33"/>
      <c r="BC551" s="34" t="s">
        <v>773</v>
      </c>
      <c r="BD551" s="33"/>
      <c r="BE551" s="33"/>
      <c r="BF551" s="33"/>
      <c r="BG551" s="33"/>
      <c r="BH551" s="33"/>
      <c r="BI551" s="33"/>
      <c r="BJ551" s="33"/>
      <c r="BK551" s="33"/>
      <c r="BL551" s="35" t="s">
        <v>770</v>
      </c>
      <c r="BM551" s="34">
        <v>258784762.65039599</v>
      </c>
      <c r="BN551" s="33"/>
      <c r="BO551" s="33"/>
      <c r="BP551" s="33"/>
      <c r="BQ551" s="33"/>
      <c r="BR551" s="33">
        <v>90328.75</v>
      </c>
      <c r="BS551" s="33"/>
      <c r="BT551" s="33"/>
    </row>
    <row r="552" spans="1:72" s="1" customFormat="1" ht="18.2" customHeight="1" x14ac:dyDescent="0.15">
      <c r="A552" s="24" t="s">
        <v>904</v>
      </c>
      <c r="B552" s="25"/>
      <c r="C552" s="25"/>
      <c r="D552" s="25"/>
      <c r="E552" s="25"/>
      <c r="F552" s="25"/>
      <c r="G552" s="25"/>
      <c r="H552" s="24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6"/>
      <c r="W552" s="26"/>
      <c r="X552" s="26"/>
      <c r="Y552" s="26"/>
      <c r="Z552" s="26"/>
      <c r="AA552" s="26"/>
      <c r="AB552" s="26"/>
      <c r="AC552" s="25"/>
      <c r="AD552" s="25"/>
      <c r="AE552" s="25"/>
      <c r="AF552" s="25"/>
      <c r="AG552" s="25"/>
      <c r="AH552" s="25"/>
      <c r="AI552" s="25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8">
        <v>68.316758747698003</v>
      </c>
      <c r="AY552" s="28">
        <v>233.65193370165699</v>
      </c>
      <c r="AZ552" s="29">
        <v>342876.08329795598</v>
      </c>
      <c r="BA552" s="29">
        <v>169000.49281768</v>
      </c>
      <c r="BB552" s="26"/>
      <c r="BC552" s="26" t="s">
        <v>773</v>
      </c>
      <c r="BD552" s="26">
        <v>11.1731555636672</v>
      </c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</row>
    <row r="553" spans="1:72" s="1" customFormat="1" ht="28.7" customHeight="1" x14ac:dyDescent="0.15"/>
    <row r="554" spans="1:72" x14ac:dyDescent="0.2">
      <c r="AU554" s="37">
        <v>296967.76931751217</v>
      </c>
    </row>
    <row r="555" spans="1:72" x14ac:dyDescent="0.2">
      <c r="AU555" s="37">
        <v>1224250.8400000001</v>
      </c>
    </row>
    <row r="558" spans="1:72" x14ac:dyDescent="0.2">
      <c r="AU558" s="41">
        <v>2209.0537397355656</v>
      </c>
    </row>
    <row r="559" spans="1:72" x14ac:dyDescent="0.2">
      <c r="AU559" s="41">
        <v>0</v>
      </c>
    </row>
    <row r="562" spans="46:47" x14ac:dyDescent="0.2">
      <c r="AT562" s="42" t="s">
        <v>974</v>
      </c>
      <c r="AU562" s="41">
        <v>2209.0537397353992</v>
      </c>
    </row>
  </sheetData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CxC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Mauricio Marquez Ruiz</dc:creator>
  <cp:lastModifiedBy>JUAN MANUEL MENDOZA CERVANTES</cp:lastModifiedBy>
  <cp:lastPrinted>2024-03-15T20:17:02Z</cp:lastPrinted>
  <dcterms:created xsi:type="dcterms:W3CDTF">2005-12-16T21:24:51Z</dcterms:created>
  <dcterms:modified xsi:type="dcterms:W3CDTF">2024-03-23T00:02:56Z</dcterms:modified>
</cp:coreProperties>
</file>