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4\"/>
    </mc:Choice>
  </mc:AlternateContent>
  <xr:revisionPtr revIDLastSave="0" documentId="13_ncr:1_{C2191DB3-BB16-4691-B195-F2F941201F57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XC" sheetId="101" r:id="rId1"/>
  </sheets>
  <definedNames>
    <definedName name="_xlnm._FilterDatabase" localSheetId="0" hidden="1">CXC!$A$2:$BW$526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25" i="101" l="1"/>
  <c r="AU525" i="101"/>
  <c r="AS525" i="101"/>
  <c r="AR525" i="101"/>
  <c r="AQ525" i="101"/>
  <c r="AP525" i="101"/>
  <c r="AO525" i="101"/>
  <c r="AN525" i="101"/>
  <c r="AM525" i="101"/>
  <c r="AL525" i="101"/>
  <c r="AK525" i="101"/>
  <c r="AJ525" i="101"/>
  <c r="AI525" i="101"/>
  <c r="AH525" i="101"/>
  <c r="AG525" i="101"/>
  <c r="AF525" i="101"/>
  <c r="AE525" i="101"/>
  <c r="AD525" i="101"/>
  <c r="AC525" i="101"/>
  <c r="AB525" i="101"/>
  <c r="AA525" i="101"/>
  <c r="Z525" i="101"/>
  <c r="Y525" i="101"/>
  <c r="X525" i="101"/>
  <c r="W525" i="101"/>
  <c r="V525" i="101"/>
  <c r="U525" i="101"/>
  <c r="T525" i="101"/>
  <c r="S525" i="101"/>
  <c r="R525" i="101"/>
  <c r="Q525" i="101"/>
  <c r="P525" i="101"/>
  <c r="O525" i="101"/>
  <c r="N525" i="101"/>
  <c r="M525" i="101"/>
  <c r="L525" i="101"/>
  <c r="K525" i="101"/>
  <c r="J525" i="101"/>
  <c r="I525" i="101"/>
  <c r="H525" i="101"/>
  <c r="AV524" i="101"/>
  <c r="AU524" i="101"/>
  <c r="AS524" i="101"/>
  <c r="AR524" i="101"/>
  <c r="AQ524" i="101"/>
  <c r="AP524" i="101"/>
  <c r="AO524" i="101"/>
  <c r="AN524" i="101"/>
  <c r="AM524" i="101"/>
  <c r="AL524" i="101"/>
  <c r="AK524" i="101"/>
  <c r="AJ524" i="101"/>
  <c r="AI524" i="101"/>
  <c r="AH524" i="101"/>
  <c r="AG524" i="101"/>
  <c r="AF524" i="101"/>
  <c r="AE524" i="101"/>
  <c r="AD524" i="101"/>
  <c r="AC524" i="101"/>
  <c r="AB524" i="101"/>
  <c r="AA524" i="101"/>
  <c r="Z524" i="101"/>
  <c r="Y524" i="101"/>
  <c r="X524" i="101"/>
  <c r="W524" i="101"/>
  <c r="V524" i="101"/>
  <c r="U524" i="101"/>
  <c r="T524" i="101"/>
  <c r="S524" i="101"/>
  <c r="R524" i="101"/>
  <c r="Q524" i="101"/>
  <c r="P524" i="101"/>
  <c r="O524" i="101"/>
  <c r="N524" i="101"/>
  <c r="M524" i="101"/>
  <c r="L524" i="101"/>
  <c r="K524" i="101"/>
  <c r="J524" i="101"/>
  <c r="I524" i="101"/>
  <c r="H524" i="101"/>
  <c r="AT522" i="101"/>
  <c r="AT521" i="101"/>
  <c r="AT520" i="101"/>
  <c r="AT519" i="101"/>
  <c r="AT518" i="101"/>
  <c r="AT517" i="101"/>
  <c r="AT516" i="101"/>
  <c r="AT515" i="101"/>
  <c r="AT514" i="101"/>
  <c r="AT513" i="101"/>
  <c r="AT512" i="101"/>
  <c r="AT511" i="101"/>
  <c r="AT510" i="101"/>
  <c r="AT509" i="101"/>
  <c r="AT508" i="101"/>
  <c r="AT507" i="101"/>
  <c r="AT506" i="101"/>
  <c r="AT505" i="101"/>
  <c r="AT504" i="101"/>
  <c r="AT503" i="101"/>
  <c r="AT502" i="101"/>
  <c r="AT501" i="101"/>
  <c r="AT500" i="101"/>
  <c r="AT499" i="101"/>
  <c r="AT498" i="101"/>
  <c r="AT497" i="101"/>
  <c r="AT496" i="101"/>
  <c r="AT495" i="101"/>
  <c r="AT494" i="101"/>
  <c r="AT493" i="101"/>
  <c r="AT492" i="101"/>
  <c r="AT491" i="101"/>
  <c r="AT490" i="101"/>
  <c r="AT489" i="101"/>
  <c r="AT488" i="101"/>
  <c r="AT487" i="101"/>
  <c r="AT486" i="101"/>
  <c r="AT485" i="101"/>
  <c r="AT484" i="101"/>
  <c r="AT483" i="101"/>
  <c r="AT482" i="101"/>
  <c r="AT481" i="101"/>
  <c r="AT480" i="101"/>
  <c r="AT479" i="101"/>
  <c r="AT478" i="101"/>
  <c r="AT477" i="101"/>
  <c r="AT476" i="101"/>
  <c r="AT475" i="101"/>
  <c r="AT474" i="101"/>
  <c r="AT473" i="101"/>
  <c r="AT472" i="101"/>
  <c r="AT471" i="101"/>
  <c r="AT470" i="101"/>
  <c r="AT469" i="101"/>
  <c r="AT468" i="101"/>
  <c r="AT467" i="101"/>
  <c r="AT466" i="101"/>
  <c r="AT465" i="101"/>
  <c r="AT464" i="101"/>
  <c r="AT463" i="101"/>
  <c r="AT462" i="101"/>
  <c r="AT461" i="101"/>
  <c r="AT460" i="101"/>
  <c r="AT459" i="101"/>
  <c r="AT458" i="101"/>
  <c r="AT457" i="101"/>
  <c r="AT456" i="101"/>
  <c r="AT455" i="101"/>
  <c r="AT454" i="101"/>
  <c r="AT453" i="101"/>
  <c r="AT452" i="101"/>
  <c r="AT451" i="101"/>
  <c r="AT450" i="101"/>
  <c r="AT449" i="101"/>
  <c r="AT448" i="101"/>
  <c r="AT447" i="101"/>
  <c r="AT446" i="101"/>
  <c r="AT445" i="101"/>
  <c r="AT444" i="101"/>
  <c r="AT443" i="101"/>
  <c r="AT442" i="101"/>
  <c r="AT441" i="101"/>
  <c r="AT440" i="101"/>
  <c r="AT439" i="101"/>
  <c r="AT438" i="101"/>
  <c r="AT437" i="101"/>
  <c r="AT436" i="101"/>
  <c r="AT435" i="101"/>
  <c r="AT434" i="101"/>
  <c r="AT433" i="101"/>
  <c r="AT432" i="101"/>
  <c r="AT431" i="101"/>
  <c r="AT430" i="101"/>
  <c r="AT429" i="101"/>
  <c r="AT428" i="101"/>
  <c r="AT427" i="101"/>
  <c r="AT426" i="101"/>
  <c r="AT425" i="101"/>
  <c r="AT424" i="101"/>
  <c r="AT423" i="101"/>
  <c r="AT422" i="101"/>
  <c r="AT421" i="101"/>
  <c r="AT420" i="101"/>
  <c r="AT419" i="101"/>
  <c r="AT418" i="101"/>
  <c r="AT417" i="101"/>
  <c r="AT416" i="101"/>
  <c r="AT415" i="101"/>
  <c r="AT414" i="101"/>
  <c r="AT413" i="101"/>
  <c r="AT412" i="101"/>
  <c r="AT411" i="101"/>
  <c r="AT410" i="101"/>
  <c r="AT409" i="101"/>
  <c r="AT408" i="101"/>
  <c r="AT407" i="101"/>
  <c r="AT406" i="101"/>
  <c r="AT405" i="101"/>
  <c r="AT404" i="101"/>
  <c r="AT403" i="101"/>
  <c r="AT402" i="101"/>
  <c r="AT401" i="101"/>
  <c r="AT400" i="101"/>
  <c r="AT399" i="101"/>
  <c r="AT398" i="101"/>
  <c r="AT397" i="101"/>
  <c r="AT396" i="101"/>
  <c r="AT395" i="101"/>
  <c r="AT394" i="101"/>
  <c r="AT393" i="101"/>
  <c r="AT392" i="101"/>
  <c r="AT391" i="101"/>
  <c r="AT390" i="101"/>
  <c r="AT389" i="101"/>
  <c r="AT388" i="101"/>
  <c r="AT387" i="101"/>
  <c r="AT386" i="101"/>
  <c r="AT385" i="101"/>
  <c r="AT384" i="101"/>
  <c r="AT383" i="101"/>
  <c r="AT382" i="101"/>
  <c r="AT381" i="101"/>
  <c r="AT380" i="101"/>
  <c r="AT379" i="101"/>
  <c r="AT378" i="101"/>
  <c r="AT377" i="101"/>
  <c r="AT376" i="101"/>
  <c r="AT375" i="101"/>
  <c r="AT374" i="101"/>
  <c r="AT373" i="101"/>
  <c r="AT372" i="101"/>
  <c r="AT371" i="101"/>
  <c r="AT370" i="101"/>
  <c r="AT369" i="101"/>
  <c r="AT368" i="101"/>
  <c r="AT367" i="101"/>
  <c r="AT366" i="101"/>
  <c r="AT365" i="101"/>
  <c r="AT364" i="101"/>
  <c r="AT363" i="101"/>
  <c r="AT362" i="101"/>
  <c r="AT361" i="101"/>
  <c r="AT360" i="101"/>
  <c r="AT359" i="101"/>
  <c r="AT358" i="101"/>
  <c r="AT357" i="101"/>
  <c r="AT356" i="101"/>
  <c r="AT355" i="101"/>
  <c r="AT354" i="101"/>
  <c r="AT353" i="101"/>
  <c r="AT352" i="101"/>
  <c r="AT351" i="101"/>
  <c r="AT350" i="101"/>
  <c r="AT349" i="101"/>
  <c r="AT348" i="101"/>
  <c r="AT347" i="101"/>
  <c r="AT346" i="101"/>
  <c r="AT345" i="101"/>
  <c r="AT344" i="101"/>
  <c r="AT343" i="101"/>
  <c r="AT342" i="101"/>
  <c r="AT341" i="101"/>
  <c r="AT340" i="101"/>
  <c r="AT339" i="101"/>
  <c r="AT338" i="101"/>
  <c r="AT337" i="101"/>
  <c r="AT336" i="101"/>
  <c r="AT335" i="101"/>
  <c r="AT334" i="101"/>
  <c r="AT333" i="101"/>
  <c r="AT332" i="101"/>
  <c r="AT331" i="101"/>
  <c r="AT330" i="101"/>
  <c r="AT329" i="101"/>
  <c r="AT328" i="101"/>
  <c r="AT327" i="101"/>
  <c r="AT326" i="101"/>
  <c r="AT325" i="101"/>
  <c r="AT324" i="101"/>
  <c r="AT323" i="101"/>
  <c r="AT322" i="101"/>
  <c r="AT321" i="101"/>
  <c r="AT320" i="101"/>
  <c r="AT319" i="101"/>
  <c r="AT318" i="101"/>
  <c r="AT317" i="101"/>
  <c r="AT316" i="101"/>
  <c r="AT315" i="101"/>
  <c r="AT314" i="101"/>
  <c r="AT313" i="101"/>
  <c r="AT312" i="101"/>
  <c r="AT311" i="101"/>
  <c r="AT310" i="101"/>
  <c r="AT309" i="101"/>
  <c r="AT308" i="101"/>
  <c r="AT307" i="101"/>
  <c r="AT306" i="101"/>
  <c r="AT305" i="101"/>
  <c r="AT304" i="101"/>
  <c r="AT303" i="101"/>
  <c r="AT302" i="101"/>
  <c r="AT301" i="101"/>
  <c r="AT300" i="101"/>
  <c r="AT299" i="101"/>
  <c r="AT298" i="101"/>
  <c r="AT297" i="101"/>
  <c r="AT296" i="101"/>
  <c r="AT295" i="101"/>
  <c r="AT294" i="101"/>
  <c r="AT293" i="101"/>
  <c r="AT292" i="101"/>
  <c r="AT291" i="101"/>
  <c r="AT525" i="101" s="1"/>
  <c r="AT290" i="101"/>
  <c r="AT289" i="101"/>
  <c r="AT288" i="101"/>
  <c r="AT287" i="101"/>
  <c r="AT286" i="101"/>
  <c r="AT285" i="101"/>
  <c r="AT284" i="101"/>
  <c r="AT283" i="101"/>
  <c r="AT282" i="101"/>
  <c r="AT281" i="101"/>
  <c r="AT280" i="101"/>
  <c r="AT279" i="101"/>
  <c r="AT278" i="101"/>
  <c r="AT277" i="101"/>
  <c r="AT276" i="101"/>
  <c r="AT275" i="101"/>
  <c r="AT274" i="101"/>
  <c r="AT273" i="101"/>
  <c r="AT272" i="101"/>
  <c r="AT271" i="101"/>
  <c r="AT270" i="101"/>
  <c r="AT269" i="101"/>
  <c r="AT268" i="101"/>
  <c r="AT267" i="101"/>
  <c r="AT266" i="101"/>
  <c r="AT265" i="101"/>
  <c r="AT264" i="101"/>
  <c r="AT263" i="101"/>
  <c r="AT262" i="101"/>
  <c r="AT261" i="101"/>
  <c r="AT260" i="101"/>
  <c r="AT259" i="101"/>
  <c r="AT258" i="101"/>
  <c r="AT257" i="101"/>
  <c r="AT256" i="101"/>
  <c r="AT255" i="101"/>
  <c r="AT254" i="101"/>
  <c r="AT253" i="101"/>
  <c r="AT252" i="101"/>
  <c r="AT251" i="101"/>
  <c r="AT250" i="101"/>
  <c r="AT249" i="101"/>
  <c r="AT248" i="101"/>
  <c r="AT247" i="101"/>
  <c r="AT246" i="101"/>
  <c r="AT245" i="101"/>
  <c r="AT244" i="101"/>
  <c r="AT243" i="101"/>
  <c r="AT242" i="101"/>
  <c r="AT241" i="101"/>
  <c r="AT240" i="101"/>
  <c r="AT239" i="101"/>
  <c r="AT238" i="101"/>
  <c r="AT237" i="101"/>
  <c r="AT236" i="101"/>
  <c r="AT235" i="101"/>
  <c r="AT234" i="101"/>
  <c r="AT233" i="101"/>
  <c r="AT232" i="101"/>
  <c r="AT231" i="101"/>
  <c r="AT230" i="101"/>
  <c r="AT229" i="101"/>
  <c r="AT228" i="101"/>
  <c r="AT227" i="101"/>
  <c r="AT226" i="101"/>
  <c r="AT225" i="101"/>
  <c r="AT224" i="101"/>
  <c r="AT223" i="101"/>
  <c r="AT222" i="101"/>
  <c r="AT221" i="101"/>
  <c r="AT220" i="101"/>
  <c r="AT219" i="101"/>
  <c r="AT218" i="101"/>
  <c r="AT217" i="101"/>
  <c r="AT216" i="101"/>
  <c r="AT215" i="101"/>
  <c r="AT214" i="101"/>
  <c r="AT213" i="101"/>
  <c r="AT212" i="101"/>
  <c r="AT211" i="101"/>
  <c r="AT210" i="101"/>
  <c r="AT209" i="101"/>
  <c r="AT208" i="101"/>
  <c r="AT207" i="101"/>
  <c r="AT206" i="101"/>
  <c r="AT205" i="101"/>
  <c r="AT204" i="101"/>
  <c r="AT203" i="101"/>
  <c r="AT202" i="101"/>
  <c r="AT201" i="101"/>
  <c r="AT200" i="101"/>
  <c r="AT199" i="101"/>
  <c r="AT198" i="101"/>
  <c r="AT197" i="101"/>
  <c r="AT196" i="101"/>
  <c r="AT195" i="101"/>
  <c r="AT194" i="101"/>
  <c r="AT193" i="101"/>
  <c r="AT192" i="101"/>
  <c r="AT191" i="101"/>
  <c r="AT190" i="101"/>
  <c r="AT189" i="101"/>
  <c r="AT188" i="101"/>
  <c r="AT187" i="101"/>
  <c r="AT186" i="101"/>
  <c r="AT185" i="101"/>
  <c r="AT184" i="101"/>
  <c r="AT183" i="101"/>
  <c r="AT182" i="101"/>
  <c r="AT181" i="101"/>
  <c r="AT180" i="101"/>
  <c r="AT179" i="101"/>
  <c r="AT178" i="101"/>
  <c r="AT177" i="101"/>
  <c r="AT176" i="101"/>
  <c r="AT175" i="101"/>
  <c r="AT174" i="101"/>
  <c r="AT173" i="101"/>
  <c r="AT172" i="101"/>
  <c r="AT171" i="101"/>
  <c r="AT170" i="101"/>
  <c r="AT169" i="101"/>
  <c r="AT168" i="101"/>
  <c r="AT167" i="101"/>
  <c r="AT166" i="101"/>
  <c r="AT165" i="101"/>
  <c r="AT164" i="101"/>
  <c r="AT163" i="101"/>
  <c r="AT162" i="101"/>
  <c r="AT161" i="101"/>
  <c r="AT160" i="101"/>
  <c r="AT159" i="101"/>
  <c r="AT158" i="101"/>
  <c r="AT157" i="101"/>
  <c r="AT156" i="101"/>
  <c r="AT155" i="101"/>
  <c r="AT154" i="101"/>
  <c r="AT153" i="101"/>
  <c r="AT152" i="101"/>
  <c r="AT151" i="101"/>
  <c r="AT150" i="101"/>
  <c r="AT149" i="101"/>
  <c r="AT148" i="101"/>
  <c r="AT147" i="101"/>
  <c r="AT146" i="101"/>
  <c r="AT145" i="101"/>
  <c r="AT144" i="101"/>
  <c r="AT143" i="101"/>
  <c r="AT142" i="101"/>
  <c r="AT141" i="101"/>
  <c r="AT140" i="101"/>
  <c r="AT139" i="101"/>
  <c r="AT138" i="101"/>
  <c r="AT137" i="101"/>
  <c r="AT136" i="101"/>
  <c r="AT135" i="101"/>
  <c r="AT134" i="101"/>
  <c r="AT133" i="101"/>
  <c r="AT132" i="101"/>
  <c r="AT131" i="101"/>
  <c r="AT130" i="101"/>
  <c r="AT129" i="101"/>
  <c r="AT128" i="101"/>
  <c r="AT127" i="101"/>
  <c r="AT126" i="101"/>
  <c r="AT125" i="101"/>
  <c r="AT124" i="101"/>
  <c r="AT123" i="101"/>
  <c r="AT122" i="101"/>
  <c r="AT121" i="101"/>
  <c r="AT120" i="101"/>
  <c r="AT119" i="101"/>
  <c r="AT118" i="101"/>
  <c r="AT117" i="101"/>
  <c r="AT116" i="101"/>
  <c r="AT115" i="101"/>
  <c r="AT114" i="101"/>
  <c r="AT113" i="101"/>
  <c r="AT112" i="101"/>
  <c r="AT111" i="101"/>
  <c r="AT110" i="101"/>
  <c r="AT109" i="101"/>
  <c r="AT108" i="101"/>
  <c r="AT107" i="101"/>
  <c r="AT106" i="101"/>
  <c r="AT105" i="101"/>
  <c r="AT104" i="101"/>
  <c r="AT103" i="101"/>
  <c r="AT102" i="101"/>
  <c r="AT101" i="101"/>
  <c r="AT100" i="101"/>
  <c r="AT99" i="101"/>
  <c r="AT98" i="101"/>
  <c r="AT97" i="101"/>
  <c r="AT96" i="101"/>
  <c r="AT95" i="101"/>
  <c r="AT94" i="101"/>
  <c r="AT93" i="101"/>
  <c r="AT92" i="101"/>
  <c r="AT91" i="101"/>
  <c r="AT90" i="101"/>
  <c r="AT89" i="101"/>
  <c r="AT88" i="101"/>
  <c r="AT87" i="101"/>
  <c r="AT86" i="101"/>
  <c r="AT85" i="101"/>
  <c r="AT84" i="101"/>
  <c r="AT83" i="101"/>
  <c r="AT82" i="101"/>
  <c r="AT81" i="101"/>
  <c r="AT80" i="101"/>
  <c r="AT79" i="101"/>
  <c r="AT78" i="101"/>
  <c r="AT77" i="101"/>
  <c r="AT76" i="101"/>
  <c r="AT75" i="101"/>
  <c r="AT74" i="101"/>
  <c r="AT73" i="101"/>
  <c r="AT72" i="101"/>
  <c r="AT71" i="101"/>
  <c r="AT70" i="101"/>
  <c r="AT69" i="101"/>
  <c r="AT68" i="101"/>
  <c r="AT67" i="101"/>
  <c r="AT66" i="101"/>
  <c r="AT65" i="101"/>
  <c r="AT64" i="101"/>
  <c r="AT63" i="101"/>
  <c r="AT62" i="101"/>
  <c r="AT61" i="101"/>
  <c r="AT60" i="101"/>
  <c r="AT59" i="101"/>
  <c r="AT58" i="101"/>
  <c r="AT57" i="101"/>
  <c r="AT56" i="101"/>
  <c r="AT55" i="101"/>
  <c r="AT54" i="101"/>
  <c r="AT53" i="101"/>
  <c r="AT52" i="101"/>
  <c r="AT51" i="101"/>
  <c r="AT50" i="101"/>
  <c r="AT49" i="101"/>
  <c r="AT48" i="101"/>
  <c r="AT47" i="101"/>
  <c r="AT46" i="101"/>
  <c r="AT45" i="101"/>
  <c r="AT44" i="101"/>
  <c r="AT43" i="101"/>
  <c r="AT42" i="101"/>
  <c r="AT41" i="101"/>
  <c r="AT40" i="101"/>
  <c r="AT39" i="101"/>
  <c r="AT38" i="101"/>
  <c r="AT37" i="101"/>
  <c r="AT36" i="101"/>
  <c r="AT35" i="101"/>
  <c r="AT34" i="101"/>
  <c r="AT33" i="101"/>
  <c r="AT32" i="101"/>
  <c r="AT31" i="101"/>
  <c r="AT30" i="101"/>
  <c r="AT29" i="101"/>
  <c r="AT28" i="101"/>
  <c r="AT27" i="101"/>
  <c r="AT26" i="101"/>
  <c r="AT25" i="101"/>
  <c r="AT24" i="101"/>
  <c r="AT23" i="101"/>
  <c r="AT22" i="101"/>
  <c r="AT21" i="101"/>
  <c r="AT20" i="101"/>
  <c r="AT19" i="101"/>
  <c r="AT18" i="101"/>
  <c r="AT17" i="101"/>
  <c r="AT16" i="101"/>
  <c r="AT15" i="101"/>
  <c r="AT14" i="101"/>
  <c r="AT13" i="101"/>
  <c r="AT12" i="101"/>
  <c r="AT11" i="101"/>
  <c r="AT10" i="101"/>
  <c r="AT9" i="101"/>
  <c r="AT8" i="101"/>
  <c r="AT7" i="101"/>
  <c r="AT6" i="101"/>
  <c r="AT5" i="101"/>
  <c r="AT4" i="101"/>
  <c r="AT3" i="101"/>
  <c r="AT524" i="101" s="1"/>
</calcChain>
</file>

<file path=xl/sharedStrings.xml><?xml version="1.0" encoding="utf-8"?>
<sst xmlns="http://schemas.openxmlformats.org/spreadsheetml/2006/main" count="7037" uniqueCount="1025">
  <si>
    <t>Pesos</t>
  </si>
  <si>
    <t>UDIS</t>
  </si>
  <si>
    <t>Al Corriente</t>
  </si>
  <si>
    <t>Morosidad</t>
  </si>
  <si>
    <t>230408</t>
  </si>
  <si>
    <t>289313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</si>
  <si>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</si>
  <si>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</si>
  <si>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</si>
  <si>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</si>
  <si>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</si>
  <si>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</si>
  <si>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</si>
  <si>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</si>
  <si>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</si>
  <si>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</si>
  <si>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</si>
  <si>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</si>
  <si>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227751</t>
  </si>
  <si>
    <t>3012010101024890</t>
  </si>
  <si>
    <t>3012010101177458</t>
  </si>
  <si>
    <t>3030010102503793</t>
  </si>
  <si>
    <t>217342</t>
  </si>
  <si>
    <t>219224</t>
  </si>
  <si>
    <t>219895</t>
  </si>
  <si>
    <t>220595</t>
  </si>
  <si>
    <t>220912</t>
  </si>
  <si>
    <t>3012010101036332</t>
  </si>
  <si>
    <t>3012010101156205</t>
  </si>
  <si>
    <t>224214</t>
  </si>
  <si>
    <t>224240</t>
  </si>
  <si>
    <t>224549</t>
  </si>
  <si>
    <t>228935</t>
  </si>
  <si>
    <t>228713</t>
  </si>
  <si>
    <t>247368</t>
  </si>
  <si>
    <t>3012010101143781</t>
  </si>
  <si>
    <t>217937</t>
  </si>
  <si>
    <t>286705</t>
  </si>
  <si>
    <t>225130</t>
  </si>
  <si>
    <t>226655</t>
  </si>
  <si>
    <t>3012010101168689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</si>
  <si>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</si>
  <si>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</si>
  <si>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</si>
  <si>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</si>
  <si>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</si>
  <si>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</si>
  <si>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</si>
  <si>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</si>
  <si>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</si>
  <si>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</si>
  <si>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</si>
  <si>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</si>
  <si>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</si>
  <si>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</si>
  <si>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</si>
  <si>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</si>
  <si>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</si>
  <si>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</si>
  <si>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</si>
  <si>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</si>
  <si>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</si>
  <si>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</si>
  <si>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</si>
  <si>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215711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</si>
  <si>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</si>
  <si>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</si>
  <si>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</si>
  <si>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</si>
  <si>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</si>
  <si>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</si>
  <si>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</si>
  <si>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</si>
  <si>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</si>
  <si>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</si>
  <si>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</si>
  <si>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</si>
  <si>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</si>
  <si>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</si>
  <si>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</si>
  <si>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</si>
  <si>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</si>
  <si>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</si>
  <si>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</si>
  <si>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</si>
  <si>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</si>
  <si>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</si>
  <si>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</si>
  <si>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</si>
  <si>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</si>
  <si>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</si>
  <si>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</si>
  <si>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</si>
  <si>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</si>
  <si>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</si>
  <si>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</si>
  <si>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</si>
  <si>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</si>
  <si>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</si>
  <si>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</si>
  <si>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</si>
  <si>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</si>
  <si>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</si>
  <si>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</si>
  <si>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</si>
  <si>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</si>
  <si>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</si>
  <si>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</si>
  <si>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</si>
  <si>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</si>
  <si>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</si>
  <si>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</si>
  <si>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</si>
  <si>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3030010102523114</t>
  </si>
  <si>
    <t>3012010101006541</t>
  </si>
  <si>
    <t>3012010101034717</t>
  </si>
  <si>
    <t>3012010101019437</t>
  </si>
  <si>
    <t>3012010101092228</t>
  </si>
  <si>
    <t>218015</t>
  </si>
  <si>
    <t>219363</t>
  </si>
  <si>
    <t>010102617858</t>
  </si>
  <si>
    <t>237324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</si>
  <si>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</si>
  <si>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</si>
  <si>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</si>
  <si>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</si>
  <si>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</si>
  <si>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</si>
  <si>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</si>
  <si>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</si>
  <si>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</si>
  <si>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</si>
  <si>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304900000254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</si>
  <si>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</si>
  <si>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</si>
  <si>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</si>
  <si>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</si>
  <si>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</si>
  <si>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</si>
  <si>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</si>
  <si>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</si>
  <si>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</si>
  <si>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</si>
  <si>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</si>
  <si>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</si>
  <si>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</si>
  <si>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</si>
  <si>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</si>
  <si>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</si>
  <si>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</si>
  <si>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</si>
  <si>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224981</t>
  </si>
  <si>
    <t>222946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</si>
  <si>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</si>
  <si>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</si>
  <si>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</si>
  <si>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</si>
  <si>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</si>
  <si>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</si>
  <si>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</si>
  <si>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</si>
  <si>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</si>
  <si>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</si>
  <si>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</si>
  <si>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</si>
  <si>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</si>
  <si>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</si>
  <si>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</si>
  <si>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</si>
  <si>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</si>
  <si>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</si>
  <si>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3030010102578100</t>
  </si>
  <si>
    <t>286303</t>
  </si>
  <si>
    <t>286152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</si>
  <si>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</si>
  <si>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</si>
  <si>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</si>
  <si>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</si>
  <si>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</si>
  <si>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</si>
  <si>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</si>
  <si>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</si>
  <si>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</si>
  <si>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</si>
  <si>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</si>
  <si>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</si>
  <si>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</si>
  <si>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</si>
  <si>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</si>
  <si>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</si>
  <si>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</si>
  <si>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</si>
  <si>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</si>
  <si>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</si>
  <si>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</si>
  <si>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</si>
  <si>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</si>
  <si>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</si>
  <si>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</si>
  <si>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</si>
  <si>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</si>
  <si>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</si>
  <si>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</si>
  <si>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</si>
  <si>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</si>
  <si>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</si>
  <si>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</si>
  <si>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</si>
  <si>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</si>
  <si>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</si>
  <si>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</si>
  <si>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</si>
  <si>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</si>
  <si>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</si>
  <si>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</si>
  <si>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</si>
  <si>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</si>
  <si>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</si>
  <si>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</si>
  <si>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</si>
  <si>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</si>
  <si>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</si>
  <si>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</si>
  <si>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</si>
  <si>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</si>
  <si>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</si>
  <si>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</si>
  <si>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</si>
  <si>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</si>
  <si>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</si>
  <si>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</si>
  <si>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</si>
  <si>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</si>
  <si>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</si>
  <si>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</si>
  <si>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</si>
  <si>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</si>
  <si>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</si>
  <si>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</si>
  <si>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</si>
  <si>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</si>
  <si>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</si>
  <si>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</si>
  <si>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</si>
  <si>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</si>
  <si>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</si>
  <si>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</si>
  <si>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</si>
  <si>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</si>
  <si>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</si>
  <si>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</si>
  <si>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</si>
  <si>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</si>
  <si>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</si>
  <si>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</si>
  <si>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</si>
  <si>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</si>
  <si>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</si>
  <si>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</si>
  <si>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</si>
  <si>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</si>
  <si>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</si>
  <si>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</si>
  <si>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</si>
  <si>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</si>
  <si>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</si>
  <si>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</si>
  <si>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</si>
  <si>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</si>
  <si>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</si>
  <si>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</si>
  <si>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</si>
  <si>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</si>
  <si>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</si>
  <si>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</si>
  <si>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</si>
  <si>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</si>
  <si>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</si>
  <si>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</si>
  <si>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</si>
  <si>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</si>
  <si>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</si>
  <si>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</si>
  <si>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</si>
  <si>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</si>
  <si>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</si>
  <si>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</si>
  <si>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</si>
  <si>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</si>
  <si>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</si>
  <si>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</si>
  <si>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</si>
  <si>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</si>
  <si>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</si>
  <si>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</si>
  <si>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</si>
  <si>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</si>
  <si>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</si>
  <si>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</si>
  <si>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</si>
  <si>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</si>
  <si>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</si>
  <si>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</si>
  <si>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</si>
  <si>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</si>
  <si>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</si>
  <si>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</si>
  <si>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</si>
  <si>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</si>
  <si>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</si>
  <si>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</si>
  <si>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</si>
  <si>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</si>
  <si>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</si>
  <si>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</si>
  <si>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</si>
  <si>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</si>
  <si>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</si>
  <si>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</si>
  <si>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</si>
  <si>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</si>
  <si>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</si>
  <si>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</si>
  <si>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</si>
  <si>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</si>
  <si>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</si>
  <si>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</si>
  <si>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</si>
  <si>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</si>
  <si>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</si>
  <si>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</si>
  <si>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</si>
  <si>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</si>
  <si>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</si>
  <si>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</si>
  <si>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</si>
  <si>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</si>
  <si>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</si>
  <si>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</si>
  <si>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</si>
  <si>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</si>
  <si>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</si>
  <si>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</si>
  <si>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</si>
  <si>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112001000028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</si>
  <si>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</si>
  <si>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</si>
  <si>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</si>
  <si>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</si>
  <si>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</si>
  <si>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</si>
  <si>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</si>
  <si>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</si>
  <si>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</si>
  <si>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</si>
  <si>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</si>
  <si>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</si>
  <si>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</si>
  <si>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</si>
  <si>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</si>
  <si>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</si>
  <si>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</si>
  <si>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</si>
  <si>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</si>
  <si>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</si>
  <si>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</si>
  <si>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</si>
  <si>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</si>
  <si>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</si>
  <si>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</si>
  <si>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</si>
  <si>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</si>
  <si>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</si>
  <si>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</si>
  <si>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</si>
  <si>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</si>
  <si>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</si>
  <si>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</si>
  <si>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</si>
  <si>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</si>
  <si>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</si>
  <si>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</si>
  <si>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</si>
  <si>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</si>
  <si>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</si>
  <si>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</si>
  <si>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</si>
  <si>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</si>
  <si>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</si>
  <si>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</si>
  <si>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</si>
  <si>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</si>
  <si>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</si>
  <si>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</si>
  <si>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</si>
  <si>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</si>
  <si>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</si>
  <si>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</si>
  <si>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</si>
  <si>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</si>
  <si>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</si>
  <si>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</si>
  <si>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21378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</si>
  <si>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</si>
  <si>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</si>
  <si>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</si>
  <si>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</si>
  <si>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</si>
  <si>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</si>
  <si>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</si>
  <si>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</si>
  <si>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</si>
  <si>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</si>
  <si>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</si>
  <si>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</si>
  <si>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</si>
  <si>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</si>
  <si>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</si>
  <si>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</si>
  <si>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</si>
  <si>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</si>
  <si>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</si>
  <si>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</si>
  <si>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</si>
  <si>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</si>
  <si>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</si>
  <si>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</si>
  <si>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</si>
  <si>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</si>
  <si>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</si>
  <si>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</si>
  <si>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</si>
  <si>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</si>
  <si>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</si>
  <si>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</si>
  <si>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</si>
  <si>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</si>
  <si>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223520</t>
  </si>
  <si>
    <t>MIGUEL HIDALGO</t>
  </si>
  <si>
    <t>11400</t>
  </si>
  <si>
    <t>224455</t>
  </si>
  <si>
    <t>224776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</si>
  <si>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</si>
  <si>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</si>
  <si>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</si>
  <si>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</si>
  <si>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</si>
  <si>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</si>
  <si>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</si>
  <si>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</si>
  <si>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</si>
  <si>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</si>
  <si>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</si>
  <si>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21137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</si>
  <si>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</si>
  <si>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</si>
  <si>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</si>
  <si>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</si>
  <si>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</si>
  <si>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</si>
  <si>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</si>
  <si>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</si>
  <si>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</si>
  <si>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</si>
  <si>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</si>
  <si>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</si>
  <si>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</si>
  <si>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</si>
  <si>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</si>
  <si>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</si>
  <si>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</si>
  <si>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</si>
  <si>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</si>
  <si>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</si>
  <si>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</si>
  <si>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</si>
  <si>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</si>
  <si>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</si>
  <si>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</si>
  <si>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</si>
  <si>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</si>
  <si>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</si>
  <si>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</si>
  <si>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</si>
  <si>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</si>
  <si>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</si>
  <si>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</si>
  <si>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</si>
  <si>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</si>
  <si>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</si>
  <si>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</si>
  <si>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</si>
  <si>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</si>
  <si>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</si>
  <si>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</si>
  <si>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</si>
  <si>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</si>
  <si>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</si>
  <si>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</si>
  <si>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</si>
  <si>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</si>
  <si>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</si>
  <si>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</si>
  <si>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</si>
  <si>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</si>
  <si>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</si>
  <si>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</si>
  <si>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</si>
  <si>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</si>
  <si>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</si>
  <si>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</si>
  <si>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</si>
  <si>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</si>
  <si>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</si>
  <si>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</si>
  <si>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</si>
  <si>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</si>
  <si>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</si>
  <si>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</si>
  <si>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</si>
  <si>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</si>
  <si>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</si>
  <si>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</si>
  <si>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</si>
  <si>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</si>
  <si>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</si>
  <si>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</si>
  <si>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</si>
  <si>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</si>
  <si>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</si>
  <si>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</si>
  <si>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</si>
  <si>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</si>
  <si>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</si>
  <si>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</si>
  <si>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</si>
  <si>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</si>
  <si>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</si>
  <si>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</si>
  <si>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</si>
  <si>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</si>
  <si>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</si>
  <si>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</si>
  <si>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</si>
  <si>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</si>
  <si>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</si>
  <si>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</si>
  <si>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</si>
  <si>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</si>
  <si>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</si>
  <si>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</si>
  <si>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</si>
  <si>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</si>
  <si>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SANTIAGO DE QUERETARO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</si>
  <si>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</si>
  <si>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</si>
  <si>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</si>
  <si>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</si>
  <si>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</si>
  <si>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</si>
  <si>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</si>
  <si>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</si>
  <si>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</si>
  <si>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</si>
  <si>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</si>
  <si>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</si>
  <si>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</si>
  <si>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</si>
  <si>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</si>
  <si>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</si>
  <si>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</si>
  <si>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</si>
  <si>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</si>
  <si>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</si>
  <si>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</si>
  <si>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</si>
  <si>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</si>
  <si>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</si>
  <si>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</si>
  <si>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</si>
  <si>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</si>
  <si>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</si>
  <si>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</si>
  <si>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</si>
  <si>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</si>
  <si>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</si>
  <si>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</si>
  <si>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</si>
  <si>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</si>
  <si>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</si>
  <si>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</si>
  <si>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</si>
  <si>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22600</t>
  </si>
  <si>
    <t>3030010102537684</t>
  </si>
  <si>
    <t>55020</t>
  </si>
  <si>
    <t>76907</t>
  </si>
  <si>
    <t>303400000350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</si>
  <si>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</si>
  <si>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</si>
  <si>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</si>
  <si>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</si>
  <si>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</si>
  <si>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</si>
  <si>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</si>
  <si>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</si>
  <si>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</si>
  <si>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</si>
  <si>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</si>
  <si>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</si>
  <si>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</si>
  <si>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</si>
  <si>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</si>
  <si>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</si>
  <si>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</si>
  <si>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</si>
  <si>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</si>
  <si>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</si>
  <si>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</si>
  <si>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</si>
  <si>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</si>
  <si>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</si>
  <si>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</si>
  <si>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</si>
  <si>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</si>
  <si>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</si>
  <si>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</si>
  <si>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</si>
  <si>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</si>
  <si>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</si>
  <si>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</si>
  <si>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</si>
  <si>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</si>
  <si>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350023</t>
  </si>
  <si>
    <t>350038</t>
  </si>
  <si>
    <t>350040</t>
  </si>
  <si>
    <t>350041</t>
  </si>
  <si>
    <t>80014</t>
  </si>
  <si>
    <t>370003</t>
  </si>
  <si>
    <t>370005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</si>
  <si>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</si>
  <si>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</si>
  <si>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</si>
  <si>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</si>
  <si>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</si>
  <si>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</si>
  <si>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</si>
  <si>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</si>
  <si>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</si>
  <si>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</si>
  <si>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</si>
  <si>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</si>
  <si>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</si>
  <si>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</si>
  <si>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</si>
  <si>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</si>
  <si>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</si>
  <si>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370029</t>
  </si>
  <si>
    <t>66640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</si>
  <si>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</si>
  <si>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</si>
  <si>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</si>
  <si>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</si>
  <si>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</si>
  <si>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</si>
  <si>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</si>
  <si>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</si>
  <si>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</si>
  <si>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</si>
  <si>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</si>
  <si>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</si>
  <si>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</si>
  <si>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</si>
  <si>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</si>
  <si>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</si>
  <si>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</si>
  <si>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</si>
  <si>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</si>
  <si>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</si>
  <si>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</si>
  <si>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</si>
  <si>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</si>
  <si>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</si>
  <si>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</si>
  <si>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</si>
  <si>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</si>
  <si>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</si>
  <si>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</si>
  <si>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</si>
  <si>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</si>
  <si>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</si>
  <si>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</si>
  <si>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</si>
  <si>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</si>
  <si>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</si>
  <si>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</si>
  <si>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</si>
  <si>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</si>
  <si>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</si>
  <si>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</si>
  <si>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</si>
  <si>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</si>
  <si>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</si>
  <si>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</si>
  <si>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</si>
  <si>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</si>
  <si>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</si>
  <si>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</si>
  <si>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</si>
  <si>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</si>
  <si>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</si>
  <si>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</si>
  <si>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</si>
  <si>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</si>
  <si>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</si>
  <si>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370224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</si>
  <si>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</si>
  <si>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</si>
  <si>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</si>
  <si>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</si>
  <si>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</si>
  <si>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</si>
  <si>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</si>
  <si>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</si>
  <si>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</si>
  <si>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</si>
  <si>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</si>
  <si>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</si>
  <si>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</si>
  <si>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</si>
  <si>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</si>
  <si>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</si>
  <si>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</si>
  <si>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</si>
  <si>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</si>
  <si>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</si>
  <si>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</si>
  <si>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</si>
  <si>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</si>
  <si>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</si>
  <si>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</si>
  <si>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</si>
  <si>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</si>
  <si>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</si>
  <si>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</si>
  <si>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</si>
  <si>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</si>
  <si>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</si>
  <si>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</si>
  <si>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</si>
  <si>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</si>
  <si>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</si>
  <si>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</si>
  <si>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</si>
  <si>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</si>
  <si>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</si>
  <si>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</si>
  <si>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</si>
  <si>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</si>
  <si>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Ejecución Convenio Judicial. Requerimiento</t>
  </si>
  <si>
    <t>Convenio Judicial Aprobado</t>
  </si>
  <si>
    <t>Emplazamiento. Oficios de localización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</si>
  <si>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</si>
  <si>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</si>
  <si>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</si>
  <si>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</si>
  <si>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</si>
  <si>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</si>
  <si>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</si>
  <si>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</si>
  <si>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</si>
  <si>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</si>
  <si>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</si>
  <si>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Emplazamiento. Efectivo por edictos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</si>
  <si>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</si>
  <si>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</si>
  <si>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</si>
  <si>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</si>
  <si>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</si>
  <si>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</si>
  <si>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</si>
  <si>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</si>
  <si>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</si>
  <si>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</si>
  <si>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</si>
  <si>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</si>
  <si>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</si>
  <si>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</si>
  <si>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</si>
  <si>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</si>
  <si>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</si>
  <si>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</si>
  <si>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</si>
  <si>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</si>
  <si>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</si>
  <si>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</si>
  <si>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</si>
  <si>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</si>
  <si>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</si>
  <si>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</si>
  <si>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</si>
  <si>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</si>
  <si>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</si>
  <si>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</si>
  <si>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</si>
  <si>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</si>
  <si>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</si>
  <si>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</si>
  <si>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370328</t>
  </si>
  <si>
    <t>Desahogo de vista a Excepciones y/ o a Reconvención</t>
  </si>
  <si>
    <t>370001</t>
  </si>
  <si>
    <t>370004</t>
  </si>
  <si>
    <t>370329</t>
  </si>
  <si>
    <t>370009</t>
  </si>
  <si>
    <t>370010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</si>
  <si>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</si>
  <si>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</si>
  <si>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</si>
  <si>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</si>
  <si>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</si>
  <si>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</si>
  <si>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</si>
  <si>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</si>
  <si>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</si>
  <si>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</si>
  <si>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</si>
  <si>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</si>
  <si>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</si>
  <si>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</si>
  <si>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</si>
  <si>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</si>
  <si>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</si>
  <si>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</si>
  <si>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</si>
  <si>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</si>
  <si>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</si>
  <si>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</si>
  <si>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</si>
  <si>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</si>
  <si>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</si>
  <si>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370044</t>
  </si>
  <si>
    <t>370045</t>
  </si>
  <si>
    <t>370046</t>
  </si>
  <si>
    <t>370048</t>
  </si>
  <si>
    <t>370049</t>
  </si>
  <si>
    <t>370310</t>
  </si>
  <si>
    <t>370052</t>
  </si>
  <si>
    <t>370318</t>
  </si>
  <si>
    <t>Suma:</t>
  </si>
  <si>
    <t>370056</t>
  </si>
  <si>
    <t>370058</t>
  </si>
  <si>
    <t>370069</t>
  </si>
  <si>
    <t>370014</t>
  </si>
  <si>
    <t>370054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</si>
  <si>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</si>
  <si>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</si>
  <si>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</si>
  <si>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</si>
  <si>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</si>
  <si>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</si>
  <si>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</si>
  <si>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</si>
  <si>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</si>
  <si>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</si>
  <si>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</si>
  <si>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</si>
  <si>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</si>
  <si>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</si>
  <si>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</si>
  <si>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</si>
  <si>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</si>
  <si>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</si>
  <si>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</si>
  <si>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</si>
  <si>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</si>
  <si>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</si>
  <si>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</si>
  <si>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</si>
  <si>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</si>
  <si>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</si>
  <si>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</si>
  <si>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</si>
  <si>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</si>
  <si>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</si>
  <si>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</si>
  <si>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</si>
  <si>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</si>
  <si>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</si>
  <si>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</si>
  <si>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</si>
  <si>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</si>
  <si>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</si>
  <si>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</si>
  <si>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</si>
  <si>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</si>
  <si>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</si>
  <si>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</si>
  <si>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</si>
  <si>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</si>
  <si>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</si>
  <si>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</si>
  <si>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</si>
  <si>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Al corriente</t>
  </si>
  <si>
    <t>Current</t>
  </si>
  <si>
    <t xml:space="preserve"> Judgement Enforcement . Request</t>
  </si>
  <si>
    <t>Favourable sentence executed/Writ of execution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</si>
  <si>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</si>
  <si>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</si>
  <si>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</si>
  <si>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</si>
  <si>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</si>
  <si>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</si>
  <si>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</si>
  <si>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</si>
  <si>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</si>
  <si>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</si>
  <si>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</si>
  <si>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</si>
  <si>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</si>
  <si>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</si>
  <si>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</si>
  <si>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</si>
  <si>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</si>
  <si>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</si>
  <si>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Order for localization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</si>
  <si>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</si>
  <si>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</si>
  <si>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</si>
  <si>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</si>
  <si>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>Summon. Effective summon by edicts</t>
  </si>
  <si>
    <t xml:space="preserve"> Unfavorable judgement. Final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</si>
  <si>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</si>
  <si>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</si>
  <si>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</si>
  <si>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</si>
  <si>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</si>
  <si>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Execution of judicial agreement. Request</t>
  </si>
  <si>
    <t xml:space="preserve">Defence arguments presented </t>
  </si>
  <si>
    <t xml:space="preserve"> Judgement Enforcement. Seizure registration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</si>
  <si>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</si>
  <si>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</si>
  <si>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</si>
  <si>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</si>
  <si>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</si>
  <si>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</si>
  <si>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</si>
  <si>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</si>
  <si>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</si>
  <si>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</si>
  <si>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</si>
  <si>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</si>
  <si>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</si>
  <si>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</si>
  <si>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</si>
  <si>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</si>
  <si>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</si>
  <si>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</si>
  <si>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</si>
  <si>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</si>
  <si>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</si>
  <si>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</si>
  <si>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</si>
  <si>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</si>
  <si>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</si>
  <si>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</si>
  <si>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</si>
  <si>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</si>
  <si>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</si>
  <si>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</si>
  <si>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</si>
  <si>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</si>
  <si>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</si>
  <si>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</si>
  <si>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</si>
  <si>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</si>
  <si>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</si>
  <si>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</si>
  <si>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</si>
  <si>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</si>
  <si>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</si>
  <si>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</si>
  <si>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</si>
  <si>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</si>
  <si>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</si>
  <si>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</si>
  <si>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</si>
  <si>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</si>
  <si>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Liquidado</t>
  </si>
  <si>
    <t>Busqueda de datos de remisión al Archivo Judicial</t>
  </si>
  <si>
    <t>Search in the Judicial Archives</t>
  </si>
  <si>
    <t>370219</t>
  </si>
  <si>
    <t>Ejecución Convenio Judicial. Resolución de Incidente de liquidación</t>
  </si>
  <si>
    <t>Execution of judicial agreement. Resolution of the interlocutory proceeding</t>
  </si>
  <si>
    <t>GUADALUPE</t>
  </si>
  <si>
    <t>268881</t>
  </si>
  <si>
    <t>224563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</si>
  <si>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</si>
  <si>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</si>
  <si>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</si>
  <si>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</si>
  <si>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</si>
  <si>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</si>
  <si>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</si>
  <si>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</si>
  <si>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</si>
  <si>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</si>
  <si>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</si>
  <si>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</si>
  <si>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Amparo Directo</t>
  </si>
  <si>
    <t>Direct Appeal</t>
  </si>
  <si>
    <t>Presentación De Demanda. Desechamiento</t>
  </si>
  <si>
    <t>Lawsuit Filing. Dismissed</t>
  </si>
  <si>
    <t>Jurisdicción Voluntaria. Devolución de Exhorto Sin Diligenciar</t>
  </si>
  <si>
    <t>Voluntary jurisdiction.  Exhort returned without diligence</t>
  </si>
  <si>
    <t>370230</t>
  </si>
  <si>
    <t>370231</t>
  </si>
  <si>
    <t>67190</t>
  </si>
  <si>
    <t>370119</t>
  </si>
  <si>
    <t>Por Demandar. Certificación Contable</t>
  </si>
  <si>
    <t>Lawsuit filing pending. Account Certificate</t>
  </si>
  <si>
    <t>Jurisdicción Voluntaria. Notificación por edictos</t>
  </si>
  <si>
    <t>Voluntary jurisdiction. Notice by edicts</t>
  </si>
  <si>
    <t>Amparo Directo. Presentación de Demanda</t>
  </si>
  <si>
    <t xml:space="preserve">Direct Appeal. Direct Appeal Lawsuit filing </t>
  </si>
  <si>
    <t>Ejecución Convenio Judicial. Presentación de Incidente de liquidación</t>
  </si>
  <si>
    <t>Execution of judicial agreement.Filing of the interlocutory proceeding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</si>
</sst>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3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4" tint="-0.249977111117893"/>
        <bgColor rgb="FFFFFFFF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5" borderId="0" applyNumberFormat="0" applyBorder="0" applyAlignment="0" applyProtection="0"/>
    <xf numFmtId="178" fontId="28" fillId="45" borderId="0" applyNumberFormat="0" applyBorder="0" applyAlignment="0" applyProtection="0"/>
    <xf numFmtId="0" fontId="28" fillId="46" borderId="0" applyNumberFormat="0" applyBorder="0" applyAlignment="0" applyProtection="0"/>
    <xf numFmtId="178" fontId="28" fillId="4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1" borderId="0" applyNumberFormat="0" applyBorder="0" applyAlignment="0" applyProtection="0"/>
    <xf numFmtId="178" fontId="28" fillId="51" borderId="0" applyNumberFormat="0" applyBorder="0" applyAlignment="0" applyProtection="0"/>
    <xf numFmtId="0" fontId="29" fillId="40" borderId="0" applyNumberFormat="0" applyBorder="0" applyAlignment="0" applyProtection="0"/>
    <xf numFmtId="178" fontId="29" fillId="40" borderId="0" applyNumberFormat="0" applyBorder="0" applyAlignment="0" applyProtection="0"/>
    <xf numFmtId="0" fontId="30" fillId="52" borderId="12" applyNumberFormat="0" applyAlignment="0" applyProtection="0"/>
    <xf numFmtId="178" fontId="30" fillId="52" borderId="12" applyNumberFormat="0" applyAlignment="0" applyProtection="0"/>
    <xf numFmtId="0" fontId="31" fillId="53" borderId="13" applyNumberFormat="0" applyAlignment="0" applyProtection="0"/>
    <xf numFmtId="178" fontId="31" fillId="53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178" fontId="28" fillId="54" borderId="0" applyNumberFormat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7" borderId="0" applyNumberFormat="0" applyBorder="0" applyAlignment="0" applyProtection="0"/>
    <xf numFmtId="178" fontId="28" fillId="57" borderId="0" applyNumberFormat="0" applyBorder="0" applyAlignment="0" applyProtection="0"/>
    <xf numFmtId="0" fontId="34" fillId="43" borderId="12" applyNumberFormat="0" applyAlignment="0" applyProtection="0"/>
    <xf numFmtId="178" fontId="34" fillId="43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39" borderId="0" applyNumberFormat="0" applyBorder="0" applyAlignment="0" applyProtection="0"/>
    <xf numFmtId="178" fontId="35" fillId="39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2" borderId="16" applyNumberFormat="0" applyAlignment="0" applyProtection="0"/>
    <xf numFmtId="178" fontId="37" fillId="52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9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62" fillId="9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65" fillId="2" borderId="0" xfId="1120" applyFont="1" applyFill="1" applyAlignment="1">
      <alignment horizontal="left"/>
    </xf>
    <xf numFmtId="49" fontId="15" fillId="6" borderId="2" xfId="1120" applyNumberFormat="1" applyFont="1" applyFill="1" applyBorder="1" applyAlignment="1">
      <alignment horizontal="center" vertical="center" wrapText="1"/>
    </xf>
    <xf numFmtId="0" fontId="15" fillId="6" borderId="2" xfId="1120" applyFont="1" applyFill="1" applyBorder="1" applyAlignment="1">
      <alignment horizontal="center" vertical="center" wrapText="1"/>
    </xf>
    <xf numFmtId="0" fontId="66" fillId="5" borderId="1" xfId="1120" applyFont="1" applyFill="1" applyBorder="1" applyAlignment="1">
      <alignment horizontal="left" wrapText="1"/>
    </xf>
    <xf numFmtId="49" fontId="66" fillId="5" borderId="1" xfId="1120" applyNumberFormat="1" applyFont="1" applyFill="1" applyBorder="1" applyAlignment="1">
      <alignment horizontal="center" wrapText="1"/>
    </xf>
    <xf numFmtId="49" fontId="66" fillId="5" borderId="1" xfId="1120" applyNumberFormat="1" applyFont="1" applyFill="1" applyBorder="1" applyAlignment="1">
      <alignment horizontal="left" wrapText="1"/>
    </xf>
    <xf numFmtId="0" fontId="66" fillId="5" borderId="1" xfId="1120" applyFont="1" applyFill="1" applyBorder="1" applyAlignment="1">
      <alignment horizontal="center" wrapText="1"/>
    </xf>
    <xf numFmtId="4" fontId="66" fillId="5" borderId="1" xfId="1120" applyNumberFormat="1" applyFont="1" applyFill="1" applyBorder="1" applyAlignment="1">
      <alignment horizontal="right" wrapText="1"/>
    </xf>
    <xf numFmtId="1" fontId="66" fillId="5" borderId="1" xfId="1120" applyNumberFormat="1" applyFont="1" applyFill="1" applyBorder="1" applyAlignment="1">
      <alignment horizontal="right" wrapText="1"/>
    </xf>
    <xf numFmtId="0" fontId="66" fillId="5" borderId="1" xfId="1120" applyFont="1" applyFill="1" applyBorder="1" applyAlignment="1">
      <alignment horizontal="right" wrapText="1"/>
    </xf>
    <xf numFmtId="185" fontId="66" fillId="5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6" borderId="1" xfId="1120" applyNumberFormat="1" applyFont="1" applyFill="1" applyBorder="1" applyAlignment="1">
      <alignment horizontal="center" vertical="center" wrapText="1"/>
    </xf>
    <xf numFmtId="0" fontId="15" fillId="6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5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  <xf numFmtId="49" fontId="15" fillId="59" borderId="2" xfId="1120" applyNumberFormat="1" applyFont="1" applyFill="1" applyBorder="1" applyAlignment="1">
      <alignment horizontal="center" vertical="center" wrapText="1"/>
    </xf>
    <xf numFmtId="49" fontId="15" fillId="59" borderId="2" xfId="32" applyNumberFormat="1" applyFont="1" applyFill="1" applyBorder="1" applyAlignment="1">
      <alignment horizontal="center" vertical="center" wrapText="1"/>
    </xf>
    <xf numFmtId="14" fontId="17" fillId="3" borderId="3" xfId="40" applyNumberFormat="1" applyFont="1" applyFill="1" applyBorder="1" applyAlignment="1">
      <alignment horizontal="center" vertical="center" wrapText="1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F1CD-A635-4FE3-8F10-13F9301E1E89}">
  <dimension ref="A1:BW554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28" customWidth="1"/>
    <col min="2" max="5" width="21.5703125" style="28" customWidth="1"/>
    <col min="6" max="7" width="12.85546875" style="28" customWidth="1"/>
    <col min="8" max="8" width="10.85546875" style="28" customWidth="1"/>
    <col min="9" max="9" width="11.140625" style="28" customWidth="1"/>
    <col min="10" max="10" width="11.42578125" style="28" customWidth="1"/>
    <col min="11" max="11" width="11.7109375" style="28" customWidth="1"/>
    <col min="12" max="12" width="9.85546875" style="28" customWidth="1"/>
    <col min="13" max="13" width="11.140625" style="28" customWidth="1"/>
    <col min="14" max="14" width="11.85546875" style="28" customWidth="1"/>
    <col min="15" max="15" width="10.7109375" style="28" customWidth="1"/>
    <col min="16" max="16" width="9.7109375" style="28" customWidth="1"/>
    <col min="17" max="17" width="10.85546875" style="28" customWidth="1"/>
    <col min="18" max="18" width="11.85546875" style="28" bestFit="1" customWidth="1"/>
    <col min="19" max="19" width="14.7109375" style="28" bestFit="1" customWidth="1"/>
    <col min="20" max="20" width="11" style="28" customWidth="1"/>
    <col min="21" max="21" width="9.42578125" style="28" customWidth="1"/>
    <col min="22" max="22" width="9.5703125" style="28" customWidth="1"/>
    <col min="23" max="23" width="11.140625" style="28" customWidth="1"/>
    <col min="24" max="24" width="9.5703125" style="28" customWidth="1"/>
    <col min="25" max="25" width="14" style="28" customWidth="1"/>
    <col min="26" max="26" width="11.28515625" style="28" customWidth="1"/>
    <col min="27" max="28" width="14.140625" style="28" customWidth="1"/>
    <col min="29" max="29" width="12.5703125" style="28" customWidth="1"/>
    <col min="30" max="30" width="11" style="28" customWidth="1"/>
    <col min="31" max="31" width="9.7109375" style="28" customWidth="1"/>
    <col min="32" max="32" width="14" style="28" customWidth="1"/>
    <col min="33" max="33" width="13.28515625" style="28" customWidth="1"/>
    <col min="34" max="34" width="11.85546875" style="28" customWidth="1"/>
    <col min="35" max="35" width="13.5703125" style="28" customWidth="1"/>
    <col min="36" max="36" width="13.140625" style="28" customWidth="1"/>
    <col min="37" max="37" width="12.5703125" style="28" customWidth="1"/>
    <col min="38" max="38" width="11.140625" style="28" customWidth="1"/>
    <col min="39" max="39" width="11.85546875" style="28" customWidth="1"/>
    <col min="40" max="40" width="11.7109375" style="28" customWidth="1"/>
    <col min="41" max="41" width="11.5703125" style="28" customWidth="1"/>
    <col min="42" max="43" width="10.140625" style="28" customWidth="1"/>
    <col min="44" max="45" width="10.7109375" style="28" customWidth="1"/>
    <col min="46" max="46" width="10.140625" style="28" customWidth="1"/>
    <col min="47" max="47" width="12.7109375" style="28" bestFit="1" customWidth="1"/>
    <col min="48" max="48" width="14.5703125" style="28" bestFit="1" customWidth="1"/>
    <col min="49" max="50" width="7.140625" style="28" customWidth="1"/>
    <col min="51" max="51" width="11.5703125" style="28" customWidth="1"/>
    <col min="52" max="53" width="13.7109375" style="28" customWidth="1"/>
    <col min="54" max="54" width="8" style="28" customWidth="1"/>
    <col min="55" max="55" width="7.28515625" style="28" customWidth="1"/>
    <col min="56" max="56" width="10.7109375" style="28" customWidth="1"/>
    <col min="57" max="57" width="12.7109375" style="28" customWidth="1"/>
    <col min="58" max="58" width="13.28515625" style="28" customWidth="1"/>
    <col min="59" max="59" width="7.7109375" style="28" customWidth="1"/>
    <col min="60" max="60" width="17.85546875" style="28" customWidth="1"/>
    <col min="61" max="61" width="7.5703125" style="28" customWidth="1"/>
    <col min="62" max="62" width="11.42578125" style="28" customWidth="1"/>
    <col min="63" max="63" width="13.5703125" style="28" customWidth="1"/>
    <col min="64" max="75" width="11.42578125" style="28" customWidth="1"/>
    <col min="76" max="76" width="4.7109375" style="28" customWidth="1"/>
    <col min="77" max="16384" width="11.42578125" style="28"/>
  </cols>
  <sheetData>
    <row r="1" spans="1:75" s="1" customFormat="1" ht="10.7" customHeight="1" x14ac:dyDescent="0.15"/>
    <row r="2" spans="1:75" s="1" customFormat="1" ht="83.65" customHeight="1" x14ac:dyDescent="0.15">
      <c r="A2" s="2" t="s">
        <v>866</v>
      </c>
      <c r="B2" s="2" t="s">
        <v>211</v>
      </c>
      <c r="C2" s="2" t="s">
        <v>212</v>
      </c>
      <c r="D2" s="2" t="s">
        <v>831</v>
      </c>
      <c r="E2" s="2" t="s">
        <v>213</v>
      </c>
      <c r="F2" s="2" t="s">
        <v>819</v>
      </c>
      <c r="G2" s="2" t="s">
        <v>820</v>
      </c>
      <c r="H2" s="2" t="s">
        <v>215</v>
      </c>
      <c r="I2" s="2" t="s">
        <v>216</v>
      </c>
      <c r="J2" s="2" t="s">
        <v>821</v>
      </c>
      <c r="K2" s="2" t="s">
        <v>217</v>
      </c>
      <c r="L2" s="3" t="s">
        <v>218</v>
      </c>
      <c r="M2" s="2" t="s">
        <v>219</v>
      </c>
      <c r="N2" s="2" t="s">
        <v>220</v>
      </c>
      <c r="O2" s="2" t="s">
        <v>221</v>
      </c>
      <c r="P2" s="2" t="s">
        <v>222</v>
      </c>
      <c r="Q2" s="2" t="s">
        <v>223</v>
      </c>
      <c r="R2" s="2" t="s">
        <v>224</v>
      </c>
      <c r="S2" s="2" t="s">
        <v>225</v>
      </c>
      <c r="T2" s="2" t="s">
        <v>226</v>
      </c>
      <c r="U2" s="2" t="s">
        <v>227</v>
      </c>
      <c r="V2" s="2" t="s">
        <v>228</v>
      </c>
      <c r="W2" s="2" t="s">
        <v>229</v>
      </c>
      <c r="X2" s="2" t="s">
        <v>230</v>
      </c>
      <c r="Y2" s="2" t="s">
        <v>231</v>
      </c>
      <c r="Z2" s="2" t="s">
        <v>232</v>
      </c>
      <c r="AA2" s="2" t="s">
        <v>233</v>
      </c>
      <c r="AB2" s="2" t="s">
        <v>234</v>
      </c>
      <c r="AC2" s="2" t="s">
        <v>235</v>
      </c>
      <c r="AD2" s="2" t="s">
        <v>236</v>
      </c>
      <c r="AE2" s="2" t="s">
        <v>237</v>
      </c>
      <c r="AF2" s="2" t="s">
        <v>238</v>
      </c>
      <c r="AG2" s="2" t="s">
        <v>239</v>
      </c>
      <c r="AH2" s="2" t="s">
        <v>240</v>
      </c>
      <c r="AI2" s="2" t="s">
        <v>241</v>
      </c>
      <c r="AJ2" s="2" t="s">
        <v>242</v>
      </c>
      <c r="AK2" s="2" t="s">
        <v>243</v>
      </c>
      <c r="AL2" s="2" t="s">
        <v>244</v>
      </c>
      <c r="AM2" s="2" t="s">
        <v>245</v>
      </c>
      <c r="AN2" s="2" t="s">
        <v>246</v>
      </c>
      <c r="AO2" s="2" t="s">
        <v>247</v>
      </c>
      <c r="AP2" s="2" t="s">
        <v>248</v>
      </c>
      <c r="AQ2" s="2" t="s">
        <v>251</v>
      </c>
      <c r="AR2" s="33" t="s">
        <v>249</v>
      </c>
      <c r="AS2" s="33" t="s">
        <v>250</v>
      </c>
      <c r="AT2" s="2" t="s">
        <v>252</v>
      </c>
      <c r="AU2" s="2" t="s">
        <v>253</v>
      </c>
      <c r="AV2" s="2" t="s">
        <v>254</v>
      </c>
      <c r="AW2" s="2" t="s">
        <v>255</v>
      </c>
      <c r="AX2" s="2" t="s">
        <v>256</v>
      </c>
      <c r="AY2" s="2" t="s">
        <v>257</v>
      </c>
      <c r="AZ2" s="2" t="s">
        <v>258</v>
      </c>
      <c r="BA2" s="2" t="s">
        <v>259</v>
      </c>
      <c r="BB2" s="2" t="s">
        <v>260</v>
      </c>
      <c r="BC2" s="2" t="s">
        <v>261</v>
      </c>
      <c r="BD2" s="2" t="s">
        <v>822</v>
      </c>
      <c r="BE2" s="2" t="s">
        <v>262</v>
      </c>
      <c r="BF2" s="2" t="s">
        <v>263</v>
      </c>
      <c r="BG2" s="2" t="s">
        <v>264</v>
      </c>
      <c r="BH2" s="2" t="s">
        <v>265</v>
      </c>
      <c r="BI2" s="2" t="s">
        <v>266</v>
      </c>
      <c r="BJ2" s="2" t="s">
        <v>267</v>
      </c>
      <c r="BK2" s="2" t="s">
        <v>268</v>
      </c>
      <c r="BL2" s="2" t="s">
        <v>269</v>
      </c>
      <c r="BM2" s="2" t="s">
        <v>270</v>
      </c>
      <c r="BN2" s="2" t="s">
        <v>271</v>
      </c>
      <c r="BO2" s="2" t="s">
        <v>832</v>
      </c>
      <c r="BP2" s="2" t="s">
        <v>833</v>
      </c>
      <c r="BQ2" s="34" t="s">
        <v>274</v>
      </c>
      <c r="BR2" s="34" t="s">
        <v>275</v>
      </c>
      <c r="BS2" s="35" t="s">
        <v>744</v>
      </c>
      <c r="BT2" s="35" t="s">
        <v>745</v>
      </c>
      <c r="BU2" s="3" t="s">
        <v>818</v>
      </c>
      <c r="BV2" s="2" t="s">
        <v>816</v>
      </c>
      <c r="BW2" s="2" t="s">
        <v>817</v>
      </c>
    </row>
    <row r="3" spans="1:75" s="1" customFormat="1" ht="18.2" customHeight="1" x14ac:dyDescent="0.15">
      <c r="A3" s="4">
        <v>1</v>
      </c>
      <c r="B3" s="5" t="s">
        <v>46</v>
      </c>
      <c r="C3" s="5" t="s">
        <v>47</v>
      </c>
      <c r="D3" s="29">
        <v>45352</v>
      </c>
      <c r="E3" s="6" t="s">
        <v>129</v>
      </c>
      <c r="F3" s="7">
        <v>184</v>
      </c>
      <c r="G3" s="7">
        <v>183</v>
      </c>
      <c r="H3" s="8">
        <v>47818.02</v>
      </c>
      <c r="I3" s="8">
        <v>34887.5</v>
      </c>
      <c r="J3" s="8">
        <v>0</v>
      </c>
      <c r="K3" s="8">
        <v>82705.52</v>
      </c>
      <c r="L3" s="8">
        <v>360.73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82705.52</v>
      </c>
      <c r="S3" s="8">
        <v>100648.93</v>
      </c>
      <c r="T3" s="8">
        <v>378.56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101027.49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f t="shared" ref="AT3:AT66" si="0">+N3+O3+P3+V3+W3+AA3+AF3+AG3+AH3+AI3+AL3+AN3+AO3-AR3-AS3-J3+AP3+AQ3+Q3</f>
        <v>0</v>
      </c>
      <c r="AU3" s="8">
        <v>35248.230000000003</v>
      </c>
      <c r="AV3" s="8">
        <v>101027.49</v>
      </c>
      <c r="AW3" s="9">
        <v>90</v>
      </c>
      <c r="AX3" s="9">
        <v>300</v>
      </c>
      <c r="AY3" s="8">
        <v>348100</v>
      </c>
      <c r="AZ3" s="8">
        <v>84616.14</v>
      </c>
      <c r="BA3" s="10">
        <v>90</v>
      </c>
      <c r="BB3" s="10">
        <v>87.967813232794597</v>
      </c>
      <c r="BC3" s="10">
        <v>9.5</v>
      </c>
      <c r="BD3" s="10"/>
      <c r="BE3" s="6" t="s">
        <v>823</v>
      </c>
      <c r="BF3" s="4"/>
      <c r="BG3" s="6" t="s">
        <v>276</v>
      </c>
      <c r="BH3" s="6" t="s">
        <v>277</v>
      </c>
      <c r="BI3" s="6" t="s">
        <v>278</v>
      </c>
      <c r="BJ3" s="6" t="s">
        <v>824</v>
      </c>
      <c r="BK3" s="5" t="s">
        <v>1</v>
      </c>
      <c r="BL3" s="10">
        <v>670613.07741088001</v>
      </c>
      <c r="BM3" s="5" t="s">
        <v>48</v>
      </c>
      <c r="BN3" s="10"/>
      <c r="BO3" s="11">
        <v>38973</v>
      </c>
      <c r="BP3" s="11">
        <v>48098</v>
      </c>
      <c r="BQ3" s="11" t="s">
        <v>760</v>
      </c>
      <c r="BR3" s="11" t="s">
        <v>923</v>
      </c>
      <c r="BS3" s="11">
        <v>44232</v>
      </c>
      <c r="BT3" s="11">
        <v>44862</v>
      </c>
      <c r="BU3" s="10">
        <v>37803.800000000003</v>
      </c>
      <c r="BV3" s="10">
        <v>58.76</v>
      </c>
      <c r="BW3" s="10">
        <v>0</v>
      </c>
    </row>
    <row r="4" spans="1:75" s="1" customFormat="1" ht="18.2" customHeight="1" x14ac:dyDescent="0.15">
      <c r="A4" s="12">
        <v>2</v>
      </c>
      <c r="B4" s="13" t="s">
        <v>46</v>
      </c>
      <c r="C4" s="13" t="s">
        <v>47</v>
      </c>
      <c r="D4" s="30">
        <v>45352</v>
      </c>
      <c r="E4" s="14" t="s">
        <v>282</v>
      </c>
      <c r="F4" s="15">
        <v>0</v>
      </c>
      <c r="G4" s="15">
        <v>0</v>
      </c>
      <c r="H4" s="16">
        <v>24326.95</v>
      </c>
      <c r="I4" s="16">
        <v>0</v>
      </c>
      <c r="J4" s="16">
        <v>0</v>
      </c>
      <c r="K4" s="16">
        <v>24326.95</v>
      </c>
      <c r="L4" s="16">
        <v>670.96</v>
      </c>
      <c r="M4" s="16">
        <v>0</v>
      </c>
      <c r="N4" s="16">
        <v>0</v>
      </c>
      <c r="O4" s="16">
        <v>670.96</v>
      </c>
      <c r="P4" s="16">
        <v>0</v>
      </c>
      <c r="Q4" s="16">
        <v>0</v>
      </c>
      <c r="R4" s="16">
        <v>23655.99</v>
      </c>
      <c r="S4" s="16">
        <v>0</v>
      </c>
      <c r="T4" s="16">
        <v>192.59</v>
      </c>
      <c r="U4" s="16">
        <v>0</v>
      </c>
      <c r="V4" s="16">
        <v>0</v>
      </c>
      <c r="W4" s="16">
        <v>192.59</v>
      </c>
      <c r="X4" s="16">
        <v>0</v>
      </c>
      <c r="Y4" s="16">
        <v>0</v>
      </c>
      <c r="Z4" s="16">
        <v>0</v>
      </c>
      <c r="AA4" s="16">
        <v>61.33</v>
      </c>
      <c r="AB4" s="16">
        <v>0</v>
      </c>
      <c r="AC4" s="16">
        <v>0</v>
      </c>
      <c r="AD4" s="16">
        <v>0</v>
      </c>
      <c r="AE4" s="16">
        <v>0</v>
      </c>
      <c r="AF4" s="16">
        <v>-23.53</v>
      </c>
      <c r="AG4" s="16">
        <v>40.229999999999997</v>
      </c>
      <c r="AH4" s="16">
        <v>119.45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20.92</v>
      </c>
      <c r="AQ4" s="16">
        <v>0</v>
      </c>
      <c r="AR4" s="16">
        <v>20.84</v>
      </c>
      <c r="AS4" s="16">
        <v>0</v>
      </c>
      <c r="AT4" s="8">
        <f t="shared" si="0"/>
        <v>1061.1100000000004</v>
      </c>
      <c r="AU4" s="16">
        <v>0</v>
      </c>
      <c r="AV4" s="16">
        <v>0</v>
      </c>
      <c r="AW4" s="17">
        <v>31</v>
      </c>
      <c r="AX4" s="17">
        <v>240</v>
      </c>
      <c r="AY4" s="16">
        <v>385800</v>
      </c>
      <c r="AZ4" s="16">
        <v>92642.6</v>
      </c>
      <c r="BA4" s="18">
        <v>90</v>
      </c>
      <c r="BB4" s="18">
        <v>22.9812105877857</v>
      </c>
      <c r="BC4" s="18">
        <v>9.5</v>
      </c>
      <c r="BD4" s="18"/>
      <c r="BE4" s="14" t="s">
        <v>825</v>
      </c>
      <c r="BF4" s="12"/>
      <c r="BG4" s="14" t="s">
        <v>283</v>
      </c>
      <c r="BH4" s="14" t="s">
        <v>284</v>
      </c>
      <c r="BI4" s="14" t="s">
        <v>285</v>
      </c>
      <c r="BJ4" s="14" t="s">
        <v>2</v>
      </c>
      <c r="BK4" s="13" t="s">
        <v>1</v>
      </c>
      <c r="BL4" s="18">
        <v>191813.27017956</v>
      </c>
      <c r="BM4" s="13" t="s">
        <v>48</v>
      </c>
      <c r="BN4" s="18"/>
      <c r="BO4" s="19">
        <v>39008</v>
      </c>
      <c r="BP4" s="19">
        <v>46308</v>
      </c>
      <c r="BQ4" s="11" t="s">
        <v>901</v>
      </c>
      <c r="BR4" s="11" t="s">
        <v>902</v>
      </c>
      <c r="BS4" s="11" t="s">
        <v>921</v>
      </c>
      <c r="BT4" s="11" t="s">
        <v>921</v>
      </c>
      <c r="BU4" s="18">
        <v>0</v>
      </c>
      <c r="BV4" s="18">
        <v>61.33</v>
      </c>
      <c r="BW4" s="18">
        <v>0</v>
      </c>
    </row>
    <row r="5" spans="1:75" s="1" customFormat="1" ht="18.2" customHeight="1" x14ac:dyDescent="0.15">
      <c r="A5" s="4">
        <v>3</v>
      </c>
      <c r="B5" s="5" t="s">
        <v>46</v>
      </c>
      <c r="C5" s="5" t="s">
        <v>47</v>
      </c>
      <c r="D5" s="29">
        <v>45352</v>
      </c>
      <c r="E5" s="6" t="s">
        <v>295</v>
      </c>
      <c r="F5" s="7">
        <v>0</v>
      </c>
      <c r="G5" s="7">
        <v>0</v>
      </c>
      <c r="H5" s="8">
        <v>88272.12</v>
      </c>
      <c r="I5" s="8">
        <v>0</v>
      </c>
      <c r="J5" s="8">
        <v>0</v>
      </c>
      <c r="K5" s="8">
        <v>88272.12</v>
      </c>
      <c r="L5" s="8">
        <v>658.53</v>
      </c>
      <c r="M5" s="8">
        <v>0</v>
      </c>
      <c r="N5" s="8">
        <v>0</v>
      </c>
      <c r="O5" s="8">
        <v>658.53</v>
      </c>
      <c r="P5" s="8">
        <v>0</v>
      </c>
      <c r="Q5" s="8">
        <v>0</v>
      </c>
      <c r="R5" s="8">
        <v>87613.59</v>
      </c>
      <c r="S5" s="8">
        <v>0</v>
      </c>
      <c r="T5" s="8">
        <v>691.46</v>
      </c>
      <c r="U5" s="8">
        <v>0</v>
      </c>
      <c r="V5" s="8">
        <v>0</v>
      </c>
      <c r="W5" s="8">
        <v>691.46</v>
      </c>
      <c r="X5" s="8">
        <v>0</v>
      </c>
      <c r="Y5" s="8">
        <v>0</v>
      </c>
      <c r="Z5" s="8">
        <v>0</v>
      </c>
      <c r="AA5" s="8">
        <v>59.64</v>
      </c>
      <c r="AB5" s="8">
        <v>0</v>
      </c>
      <c r="AC5" s="8">
        <v>0</v>
      </c>
      <c r="AD5" s="8">
        <v>0</v>
      </c>
      <c r="AE5" s="8">
        <v>0</v>
      </c>
      <c r="AF5" s="8">
        <v>-39.299999999999997</v>
      </c>
      <c r="AG5" s="8">
        <v>70.48</v>
      </c>
      <c r="AH5" s="8">
        <v>202.15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8.633E-3</v>
      </c>
      <c r="AT5" s="8">
        <f t="shared" si="0"/>
        <v>1642.9513670000003</v>
      </c>
      <c r="AU5" s="8">
        <v>0</v>
      </c>
      <c r="AV5" s="8">
        <v>0</v>
      </c>
      <c r="AW5" s="9">
        <v>91</v>
      </c>
      <c r="AX5" s="9">
        <v>300</v>
      </c>
      <c r="AY5" s="8">
        <v>676000</v>
      </c>
      <c r="AZ5" s="8">
        <v>155751.96</v>
      </c>
      <c r="BA5" s="10">
        <v>90</v>
      </c>
      <c r="BB5" s="10">
        <v>50.626798532743997</v>
      </c>
      <c r="BC5" s="10">
        <v>9.4</v>
      </c>
      <c r="BD5" s="10"/>
      <c r="BE5" s="6" t="s">
        <v>825</v>
      </c>
      <c r="BF5" s="4"/>
      <c r="BG5" s="6" t="s">
        <v>279</v>
      </c>
      <c r="BH5" s="6" t="s">
        <v>280</v>
      </c>
      <c r="BI5" s="6" t="s">
        <v>281</v>
      </c>
      <c r="BJ5" s="6" t="s">
        <v>2</v>
      </c>
      <c r="BK5" s="5" t="s">
        <v>1</v>
      </c>
      <c r="BL5" s="10">
        <v>710409.88815396</v>
      </c>
      <c r="BM5" s="5" t="s">
        <v>48</v>
      </c>
      <c r="BN5" s="10"/>
      <c r="BO5" s="11">
        <v>39020</v>
      </c>
      <c r="BP5" s="11">
        <v>48145</v>
      </c>
      <c r="BQ5" s="11" t="s">
        <v>901</v>
      </c>
      <c r="BR5" s="11" t="s">
        <v>902</v>
      </c>
      <c r="BS5" s="11" t="s">
        <v>921</v>
      </c>
      <c r="BT5" s="11" t="s">
        <v>921</v>
      </c>
      <c r="BU5" s="10">
        <v>0</v>
      </c>
      <c r="BV5" s="10">
        <v>59.64</v>
      </c>
      <c r="BW5" s="10">
        <v>0</v>
      </c>
    </row>
    <row r="6" spans="1:75" s="1" customFormat="1" ht="18.2" customHeight="1" x14ac:dyDescent="0.15">
      <c r="A6" s="12">
        <v>4</v>
      </c>
      <c r="B6" s="13" t="s">
        <v>46</v>
      </c>
      <c r="C6" s="13" t="s">
        <v>47</v>
      </c>
      <c r="D6" s="30">
        <v>45352</v>
      </c>
      <c r="E6" s="14" t="s">
        <v>120</v>
      </c>
      <c r="F6" s="15">
        <v>150</v>
      </c>
      <c r="G6" s="15">
        <v>150</v>
      </c>
      <c r="H6" s="16">
        <v>0</v>
      </c>
      <c r="I6" s="16">
        <v>126554.35</v>
      </c>
      <c r="J6" s="16">
        <v>0</v>
      </c>
      <c r="K6" s="16">
        <v>126554.35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126554.35</v>
      </c>
      <c r="S6" s="16">
        <v>89099.37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89099.37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8">
        <f t="shared" si="0"/>
        <v>0</v>
      </c>
      <c r="AU6" s="16">
        <v>126554.35</v>
      </c>
      <c r="AV6" s="16">
        <v>89099.37</v>
      </c>
      <c r="AW6" s="17">
        <v>0</v>
      </c>
      <c r="AX6" s="17">
        <v>180</v>
      </c>
      <c r="AY6" s="16">
        <v>595000</v>
      </c>
      <c r="AZ6" s="16">
        <v>138384.26</v>
      </c>
      <c r="BA6" s="18">
        <v>87.47</v>
      </c>
      <c r="BB6" s="18">
        <v>79.992543909979403</v>
      </c>
      <c r="BC6" s="18">
        <v>9.4</v>
      </c>
      <c r="BD6" s="18"/>
      <c r="BE6" s="14" t="s">
        <v>823</v>
      </c>
      <c r="BF6" s="12"/>
      <c r="BG6" s="14" t="s">
        <v>276</v>
      </c>
      <c r="BH6" s="14" t="s">
        <v>277</v>
      </c>
      <c r="BI6" s="14" t="s">
        <v>278</v>
      </c>
      <c r="BJ6" s="14" t="s">
        <v>824</v>
      </c>
      <c r="BK6" s="13" t="s">
        <v>1</v>
      </c>
      <c r="BL6" s="18">
        <v>1026158.8599314</v>
      </c>
      <c r="BM6" s="13" t="s">
        <v>48</v>
      </c>
      <c r="BN6" s="18"/>
      <c r="BO6" s="19">
        <v>39028</v>
      </c>
      <c r="BP6" s="19">
        <v>44503</v>
      </c>
      <c r="BQ6" s="11" t="s">
        <v>979</v>
      </c>
      <c r="BR6" s="11" t="s">
        <v>980</v>
      </c>
      <c r="BS6" s="11">
        <v>43262</v>
      </c>
      <c r="BT6" s="11">
        <v>43892</v>
      </c>
      <c r="BU6" s="18">
        <v>41281.120000000003</v>
      </c>
      <c r="BV6" s="18">
        <v>0</v>
      </c>
      <c r="BW6" s="18">
        <v>0</v>
      </c>
    </row>
    <row r="7" spans="1:75" s="1" customFormat="1" ht="18.2" customHeight="1" x14ac:dyDescent="0.15">
      <c r="A7" s="4">
        <v>5</v>
      </c>
      <c r="B7" s="5" t="s">
        <v>46</v>
      </c>
      <c r="C7" s="5" t="s">
        <v>47</v>
      </c>
      <c r="D7" s="29">
        <v>45352</v>
      </c>
      <c r="E7" s="6" t="s">
        <v>52</v>
      </c>
      <c r="F7" s="7">
        <v>172</v>
      </c>
      <c r="G7" s="7">
        <v>171</v>
      </c>
      <c r="H7" s="8">
        <v>98628.93</v>
      </c>
      <c r="I7" s="8">
        <v>68015.98</v>
      </c>
      <c r="J7" s="8">
        <v>0</v>
      </c>
      <c r="K7" s="8">
        <v>166644.91</v>
      </c>
      <c r="L7" s="8">
        <v>721.26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166644.91</v>
      </c>
      <c r="S7" s="8">
        <v>188926.22</v>
      </c>
      <c r="T7" s="8">
        <v>772.59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189698.81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f t="shared" si="0"/>
        <v>0</v>
      </c>
      <c r="AU7" s="8">
        <v>68737.240000000005</v>
      </c>
      <c r="AV7" s="8">
        <v>189698.81</v>
      </c>
      <c r="AW7" s="9">
        <v>92</v>
      </c>
      <c r="AX7" s="9">
        <v>300</v>
      </c>
      <c r="AY7" s="8">
        <v>739500</v>
      </c>
      <c r="AZ7" s="8">
        <v>172350</v>
      </c>
      <c r="BA7" s="10">
        <v>87.64</v>
      </c>
      <c r="BB7" s="10">
        <v>84.738960907455805</v>
      </c>
      <c r="BC7" s="10">
        <v>9.4</v>
      </c>
      <c r="BD7" s="10"/>
      <c r="BE7" s="6" t="s">
        <v>823</v>
      </c>
      <c r="BF7" s="4"/>
      <c r="BG7" s="6" t="s">
        <v>301</v>
      </c>
      <c r="BH7" s="6" t="s">
        <v>305</v>
      </c>
      <c r="BI7" s="6" t="s">
        <v>306</v>
      </c>
      <c r="BJ7" s="6" t="s">
        <v>824</v>
      </c>
      <c r="BK7" s="5" t="s">
        <v>1</v>
      </c>
      <c r="BL7" s="10">
        <v>1351230.92062004</v>
      </c>
      <c r="BM7" s="5" t="s">
        <v>48</v>
      </c>
      <c r="BN7" s="10"/>
      <c r="BO7" s="11">
        <v>39035</v>
      </c>
      <c r="BP7" s="11">
        <v>48162</v>
      </c>
      <c r="BQ7" s="11" t="s">
        <v>778</v>
      </c>
      <c r="BR7" s="11" t="s">
        <v>905</v>
      </c>
      <c r="BS7" s="11">
        <v>44232</v>
      </c>
      <c r="BT7" s="11">
        <v>44862</v>
      </c>
      <c r="BU7" s="10">
        <v>63057.03</v>
      </c>
      <c r="BV7" s="10">
        <v>66</v>
      </c>
      <c r="BW7" s="10">
        <v>0</v>
      </c>
    </row>
    <row r="8" spans="1:75" s="1" customFormat="1" ht="18.2" customHeight="1" x14ac:dyDescent="0.15">
      <c r="A8" s="12">
        <v>6</v>
      </c>
      <c r="B8" s="13" t="s">
        <v>46</v>
      </c>
      <c r="C8" s="13" t="s">
        <v>47</v>
      </c>
      <c r="D8" s="30">
        <v>45352</v>
      </c>
      <c r="E8" s="14" t="s">
        <v>185</v>
      </c>
      <c r="F8" s="15">
        <v>163</v>
      </c>
      <c r="G8" s="15">
        <v>162</v>
      </c>
      <c r="H8" s="16">
        <v>49524.73</v>
      </c>
      <c r="I8" s="16">
        <v>32947.78</v>
      </c>
      <c r="J8" s="16">
        <v>0</v>
      </c>
      <c r="K8" s="16">
        <v>82472.509999999995</v>
      </c>
      <c r="L8" s="16">
        <v>360.55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82472.509999999995</v>
      </c>
      <c r="S8" s="16">
        <v>89291.37</v>
      </c>
      <c r="T8" s="16">
        <v>392.07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89683.44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8">
        <f t="shared" si="0"/>
        <v>0</v>
      </c>
      <c r="AU8" s="16">
        <v>33308.33</v>
      </c>
      <c r="AV8" s="16">
        <v>89683.44</v>
      </c>
      <c r="AW8" s="17">
        <v>92</v>
      </c>
      <c r="AX8" s="17">
        <v>300</v>
      </c>
      <c r="AY8" s="16">
        <v>409200</v>
      </c>
      <c r="AZ8" s="16">
        <v>86142.49</v>
      </c>
      <c r="BA8" s="18">
        <v>79.16</v>
      </c>
      <c r="BB8" s="18">
        <v>75.787499195809204</v>
      </c>
      <c r="BC8" s="18">
        <v>9.5</v>
      </c>
      <c r="BD8" s="18"/>
      <c r="BE8" s="14" t="s">
        <v>825</v>
      </c>
      <c r="BF8" s="12"/>
      <c r="BG8" s="14" t="s">
        <v>307</v>
      </c>
      <c r="BH8" s="14" t="s">
        <v>308</v>
      </c>
      <c r="BI8" s="14" t="s">
        <v>309</v>
      </c>
      <c r="BJ8" s="14" t="s">
        <v>824</v>
      </c>
      <c r="BK8" s="13" t="s">
        <v>1</v>
      </c>
      <c r="BL8" s="18">
        <v>668723.72887443996</v>
      </c>
      <c r="BM8" s="13" t="s">
        <v>48</v>
      </c>
      <c r="BN8" s="18"/>
      <c r="BO8" s="19">
        <v>39037</v>
      </c>
      <c r="BP8" s="19">
        <v>48162</v>
      </c>
      <c r="BQ8" s="11" t="s">
        <v>778</v>
      </c>
      <c r="BR8" s="11" t="s">
        <v>905</v>
      </c>
      <c r="BS8" s="11">
        <v>44232</v>
      </c>
      <c r="BT8" s="11">
        <v>44862</v>
      </c>
      <c r="BU8" s="18">
        <v>34860.42</v>
      </c>
      <c r="BV8" s="18">
        <v>59.82</v>
      </c>
      <c r="BW8" s="18">
        <v>0</v>
      </c>
    </row>
    <row r="9" spans="1:75" s="1" customFormat="1" ht="18.2" customHeight="1" x14ac:dyDescent="0.15">
      <c r="A9" s="4">
        <v>7</v>
      </c>
      <c r="B9" s="5" t="s">
        <v>46</v>
      </c>
      <c r="C9" s="5" t="s">
        <v>47</v>
      </c>
      <c r="D9" s="29">
        <v>45352</v>
      </c>
      <c r="E9" s="6" t="s">
        <v>97</v>
      </c>
      <c r="F9" s="7">
        <v>173</v>
      </c>
      <c r="G9" s="7">
        <v>172</v>
      </c>
      <c r="H9" s="8">
        <v>52979.5</v>
      </c>
      <c r="I9" s="8">
        <v>36268.61</v>
      </c>
      <c r="J9" s="8">
        <v>0</v>
      </c>
      <c r="K9" s="8">
        <v>89248.11</v>
      </c>
      <c r="L9" s="8">
        <v>385.71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89248.11</v>
      </c>
      <c r="S9" s="8">
        <v>103018.88</v>
      </c>
      <c r="T9" s="8">
        <v>419.42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103438.3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f t="shared" si="0"/>
        <v>0</v>
      </c>
      <c r="AU9" s="8">
        <v>36654.32</v>
      </c>
      <c r="AV9" s="8">
        <v>103438.3</v>
      </c>
      <c r="AW9" s="9">
        <v>92</v>
      </c>
      <c r="AX9" s="9">
        <v>300</v>
      </c>
      <c r="AY9" s="8">
        <v>390000</v>
      </c>
      <c r="AZ9" s="8">
        <v>92152.52</v>
      </c>
      <c r="BA9" s="10">
        <v>89.99</v>
      </c>
      <c r="BB9" s="10">
        <v>87.153747058680494</v>
      </c>
      <c r="BC9" s="10">
        <v>9.5</v>
      </c>
      <c r="BD9" s="10"/>
      <c r="BE9" s="6" t="s">
        <v>823</v>
      </c>
      <c r="BF9" s="4"/>
      <c r="BG9" s="6" t="s">
        <v>283</v>
      </c>
      <c r="BH9" s="6" t="s">
        <v>299</v>
      </c>
      <c r="BI9" s="6" t="s">
        <v>300</v>
      </c>
      <c r="BJ9" s="6" t="s">
        <v>824</v>
      </c>
      <c r="BK9" s="5" t="s">
        <v>1</v>
      </c>
      <c r="BL9" s="10">
        <v>723663.30204084003</v>
      </c>
      <c r="BM9" s="5" t="s">
        <v>48</v>
      </c>
      <c r="BN9" s="10"/>
      <c r="BO9" s="11">
        <v>39038</v>
      </c>
      <c r="BP9" s="11">
        <v>48163</v>
      </c>
      <c r="BQ9" s="11" t="s">
        <v>766</v>
      </c>
      <c r="BR9" s="11" t="s">
        <v>933</v>
      </c>
      <c r="BS9" s="11">
        <v>43262</v>
      </c>
      <c r="BT9" s="11">
        <v>43892</v>
      </c>
      <c r="BU9" s="10">
        <v>39118.35</v>
      </c>
      <c r="BV9" s="10">
        <v>63.99</v>
      </c>
      <c r="BW9" s="10">
        <v>0</v>
      </c>
    </row>
    <row r="10" spans="1:75" s="1" customFormat="1" ht="18.2" customHeight="1" x14ac:dyDescent="0.15">
      <c r="A10" s="12">
        <v>8</v>
      </c>
      <c r="B10" s="13" t="s">
        <v>46</v>
      </c>
      <c r="C10" s="13" t="s">
        <v>47</v>
      </c>
      <c r="D10" s="30">
        <v>45352</v>
      </c>
      <c r="E10" s="14" t="s">
        <v>53</v>
      </c>
      <c r="F10" s="15">
        <v>156</v>
      </c>
      <c r="G10" s="15">
        <v>155</v>
      </c>
      <c r="H10" s="16">
        <v>52462.79</v>
      </c>
      <c r="I10" s="16">
        <v>34315.11</v>
      </c>
      <c r="J10" s="16">
        <v>0</v>
      </c>
      <c r="K10" s="16">
        <v>86777.9</v>
      </c>
      <c r="L10" s="16">
        <v>383.84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86777.9</v>
      </c>
      <c r="S10" s="16">
        <v>90355.41</v>
      </c>
      <c r="T10" s="16">
        <v>415.33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90770.74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8">
        <f t="shared" si="0"/>
        <v>0</v>
      </c>
      <c r="AU10" s="16">
        <v>34698.949999999997</v>
      </c>
      <c r="AV10" s="16">
        <v>90770.74</v>
      </c>
      <c r="AW10" s="17">
        <v>92</v>
      </c>
      <c r="AX10" s="17">
        <v>300</v>
      </c>
      <c r="AY10" s="16">
        <v>401900</v>
      </c>
      <c r="AZ10" s="16">
        <v>91469.91</v>
      </c>
      <c r="BA10" s="18">
        <v>89.99</v>
      </c>
      <c r="BB10" s="18">
        <v>85.373902969840003</v>
      </c>
      <c r="BC10" s="18">
        <v>9.5</v>
      </c>
      <c r="BD10" s="18"/>
      <c r="BE10" s="14" t="s">
        <v>825</v>
      </c>
      <c r="BF10" s="12"/>
      <c r="BG10" s="14" t="s">
        <v>289</v>
      </c>
      <c r="BH10" s="14" t="s">
        <v>98</v>
      </c>
      <c r="BI10" s="14" t="s">
        <v>313</v>
      </c>
      <c r="BJ10" s="14" t="s">
        <v>824</v>
      </c>
      <c r="BK10" s="13" t="s">
        <v>1</v>
      </c>
      <c r="BL10" s="18">
        <v>703633.74258760002</v>
      </c>
      <c r="BM10" s="13" t="s">
        <v>48</v>
      </c>
      <c r="BN10" s="18"/>
      <c r="BO10" s="19">
        <v>39045</v>
      </c>
      <c r="BP10" s="19">
        <v>48170</v>
      </c>
      <c r="BQ10" s="11" t="s">
        <v>761</v>
      </c>
      <c r="BR10" s="11" t="s">
        <v>910</v>
      </c>
      <c r="BS10" s="11">
        <v>43867</v>
      </c>
      <c r="BT10" s="11">
        <v>44497</v>
      </c>
      <c r="BU10" s="18">
        <v>35418.339999999997</v>
      </c>
      <c r="BV10" s="18">
        <v>63.52</v>
      </c>
      <c r="BW10" s="18">
        <v>0</v>
      </c>
    </row>
    <row r="11" spans="1:75" s="1" customFormat="1" ht="18.2" customHeight="1" x14ac:dyDescent="0.15">
      <c r="A11" s="4">
        <v>9</v>
      </c>
      <c r="B11" s="5" t="s">
        <v>46</v>
      </c>
      <c r="C11" s="5" t="s">
        <v>47</v>
      </c>
      <c r="D11" s="29">
        <v>45352</v>
      </c>
      <c r="E11" s="6" t="s">
        <v>961</v>
      </c>
      <c r="F11" s="7">
        <v>134</v>
      </c>
      <c r="G11" s="7">
        <v>133</v>
      </c>
      <c r="H11" s="8">
        <v>90844.64</v>
      </c>
      <c r="I11" s="8">
        <v>55259.24</v>
      </c>
      <c r="J11" s="8">
        <v>0</v>
      </c>
      <c r="K11" s="8">
        <v>146103.88</v>
      </c>
      <c r="L11" s="8">
        <v>667.47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146103.88</v>
      </c>
      <c r="S11" s="8">
        <v>128573.61</v>
      </c>
      <c r="T11" s="8">
        <v>711.62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129285.23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f t="shared" si="0"/>
        <v>0</v>
      </c>
      <c r="AU11" s="8">
        <v>55926.71</v>
      </c>
      <c r="AV11" s="8">
        <v>129285.23</v>
      </c>
      <c r="AW11" s="9">
        <v>92</v>
      </c>
      <c r="AX11" s="9">
        <v>300</v>
      </c>
      <c r="AY11" s="8">
        <v>665000</v>
      </c>
      <c r="AZ11" s="8">
        <v>159109.76999999999</v>
      </c>
      <c r="BA11" s="10">
        <v>89.99</v>
      </c>
      <c r="BB11" s="10">
        <v>82.634071818468499</v>
      </c>
      <c r="BC11" s="10">
        <v>9.4</v>
      </c>
      <c r="BD11" s="10"/>
      <c r="BE11" s="6" t="s">
        <v>825</v>
      </c>
      <c r="BF11" s="4"/>
      <c r="BG11" s="6" t="s">
        <v>296</v>
      </c>
      <c r="BH11" s="6" t="s">
        <v>310</v>
      </c>
      <c r="BI11" s="6" t="s">
        <v>962</v>
      </c>
      <c r="BJ11" s="6" t="s">
        <v>824</v>
      </c>
      <c r="BK11" s="5" t="s">
        <v>1</v>
      </c>
      <c r="BL11" s="10">
        <v>1184675.1291627199</v>
      </c>
      <c r="BM11" s="5" t="s">
        <v>48</v>
      </c>
      <c r="BN11" s="10"/>
      <c r="BO11" s="11">
        <v>39050</v>
      </c>
      <c r="BP11" s="11">
        <v>48175</v>
      </c>
      <c r="BQ11" s="11" t="s">
        <v>762</v>
      </c>
      <c r="BR11" s="11" t="s">
        <v>906</v>
      </c>
      <c r="BS11" s="11" t="s">
        <v>921</v>
      </c>
      <c r="BT11" s="11" t="s">
        <v>921</v>
      </c>
      <c r="BU11" s="10">
        <v>45297.36</v>
      </c>
      <c r="BV11" s="10">
        <v>60.93</v>
      </c>
      <c r="BW11" s="10">
        <v>0</v>
      </c>
    </row>
    <row r="12" spans="1:75" s="1" customFormat="1" ht="18.2" customHeight="1" x14ac:dyDescent="0.15">
      <c r="A12" s="12">
        <v>10</v>
      </c>
      <c r="B12" s="13" t="s">
        <v>46</v>
      </c>
      <c r="C12" s="13" t="s">
        <v>47</v>
      </c>
      <c r="D12" s="30">
        <v>45352</v>
      </c>
      <c r="E12" s="14" t="s">
        <v>128</v>
      </c>
      <c r="F12" s="15">
        <v>94</v>
      </c>
      <c r="G12" s="15">
        <v>94</v>
      </c>
      <c r="H12" s="16">
        <v>0</v>
      </c>
      <c r="I12" s="16">
        <v>119578.24000000001</v>
      </c>
      <c r="J12" s="16">
        <v>0</v>
      </c>
      <c r="K12" s="16">
        <v>119578.24000000001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119578.24000000001</v>
      </c>
      <c r="S12" s="16">
        <v>50407.47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50407.47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8">
        <f t="shared" si="0"/>
        <v>0</v>
      </c>
      <c r="AU12" s="16">
        <v>119578.24000000001</v>
      </c>
      <c r="AV12" s="16">
        <v>50407.47</v>
      </c>
      <c r="AW12" s="17">
        <v>0</v>
      </c>
      <c r="AX12" s="17">
        <v>180</v>
      </c>
      <c r="AY12" s="16">
        <v>739500</v>
      </c>
      <c r="AZ12" s="16">
        <v>172350</v>
      </c>
      <c r="BA12" s="18">
        <v>89.99</v>
      </c>
      <c r="BB12" s="18">
        <v>62.436007064693896</v>
      </c>
      <c r="BC12" s="18">
        <v>9.4</v>
      </c>
      <c r="BD12" s="18"/>
      <c r="BE12" s="14" t="s">
        <v>823</v>
      </c>
      <c r="BF12" s="12"/>
      <c r="BG12" s="14" t="s">
        <v>301</v>
      </c>
      <c r="BH12" s="14" t="s">
        <v>305</v>
      </c>
      <c r="BI12" s="14" t="s">
        <v>306</v>
      </c>
      <c r="BJ12" s="14" t="s">
        <v>824</v>
      </c>
      <c r="BK12" s="13" t="s">
        <v>1</v>
      </c>
      <c r="BL12" s="18">
        <v>969593.46265856002</v>
      </c>
      <c r="BM12" s="13" t="s">
        <v>48</v>
      </c>
      <c r="BN12" s="18"/>
      <c r="BO12" s="19">
        <v>39050</v>
      </c>
      <c r="BP12" s="19">
        <v>44528</v>
      </c>
      <c r="BQ12" s="11" t="s">
        <v>836</v>
      </c>
      <c r="BR12" s="11" t="s">
        <v>908</v>
      </c>
      <c r="BS12" s="11">
        <v>43502</v>
      </c>
      <c r="BT12" s="11">
        <v>44132</v>
      </c>
      <c r="BU12" s="18">
        <v>32949.15</v>
      </c>
      <c r="BV12" s="18">
        <v>0</v>
      </c>
      <c r="BW12" s="18">
        <v>0</v>
      </c>
    </row>
    <row r="13" spans="1:75" s="1" customFormat="1" ht="18.2" customHeight="1" x14ac:dyDescent="0.15">
      <c r="A13" s="4">
        <v>11</v>
      </c>
      <c r="B13" s="5" t="s">
        <v>46</v>
      </c>
      <c r="C13" s="5" t="s">
        <v>47</v>
      </c>
      <c r="D13" s="29">
        <v>45352</v>
      </c>
      <c r="E13" s="6" t="s">
        <v>54</v>
      </c>
      <c r="F13" s="7">
        <v>101</v>
      </c>
      <c r="G13" s="7">
        <v>100</v>
      </c>
      <c r="H13" s="8">
        <v>93167.43</v>
      </c>
      <c r="I13" s="8">
        <v>46937.78</v>
      </c>
      <c r="J13" s="8">
        <v>0</v>
      </c>
      <c r="K13" s="8">
        <v>140105.21</v>
      </c>
      <c r="L13" s="8">
        <v>674.29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140105.21</v>
      </c>
      <c r="S13" s="8">
        <v>94876.32</v>
      </c>
      <c r="T13" s="8">
        <v>729.81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95606.13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f t="shared" si="0"/>
        <v>0</v>
      </c>
      <c r="AU13" s="8">
        <v>47612.07</v>
      </c>
      <c r="AV13" s="8">
        <v>95606.13</v>
      </c>
      <c r="AW13" s="9">
        <v>93</v>
      </c>
      <c r="AX13" s="9">
        <v>300</v>
      </c>
      <c r="AY13" s="8">
        <v>736000</v>
      </c>
      <c r="AZ13" s="8">
        <v>161995.44</v>
      </c>
      <c r="BA13" s="10">
        <v>82.96</v>
      </c>
      <c r="BB13" s="10">
        <v>71.749724693485206</v>
      </c>
      <c r="BC13" s="10">
        <v>9.4</v>
      </c>
      <c r="BD13" s="10"/>
      <c r="BE13" s="6" t="s">
        <v>825</v>
      </c>
      <c r="BF13" s="4"/>
      <c r="BG13" s="6" t="s">
        <v>276</v>
      </c>
      <c r="BH13" s="6" t="s">
        <v>277</v>
      </c>
      <c r="BI13" s="6" t="s">
        <v>278</v>
      </c>
      <c r="BJ13" s="6" t="s">
        <v>824</v>
      </c>
      <c r="BK13" s="5" t="s">
        <v>1</v>
      </c>
      <c r="BL13" s="10">
        <v>1136035.2493932401</v>
      </c>
      <c r="BM13" s="5" t="s">
        <v>48</v>
      </c>
      <c r="BN13" s="10"/>
      <c r="BO13" s="11">
        <v>39056</v>
      </c>
      <c r="BP13" s="11">
        <v>48181</v>
      </c>
      <c r="BQ13" s="11" t="s">
        <v>1017</v>
      </c>
      <c r="BR13" s="11" t="s">
        <v>1018</v>
      </c>
      <c r="BS13" s="11">
        <v>44232</v>
      </c>
      <c r="BT13" s="11">
        <v>44862</v>
      </c>
      <c r="BU13" s="10">
        <v>35362.43</v>
      </c>
      <c r="BV13" s="10">
        <v>62.03</v>
      </c>
      <c r="BW13" s="10">
        <v>0</v>
      </c>
    </row>
    <row r="14" spans="1:75" s="1" customFormat="1" ht="18.2" customHeight="1" x14ac:dyDescent="0.15">
      <c r="A14" s="12">
        <v>12</v>
      </c>
      <c r="B14" s="13" t="s">
        <v>46</v>
      </c>
      <c r="C14" s="13" t="s">
        <v>47</v>
      </c>
      <c r="D14" s="30">
        <v>45352</v>
      </c>
      <c r="E14" s="14" t="s">
        <v>77</v>
      </c>
      <c r="F14" s="15">
        <v>165</v>
      </c>
      <c r="G14" s="15">
        <v>164</v>
      </c>
      <c r="H14" s="16">
        <v>60938.82</v>
      </c>
      <c r="I14" s="16">
        <v>40373.07</v>
      </c>
      <c r="J14" s="16">
        <v>0</v>
      </c>
      <c r="K14" s="16">
        <v>101311.89</v>
      </c>
      <c r="L14" s="16">
        <v>439.18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101311.89</v>
      </c>
      <c r="S14" s="16">
        <v>111692.57</v>
      </c>
      <c r="T14" s="16">
        <v>482.43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112175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8">
        <f t="shared" si="0"/>
        <v>0</v>
      </c>
      <c r="AU14" s="16">
        <v>40812.25</v>
      </c>
      <c r="AV14" s="16">
        <v>112175</v>
      </c>
      <c r="AW14" s="17">
        <v>93</v>
      </c>
      <c r="AX14" s="17">
        <v>300</v>
      </c>
      <c r="AY14" s="16">
        <v>470000</v>
      </c>
      <c r="AZ14" s="16">
        <v>105483.78</v>
      </c>
      <c r="BA14" s="18">
        <v>84.68</v>
      </c>
      <c r="BB14" s="18">
        <v>81.330900781143797</v>
      </c>
      <c r="BC14" s="18">
        <v>9.5</v>
      </c>
      <c r="BD14" s="18"/>
      <c r="BE14" s="14" t="s">
        <v>825</v>
      </c>
      <c r="BF14" s="12"/>
      <c r="BG14" s="14" t="s">
        <v>276</v>
      </c>
      <c r="BH14" s="14" t="s">
        <v>277</v>
      </c>
      <c r="BI14" s="14" t="s">
        <v>325</v>
      </c>
      <c r="BJ14" s="14" t="s">
        <v>824</v>
      </c>
      <c r="BK14" s="13" t="s">
        <v>1</v>
      </c>
      <c r="BL14" s="18">
        <v>821481.78659916006</v>
      </c>
      <c r="BM14" s="13" t="s">
        <v>48</v>
      </c>
      <c r="BN14" s="18"/>
      <c r="BO14" s="19">
        <v>39059</v>
      </c>
      <c r="BP14" s="19">
        <v>48184</v>
      </c>
      <c r="BQ14" s="11" t="s">
        <v>761</v>
      </c>
      <c r="BR14" s="11" t="s">
        <v>910</v>
      </c>
      <c r="BS14" s="11">
        <v>43867</v>
      </c>
      <c r="BT14" s="11">
        <v>44497</v>
      </c>
      <c r="BU14" s="18">
        <v>43173.18</v>
      </c>
      <c r="BV14" s="18">
        <v>73.25</v>
      </c>
      <c r="BW14" s="18">
        <v>0</v>
      </c>
    </row>
    <row r="15" spans="1:75" s="1" customFormat="1" ht="18.2" customHeight="1" x14ac:dyDescent="0.15">
      <c r="A15" s="4">
        <v>13</v>
      </c>
      <c r="B15" s="5" t="s">
        <v>46</v>
      </c>
      <c r="C15" s="5" t="s">
        <v>47</v>
      </c>
      <c r="D15" s="29">
        <v>45352</v>
      </c>
      <c r="E15" s="6" t="s">
        <v>328</v>
      </c>
      <c r="F15" s="7">
        <v>0</v>
      </c>
      <c r="G15" s="7">
        <v>0</v>
      </c>
      <c r="H15" s="8">
        <v>51171.96</v>
      </c>
      <c r="I15" s="8">
        <v>0</v>
      </c>
      <c r="J15" s="8">
        <v>0</v>
      </c>
      <c r="K15" s="8">
        <v>51171.96</v>
      </c>
      <c r="L15" s="8">
        <v>981.7</v>
      </c>
      <c r="M15" s="8">
        <v>0</v>
      </c>
      <c r="N15" s="8">
        <v>0</v>
      </c>
      <c r="O15" s="8">
        <v>981.7</v>
      </c>
      <c r="P15" s="8">
        <v>0</v>
      </c>
      <c r="Q15" s="8">
        <v>0</v>
      </c>
      <c r="R15" s="8">
        <v>50190.26</v>
      </c>
      <c r="S15" s="8">
        <v>0</v>
      </c>
      <c r="T15" s="8">
        <v>400.85</v>
      </c>
      <c r="U15" s="8">
        <v>0</v>
      </c>
      <c r="V15" s="8">
        <v>0</v>
      </c>
      <c r="W15" s="8">
        <v>400.85</v>
      </c>
      <c r="X15" s="8">
        <v>0</v>
      </c>
      <c r="Y15" s="8">
        <v>0</v>
      </c>
      <c r="Z15" s="8">
        <v>0</v>
      </c>
      <c r="AA15" s="8">
        <v>61.08</v>
      </c>
      <c r="AB15" s="8">
        <v>0</v>
      </c>
      <c r="AC15" s="8">
        <v>0</v>
      </c>
      <c r="AD15" s="8">
        <v>0</v>
      </c>
      <c r="AE15" s="8">
        <v>0</v>
      </c>
      <c r="AF15" s="8">
        <v>-29.34</v>
      </c>
      <c r="AG15" s="8">
        <v>72.180000000000007</v>
      </c>
      <c r="AH15" s="8">
        <v>205.61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9.8659999999999998E-3</v>
      </c>
      <c r="AT15" s="8">
        <f t="shared" si="0"/>
        <v>1692.0701340000003</v>
      </c>
      <c r="AU15" s="8">
        <v>0</v>
      </c>
      <c r="AV15" s="8">
        <v>0</v>
      </c>
      <c r="AW15" s="9">
        <v>93</v>
      </c>
      <c r="AX15" s="9">
        <v>300</v>
      </c>
      <c r="AY15" s="8">
        <v>670000</v>
      </c>
      <c r="AZ15" s="8">
        <v>159508.91</v>
      </c>
      <c r="BA15" s="10">
        <v>90</v>
      </c>
      <c r="BB15" s="10">
        <v>28.318940929381299</v>
      </c>
      <c r="BC15" s="10">
        <v>9.4</v>
      </c>
      <c r="BD15" s="10"/>
      <c r="BE15" s="6" t="s">
        <v>823</v>
      </c>
      <c r="BF15" s="4"/>
      <c r="BG15" s="6" t="s">
        <v>279</v>
      </c>
      <c r="BH15" s="6" t="s">
        <v>280</v>
      </c>
      <c r="BI15" s="6" t="s">
        <v>327</v>
      </c>
      <c r="BJ15" s="6" t="s">
        <v>2</v>
      </c>
      <c r="BK15" s="5" t="s">
        <v>1</v>
      </c>
      <c r="BL15" s="10">
        <v>406964.91255543998</v>
      </c>
      <c r="BM15" s="5" t="s">
        <v>48</v>
      </c>
      <c r="BN15" s="10"/>
      <c r="BO15" s="11">
        <v>39070</v>
      </c>
      <c r="BP15" s="11">
        <v>48195</v>
      </c>
      <c r="BQ15" s="11" t="s">
        <v>901</v>
      </c>
      <c r="BR15" s="11" t="s">
        <v>902</v>
      </c>
      <c r="BS15" s="11" t="s">
        <v>921</v>
      </c>
      <c r="BT15" s="11" t="s">
        <v>921</v>
      </c>
      <c r="BU15" s="10">
        <v>0</v>
      </c>
      <c r="BV15" s="10">
        <v>61.08</v>
      </c>
      <c r="BW15" s="10">
        <v>0</v>
      </c>
    </row>
    <row r="16" spans="1:75" s="1" customFormat="1" ht="18.2" customHeight="1" x14ac:dyDescent="0.15">
      <c r="A16" s="12">
        <v>14</v>
      </c>
      <c r="B16" s="13" t="s">
        <v>46</v>
      </c>
      <c r="C16" s="13" t="s">
        <v>47</v>
      </c>
      <c r="D16" s="30">
        <v>45352</v>
      </c>
      <c r="E16" s="14" t="s">
        <v>107</v>
      </c>
      <c r="F16" s="15">
        <v>146</v>
      </c>
      <c r="G16" s="15">
        <v>145</v>
      </c>
      <c r="H16" s="16">
        <v>72207.3</v>
      </c>
      <c r="I16" s="16">
        <v>44945.53</v>
      </c>
      <c r="J16" s="16">
        <v>0</v>
      </c>
      <c r="K16" s="16">
        <v>117152.83</v>
      </c>
      <c r="L16" s="16">
        <v>520.38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117152.83</v>
      </c>
      <c r="S16" s="16">
        <v>114476.63</v>
      </c>
      <c r="T16" s="16">
        <v>571.64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115048.27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8">
        <f t="shared" si="0"/>
        <v>0</v>
      </c>
      <c r="AU16" s="16">
        <v>45465.91</v>
      </c>
      <c r="AV16" s="16">
        <v>115048.27</v>
      </c>
      <c r="AW16" s="17">
        <v>93</v>
      </c>
      <c r="AX16" s="17">
        <v>300</v>
      </c>
      <c r="AY16" s="16">
        <v>537100</v>
      </c>
      <c r="AZ16" s="16">
        <v>124988.33</v>
      </c>
      <c r="BA16" s="18">
        <v>89.99</v>
      </c>
      <c r="BB16" s="18">
        <v>84.348540153308704</v>
      </c>
      <c r="BC16" s="18">
        <v>9.5</v>
      </c>
      <c r="BD16" s="18"/>
      <c r="BE16" s="14" t="s">
        <v>823</v>
      </c>
      <c r="BF16" s="12"/>
      <c r="BG16" s="14" t="s">
        <v>279</v>
      </c>
      <c r="BH16" s="14" t="s">
        <v>322</v>
      </c>
      <c r="BI16" s="14" t="s">
        <v>323</v>
      </c>
      <c r="BJ16" s="14" t="s">
        <v>824</v>
      </c>
      <c r="BK16" s="13" t="s">
        <v>1</v>
      </c>
      <c r="BL16" s="18">
        <v>949927.16149652004</v>
      </c>
      <c r="BM16" s="13" t="s">
        <v>48</v>
      </c>
      <c r="BN16" s="18"/>
      <c r="BO16" s="19">
        <v>39070</v>
      </c>
      <c r="BP16" s="19">
        <v>48195</v>
      </c>
      <c r="BQ16" s="11" t="s">
        <v>886</v>
      </c>
      <c r="BR16" s="11" t="s">
        <v>932</v>
      </c>
      <c r="BS16" s="11" t="s">
        <v>921</v>
      </c>
      <c r="BT16" s="11" t="s">
        <v>921</v>
      </c>
      <c r="BU16" s="18">
        <v>44892.639999999999</v>
      </c>
      <c r="BV16" s="18">
        <v>86.8</v>
      </c>
      <c r="BW16" s="18">
        <v>0</v>
      </c>
    </row>
    <row r="17" spans="1:75" s="1" customFormat="1" ht="18.2" customHeight="1" x14ac:dyDescent="0.15">
      <c r="A17" s="4">
        <v>15</v>
      </c>
      <c r="B17" s="5" t="s">
        <v>46</v>
      </c>
      <c r="C17" s="5" t="s">
        <v>47</v>
      </c>
      <c r="D17" s="29">
        <v>45352</v>
      </c>
      <c r="E17" s="6" t="s">
        <v>108</v>
      </c>
      <c r="F17" s="7">
        <v>172</v>
      </c>
      <c r="G17" s="7">
        <v>171</v>
      </c>
      <c r="H17" s="8">
        <v>52224.44</v>
      </c>
      <c r="I17" s="8">
        <v>35293.949999999997</v>
      </c>
      <c r="J17" s="8">
        <v>0</v>
      </c>
      <c r="K17" s="8">
        <v>87518.39</v>
      </c>
      <c r="L17" s="8">
        <v>376.37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87518.39</v>
      </c>
      <c r="S17" s="8">
        <v>100553.36</v>
      </c>
      <c r="T17" s="8">
        <v>413.44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100966.8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f t="shared" si="0"/>
        <v>0</v>
      </c>
      <c r="AU17" s="8">
        <v>35670.32</v>
      </c>
      <c r="AV17" s="8">
        <v>100966.8</v>
      </c>
      <c r="AW17" s="9">
        <v>93</v>
      </c>
      <c r="AX17" s="9">
        <v>300</v>
      </c>
      <c r="AY17" s="8">
        <v>439000</v>
      </c>
      <c r="AZ17" s="8">
        <v>90398.58</v>
      </c>
      <c r="BA17" s="10">
        <v>84</v>
      </c>
      <c r="BB17" s="10">
        <v>81.323675217022199</v>
      </c>
      <c r="BC17" s="10">
        <v>9.5</v>
      </c>
      <c r="BD17" s="10"/>
      <c r="BE17" s="6" t="s">
        <v>825</v>
      </c>
      <c r="BF17" s="4"/>
      <c r="BG17" s="6" t="s">
        <v>329</v>
      </c>
      <c r="BH17" s="6" t="s">
        <v>330</v>
      </c>
      <c r="BI17" s="6" t="s">
        <v>331</v>
      </c>
      <c r="BJ17" s="6" t="s">
        <v>824</v>
      </c>
      <c r="BK17" s="5" t="s">
        <v>1</v>
      </c>
      <c r="BL17" s="10">
        <v>709637.96428515995</v>
      </c>
      <c r="BM17" s="5" t="s">
        <v>48</v>
      </c>
      <c r="BN17" s="10"/>
      <c r="BO17" s="11">
        <v>39073</v>
      </c>
      <c r="BP17" s="11">
        <v>48198</v>
      </c>
      <c r="BQ17" s="11" t="s">
        <v>778</v>
      </c>
      <c r="BR17" s="11" t="s">
        <v>905</v>
      </c>
      <c r="BS17" s="11" t="s">
        <v>921</v>
      </c>
      <c r="BT17" s="11" t="s">
        <v>921</v>
      </c>
      <c r="BU17" s="10">
        <v>46429.440000000002</v>
      </c>
      <c r="BV17" s="10">
        <v>105.6</v>
      </c>
      <c r="BW17" s="10">
        <v>0</v>
      </c>
    </row>
    <row r="18" spans="1:75" s="1" customFormat="1" ht="18.2" customHeight="1" x14ac:dyDescent="0.15">
      <c r="A18" s="12">
        <v>16</v>
      </c>
      <c r="B18" s="13" t="s">
        <v>46</v>
      </c>
      <c r="C18" s="13" t="s">
        <v>47</v>
      </c>
      <c r="D18" s="30">
        <v>45352</v>
      </c>
      <c r="E18" s="14" t="s">
        <v>65</v>
      </c>
      <c r="F18" s="15">
        <v>149</v>
      </c>
      <c r="G18" s="15">
        <v>148</v>
      </c>
      <c r="H18" s="16">
        <v>57747.31</v>
      </c>
      <c r="I18" s="16">
        <v>36337.43</v>
      </c>
      <c r="J18" s="16">
        <v>0</v>
      </c>
      <c r="K18" s="16">
        <v>94084.74</v>
      </c>
      <c r="L18" s="16">
        <v>416.21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94084.74</v>
      </c>
      <c r="S18" s="16">
        <v>93796.19</v>
      </c>
      <c r="T18" s="16">
        <v>457.17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94253.36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8">
        <f t="shared" si="0"/>
        <v>0</v>
      </c>
      <c r="AU18" s="16">
        <v>36753.64</v>
      </c>
      <c r="AV18" s="16">
        <v>94253.36</v>
      </c>
      <c r="AW18" s="17">
        <v>93</v>
      </c>
      <c r="AX18" s="17">
        <v>300</v>
      </c>
      <c r="AY18" s="16">
        <v>420000</v>
      </c>
      <c r="AZ18" s="16">
        <v>99963.08</v>
      </c>
      <c r="BA18" s="18">
        <v>89.99</v>
      </c>
      <c r="BB18" s="18">
        <v>84.698128074885304</v>
      </c>
      <c r="BC18" s="18">
        <v>9.5</v>
      </c>
      <c r="BD18" s="18"/>
      <c r="BE18" s="14" t="s">
        <v>825</v>
      </c>
      <c r="BF18" s="12"/>
      <c r="BG18" s="14" t="s">
        <v>279</v>
      </c>
      <c r="BH18" s="14" t="s">
        <v>280</v>
      </c>
      <c r="BI18" s="14" t="s">
        <v>326</v>
      </c>
      <c r="BJ18" s="14" t="s">
        <v>824</v>
      </c>
      <c r="BK18" s="13" t="s">
        <v>1</v>
      </c>
      <c r="BL18" s="18">
        <v>762880.84554456</v>
      </c>
      <c r="BM18" s="13" t="s">
        <v>48</v>
      </c>
      <c r="BN18" s="18"/>
      <c r="BO18" s="19">
        <v>39072</v>
      </c>
      <c r="BP18" s="19">
        <v>48197</v>
      </c>
      <c r="BQ18" s="11" t="s">
        <v>761</v>
      </c>
      <c r="BR18" s="11" t="s">
        <v>910</v>
      </c>
      <c r="BS18" s="11">
        <v>43502</v>
      </c>
      <c r="BT18" s="11">
        <v>44132</v>
      </c>
      <c r="BU18" s="18">
        <v>36624.26</v>
      </c>
      <c r="BV18" s="18">
        <v>69.42</v>
      </c>
      <c r="BW18" s="18">
        <v>0</v>
      </c>
    </row>
    <row r="19" spans="1:75" s="1" customFormat="1" ht="18.2" customHeight="1" x14ac:dyDescent="0.15">
      <c r="A19" s="4">
        <v>17</v>
      </c>
      <c r="B19" s="5" t="s">
        <v>334</v>
      </c>
      <c r="C19" s="5" t="s">
        <v>47</v>
      </c>
      <c r="D19" s="29">
        <v>45352</v>
      </c>
      <c r="E19" s="6" t="s">
        <v>336</v>
      </c>
      <c r="F19" s="7">
        <v>0</v>
      </c>
      <c r="G19" s="7">
        <v>0</v>
      </c>
      <c r="H19" s="8">
        <v>32229.39</v>
      </c>
      <c r="I19" s="8">
        <v>0</v>
      </c>
      <c r="J19" s="8">
        <v>0</v>
      </c>
      <c r="K19" s="8">
        <v>32229.39</v>
      </c>
      <c r="L19" s="8">
        <v>292.02</v>
      </c>
      <c r="M19" s="8">
        <v>0</v>
      </c>
      <c r="N19" s="8">
        <v>0</v>
      </c>
      <c r="O19" s="8">
        <v>292.02</v>
      </c>
      <c r="P19" s="8">
        <v>0</v>
      </c>
      <c r="Q19" s="8">
        <v>0</v>
      </c>
      <c r="R19" s="8">
        <v>31937.37</v>
      </c>
      <c r="S19" s="8">
        <v>0</v>
      </c>
      <c r="T19" s="8">
        <v>263.20999999999998</v>
      </c>
      <c r="U19" s="8">
        <v>0</v>
      </c>
      <c r="V19" s="8">
        <v>0</v>
      </c>
      <c r="W19" s="8">
        <v>263.20999999999998</v>
      </c>
      <c r="X19" s="8">
        <v>0</v>
      </c>
      <c r="Y19" s="8">
        <v>0</v>
      </c>
      <c r="Z19" s="8">
        <v>0</v>
      </c>
      <c r="AA19" s="8">
        <v>65</v>
      </c>
      <c r="AB19" s="8">
        <v>0</v>
      </c>
      <c r="AC19" s="8">
        <v>0</v>
      </c>
      <c r="AD19" s="8">
        <v>0</v>
      </c>
      <c r="AE19" s="8">
        <v>0</v>
      </c>
      <c r="AF19" s="8">
        <v>-40.520000000000003</v>
      </c>
      <c r="AG19" s="8">
        <v>68.23</v>
      </c>
      <c r="AH19" s="8">
        <v>34.47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2.467E-3</v>
      </c>
      <c r="AT19" s="8">
        <f t="shared" si="0"/>
        <v>682.40753300000006</v>
      </c>
      <c r="AU19" s="8">
        <v>0</v>
      </c>
      <c r="AV19" s="8">
        <v>0</v>
      </c>
      <c r="AW19" s="9">
        <v>78</v>
      </c>
      <c r="AX19" s="9">
        <v>360</v>
      </c>
      <c r="AY19" s="8">
        <v>203003</v>
      </c>
      <c r="AZ19" s="8">
        <v>64350</v>
      </c>
      <c r="BA19" s="10">
        <v>90</v>
      </c>
      <c r="BB19" s="10">
        <v>44.667650349650401</v>
      </c>
      <c r="BC19" s="10">
        <v>9.8000000000000007</v>
      </c>
      <c r="BD19" s="10"/>
      <c r="BE19" s="6" t="s">
        <v>825</v>
      </c>
      <c r="BF19" s="4"/>
      <c r="BG19" s="6" t="s">
        <v>301</v>
      </c>
      <c r="BH19" s="6" t="s">
        <v>302</v>
      </c>
      <c r="BI19" s="6" t="s">
        <v>335</v>
      </c>
      <c r="BJ19" s="6" t="s">
        <v>2</v>
      </c>
      <c r="BK19" s="5" t="s">
        <v>1</v>
      </c>
      <c r="BL19" s="10">
        <v>258962.37615227999</v>
      </c>
      <c r="BM19" s="5" t="s">
        <v>48</v>
      </c>
      <c r="BN19" s="10"/>
      <c r="BO19" s="11">
        <v>36792</v>
      </c>
      <c r="BP19" s="11">
        <v>47757</v>
      </c>
      <c r="BQ19" s="11" t="s">
        <v>901</v>
      </c>
      <c r="BR19" s="11" t="s">
        <v>902</v>
      </c>
      <c r="BS19" s="11" t="s">
        <v>921</v>
      </c>
      <c r="BT19" s="11" t="s">
        <v>921</v>
      </c>
      <c r="BU19" s="10">
        <v>0</v>
      </c>
      <c r="BV19" s="10">
        <v>65</v>
      </c>
      <c r="BW19" s="10">
        <v>0</v>
      </c>
    </row>
    <row r="20" spans="1:75" s="1" customFormat="1" ht="18.2" customHeight="1" x14ac:dyDescent="0.15">
      <c r="A20" s="12">
        <v>18</v>
      </c>
      <c r="B20" s="13" t="s">
        <v>334</v>
      </c>
      <c r="C20" s="13" t="s">
        <v>47</v>
      </c>
      <c r="D20" s="30">
        <v>45352</v>
      </c>
      <c r="E20" s="14" t="s">
        <v>93</v>
      </c>
      <c r="F20" s="15">
        <v>148</v>
      </c>
      <c r="G20" s="15">
        <v>147</v>
      </c>
      <c r="H20" s="16">
        <v>32229.39</v>
      </c>
      <c r="I20" s="16">
        <v>25028.26</v>
      </c>
      <c r="J20" s="16">
        <v>0</v>
      </c>
      <c r="K20" s="16">
        <v>57257.65</v>
      </c>
      <c r="L20" s="16">
        <v>292.02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57257.65</v>
      </c>
      <c r="S20" s="16">
        <v>57145.79</v>
      </c>
      <c r="T20" s="16">
        <v>263.20999999999998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57409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8">
        <f t="shared" si="0"/>
        <v>0</v>
      </c>
      <c r="AU20" s="16">
        <v>25320.28</v>
      </c>
      <c r="AV20" s="16">
        <v>57409</v>
      </c>
      <c r="AW20" s="17">
        <v>78</v>
      </c>
      <c r="AX20" s="17">
        <v>360</v>
      </c>
      <c r="AY20" s="16">
        <v>203003</v>
      </c>
      <c r="AZ20" s="16">
        <v>64350</v>
      </c>
      <c r="BA20" s="18">
        <v>90</v>
      </c>
      <c r="BB20" s="18">
        <v>80.080629370629396</v>
      </c>
      <c r="BC20" s="18">
        <v>9.8000000000000007</v>
      </c>
      <c r="BD20" s="18"/>
      <c r="BE20" s="14" t="s">
        <v>825</v>
      </c>
      <c r="BF20" s="12"/>
      <c r="BG20" s="14" t="s">
        <v>301</v>
      </c>
      <c r="BH20" s="14" t="s">
        <v>302</v>
      </c>
      <c r="BI20" s="14" t="s">
        <v>335</v>
      </c>
      <c r="BJ20" s="14" t="s">
        <v>824</v>
      </c>
      <c r="BK20" s="13" t="s">
        <v>1</v>
      </c>
      <c r="BL20" s="18">
        <v>464270.44859659998</v>
      </c>
      <c r="BM20" s="13" t="s">
        <v>48</v>
      </c>
      <c r="BN20" s="18"/>
      <c r="BO20" s="19">
        <v>36792</v>
      </c>
      <c r="BP20" s="19">
        <v>47757</v>
      </c>
      <c r="BQ20" s="11" t="s">
        <v>761</v>
      </c>
      <c r="BR20" s="11" t="s">
        <v>910</v>
      </c>
      <c r="BS20" s="11">
        <v>43867</v>
      </c>
      <c r="BT20" s="11">
        <v>44497</v>
      </c>
      <c r="BU20" s="18">
        <v>25003.03</v>
      </c>
      <c r="BV20" s="18">
        <v>65</v>
      </c>
      <c r="BW20" s="18">
        <v>0</v>
      </c>
    </row>
    <row r="21" spans="1:75" s="1" customFormat="1" ht="18.2" customHeight="1" x14ac:dyDescent="0.15">
      <c r="A21" s="4">
        <v>19</v>
      </c>
      <c r="B21" s="5" t="s">
        <v>334</v>
      </c>
      <c r="C21" s="5" t="s">
        <v>47</v>
      </c>
      <c r="D21" s="29">
        <v>45352</v>
      </c>
      <c r="E21" s="6" t="s">
        <v>337</v>
      </c>
      <c r="F21" s="7">
        <v>37</v>
      </c>
      <c r="G21" s="7">
        <v>36</v>
      </c>
      <c r="H21" s="8">
        <v>29354.799999999999</v>
      </c>
      <c r="I21" s="8">
        <v>8166.99</v>
      </c>
      <c r="J21" s="8">
        <v>0</v>
      </c>
      <c r="K21" s="8">
        <v>37521.79</v>
      </c>
      <c r="L21" s="8">
        <v>260.69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37521.79</v>
      </c>
      <c r="S21" s="8">
        <v>11299.08</v>
      </c>
      <c r="T21" s="8">
        <v>265.42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11564.5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f t="shared" si="0"/>
        <v>0</v>
      </c>
      <c r="AU21" s="8">
        <v>8427.68</v>
      </c>
      <c r="AV21" s="8">
        <v>11564.5</v>
      </c>
      <c r="AW21" s="9">
        <v>77</v>
      </c>
      <c r="AX21" s="9">
        <v>300</v>
      </c>
      <c r="AY21" s="8">
        <v>215472</v>
      </c>
      <c r="AZ21" s="8">
        <v>54278.3</v>
      </c>
      <c r="BA21" s="10">
        <v>90</v>
      </c>
      <c r="BB21" s="10">
        <v>62.215675509365603</v>
      </c>
      <c r="BC21" s="10">
        <v>10.85</v>
      </c>
      <c r="BD21" s="10"/>
      <c r="BE21" s="6" t="s">
        <v>825</v>
      </c>
      <c r="BF21" s="4"/>
      <c r="BG21" s="6" t="s">
        <v>296</v>
      </c>
      <c r="BH21" s="6" t="s">
        <v>338</v>
      </c>
      <c r="BI21" s="6" t="s">
        <v>339</v>
      </c>
      <c r="BJ21" s="6" t="s">
        <v>824</v>
      </c>
      <c r="BK21" s="5" t="s">
        <v>1</v>
      </c>
      <c r="BL21" s="10">
        <v>304243.33299476001</v>
      </c>
      <c r="BM21" s="5" t="s">
        <v>48</v>
      </c>
      <c r="BN21" s="10"/>
      <c r="BO21" s="11">
        <v>38568</v>
      </c>
      <c r="BP21" s="11">
        <v>47727</v>
      </c>
      <c r="BQ21" s="11" t="s">
        <v>762</v>
      </c>
      <c r="BR21" s="11" t="s">
        <v>906</v>
      </c>
      <c r="BS21" s="11" t="s">
        <v>921</v>
      </c>
      <c r="BT21" s="11" t="s">
        <v>921</v>
      </c>
      <c r="BU21" s="10">
        <v>2350.5100000000002</v>
      </c>
      <c r="BV21" s="10">
        <v>0</v>
      </c>
      <c r="BW21" s="10">
        <v>0</v>
      </c>
    </row>
    <row r="22" spans="1:75" s="1" customFormat="1" ht="18.2" customHeight="1" x14ac:dyDescent="0.15">
      <c r="A22" s="12">
        <v>20</v>
      </c>
      <c r="B22" s="13" t="s">
        <v>334</v>
      </c>
      <c r="C22" s="13" t="s">
        <v>47</v>
      </c>
      <c r="D22" s="30">
        <v>45352</v>
      </c>
      <c r="E22" s="14" t="s">
        <v>340</v>
      </c>
      <c r="F22" s="15">
        <v>2</v>
      </c>
      <c r="G22" s="15">
        <v>2</v>
      </c>
      <c r="H22" s="16">
        <v>0</v>
      </c>
      <c r="I22" s="16">
        <v>4152.54</v>
      </c>
      <c r="J22" s="16">
        <v>0</v>
      </c>
      <c r="K22" s="16">
        <v>4152.54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4152.54</v>
      </c>
      <c r="S22" s="16">
        <v>61.29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61.29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8">
        <f t="shared" si="0"/>
        <v>0</v>
      </c>
      <c r="AU22" s="16">
        <v>4152.54</v>
      </c>
      <c r="AV22" s="16">
        <v>61.29</v>
      </c>
      <c r="AW22" s="17">
        <v>184</v>
      </c>
      <c r="AX22" s="17">
        <v>300</v>
      </c>
      <c r="AY22" s="16">
        <v>780380</v>
      </c>
      <c r="AZ22" s="16">
        <v>196137.89</v>
      </c>
      <c r="BA22" s="18">
        <v>90</v>
      </c>
      <c r="BB22" s="18">
        <v>1.9054380568690701</v>
      </c>
      <c r="BC22" s="18">
        <v>10.54</v>
      </c>
      <c r="BD22" s="18"/>
      <c r="BE22" s="14" t="s">
        <v>825</v>
      </c>
      <c r="BF22" s="12"/>
      <c r="BG22" s="14" t="s">
        <v>341</v>
      </c>
      <c r="BH22" s="14" t="s">
        <v>342</v>
      </c>
      <c r="BI22" s="14" t="s">
        <v>343</v>
      </c>
      <c r="BJ22" s="14" t="s">
        <v>3</v>
      </c>
      <c r="BK22" s="13" t="s">
        <v>1</v>
      </c>
      <c r="BL22" s="18">
        <v>33670.638047760003</v>
      </c>
      <c r="BM22" s="13" t="s">
        <v>48</v>
      </c>
      <c r="BN22" s="18"/>
      <c r="BO22" s="19">
        <v>38602</v>
      </c>
      <c r="BP22" s="19">
        <v>47757</v>
      </c>
      <c r="BQ22" s="11" t="s">
        <v>911</v>
      </c>
      <c r="BR22" s="11" t="s">
        <v>912</v>
      </c>
      <c r="BS22" s="11" t="s">
        <v>921</v>
      </c>
      <c r="BT22" s="11" t="s">
        <v>921</v>
      </c>
      <c r="BU22" s="18">
        <v>665.43</v>
      </c>
      <c r="BV22" s="18">
        <v>0</v>
      </c>
      <c r="BW22" s="18">
        <v>0</v>
      </c>
    </row>
    <row r="23" spans="1:75" s="1" customFormat="1" ht="18.2" customHeight="1" x14ac:dyDescent="0.15">
      <c r="A23" s="4">
        <v>21</v>
      </c>
      <c r="B23" s="5" t="s">
        <v>334</v>
      </c>
      <c r="C23" s="5" t="s">
        <v>47</v>
      </c>
      <c r="D23" s="29">
        <v>45352</v>
      </c>
      <c r="E23" s="6" t="s">
        <v>95</v>
      </c>
      <c r="F23" s="7">
        <v>103</v>
      </c>
      <c r="G23" s="7">
        <v>102</v>
      </c>
      <c r="H23" s="8">
        <v>33633.519999999997</v>
      </c>
      <c r="I23" s="8">
        <v>116471.32</v>
      </c>
      <c r="J23" s="8">
        <v>0</v>
      </c>
      <c r="K23" s="8">
        <v>150104.84</v>
      </c>
      <c r="L23" s="8">
        <v>1731.24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150104.84</v>
      </c>
      <c r="S23" s="8">
        <v>92495.89</v>
      </c>
      <c r="T23" s="8">
        <v>299.06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92794.95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f t="shared" si="0"/>
        <v>0</v>
      </c>
      <c r="AU23" s="8">
        <v>118202.56</v>
      </c>
      <c r="AV23" s="8">
        <v>92794.95</v>
      </c>
      <c r="AW23" s="9">
        <v>17</v>
      </c>
      <c r="AX23" s="9">
        <v>240</v>
      </c>
      <c r="AY23" s="8">
        <v>829000</v>
      </c>
      <c r="AZ23" s="8">
        <v>201054.71</v>
      </c>
      <c r="BA23" s="10">
        <v>90</v>
      </c>
      <c r="BB23" s="10">
        <v>67.192833234297296</v>
      </c>
      <c r="BC23" s="10">
        <v>10.67</v>
      </c>
      <c r="BD23" s="10"/>
      <c r="BE23" s="6" t="s">
        <v>823</v>
      </c>
      <c r="BF23" s="4"/>
      <c r="BG23" s="6" t="s">
        <v>341</v>
      </c>
      <c r="BH23" s="6" t="s">
        <v>342</v>
      </c>
      <c r="BI23" s="6" t="s">
        <v>343</v>
      </c>
      <c r="BJ23" s="6" t="s">
        <v>824</v>
      </c>
      <c r="BK23" s="5" t="s">
        <v>1</v>
      </c>
      <c r="BL23" s="10">
        <v>1217116.6892689599</v>
      </c>
      <c r="BM23" s="5" t="s">
        <v>48</v>
      </c>
      <c r="BN23" s="10"/>
      <c r="BO23" s="11">
        <v>38567</v>
      </c>
      <c r="BP23" s="11">
        <v>45901</v>
      </c>
      <c r="BQ23" s="11" t="s">
        <v>1017</v>
      </c>
      <c r="BR23" s="11" t="s">
        <v>1018</v>
      </c>
      <c r="BS23" s="11">
        <v>43867</v>
      </c>
      <c r="BT23" s="11">
        <v>44497</v>
      </c>
      <c r="BU23" s="10">
        <v>22626.01</v>
      </c>
      <c r="BV23" s="10">
        <v>0</v>
      </c>
      <c r="BW23" s="10">
        <v>0</v>
      </c>
    </row>
    <row r="24" spans="1:75" s="1" customFormat="1" ht="18.2" customHeight="1" x14ac:dyDescent="0.15">
      <c r="A24" s="12">
        <v>22</v>
      </c>
      <c r="B24" s="13" t="s">
        <v>334</v>
      </c>
      <c r="C24" s="13" t="s">
        <v>47</v>
      </c>
      <c r="D24" s="30">
        <v>45352</v>
      </c>
      <c r="E24" s="14" t="s">
        <v>344</v>
      </c>
      <c r="F24" s="15">
        <v>0</v>
      </c>
      <c r="G24" s="15">
        <v>0</v>
      </c>
      <c r="H24" s="16">
        <v>53036.67</v>
      </c>
      <c r="I24" s="16">
        <v>0</v>
      </c>
      <c r="J24" s="16">
        <v>0</v>
      </c>
      <c r="K24" s="16">
        <v>53036.67</v>
      </c>
      <c r="L24" s="16">
        <v>310.92</v>
      </c>
      <c r="M24" s="16">
        <v>0</v>
      </c>
      <c r="N24" s="16">
        <v>0</v>
      </c>
      <c r="O24" s="16">
        <v>310.92</v>
      </c>
      <c r="P24" s="16">
        <v>0</v>
      </c>
      <c r="Q24" s="16">
        <v>0</v>
      </c>
      <c r="R24" s="16">
        <v>52725.75</v>
      </c>
      <c r="S24" s="16">
        <v>0</v>
      </c>
      <c r="T24" s="16">
        <v>488.38</v>
      </c>
      <c r="U24" s="16">
        <v>0</v>
      </c>
      <c r="V24" s="16">
        <v>0</v>
      </c>
      <c r="W24" s="16">
        <v>488.38</v>
      </c>
      <c r="X24" s="16">
        <v>0</v>
      </c>
      <c r="Y24" s="16">
        <v>0</v>
      </c>
      <c r="Z24" s="16">
        <v>0</v>
      </c>
      <c r="AA24" s="16">
        <v>100</v>
      </c>
      <c r="AB24" s="16">
        <v>0</v>
      </c>
      <c r="AC24" s="16">
        <v>0</v>
      </c>
      <c r="AD24" s="16">
        <v>0</v>
      </c>
      <c r="AE24" s="16">
        <v>0</v>
      </c>
      <c r="AF24" s="16">
        <v>-22.59</v>
      </c>
      <c r="AG24" s="16">
        <v>101.67</v>
      </c>
      <c r="AH24" s="16">
        <v>83.23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0.28000000000000003</v>
      </c>
      <c r="AQ24" s="16">
        <v>0</v>
      </c>
      <c r="AR24" s="16">
        <v>0.28000000000000003</v>
      </c>
      <c r="AS24" s="16">
        <v>0</v>
      </c>
      <c r="AT24" s="8">
        <f t="shared" si="0"/>
        <v>1061.6099999999999</v>
      </c>
      <c r="AU24" s="16">
        <v>0</v>
      </c>
      <c r="AV24" s="16">
        <v>0</v>
      </c>
      <c r="AW24" s="17">
        <v>102</v>
      </c>
      <c r="AX24" s="17">
        <v>360</v>
      </c>
      <c r="AY24" s="16">
        <v>329994</v>
      </c>
      <c r="AZ24" s="16">
        <v>83600</v>
      </c>
      <c r="BA24" s="18">
        <v>80</v>
      </c>
      <c r="BB24" s="18">
        <v>50.455263157894699</v>
      </c>
      <c r="BC24" s="18">
        <v>11.05</v>
      </c>
      <c r="BD24" s="18"/>
      <c r="BE24" s="14" t="s">
        <v>825</v>
      </c>
      <c r="BF24" s="12"/>
      <c r="BG24" s="14" t="s">
        <v>345</v>
      </c>
      <c r="BH24" s="14" t="s">
        <v>346</v>
      </c>
      <c r="BI24" s="14" t="s">
        <v>347</v>
      </c>
      <c r="BJ24" s="14" t="s">
        <v>2</v>
      </c>
      <c r="BK24" s="13" t="s">
        <v>1</v>
      </c>
      <c r="BL24" s="18">
        <v>427523.791233</v>
      </c>
      <c r="BM24" s="13" t="s">
        <v>48</v>
      </c>
      <c r="BN24" s="18"/>
      <c r="BO24" s="19">
        <v>37509</v>
      </c>
      <c r="BP24" s="19">
        <v>48488</v>
      </c>
      <c r="BQ24" s="11" t="s">
        <v>901</v>
      </c>
      <c r="BR24" s="11" t="s">
        <v>902</v>
      </c>
      <c r="BS24" s="11" t="s">
        <v>921</v>
      </c>
      <c r="BT24" s="11" t="s">
        <v>921</v>
      </c>
      <c r="BU24" s="18">
        <v>0</v>
      </c>
      <c r="BV24" s="18">
        <v>100</v>
      </c>
      <c r="BW24" s="18">
        <v>0</v>
      </c>
    </row>
    <row r="25" spans="1:75" s="1" customFormat="1" ht="18.2" customHeight="1" x14ac:dyDescent="0.15">
      <c r="A25" s="4">
        <v>23</v>
      </c>
      <c r="B25" s="5" t="s">
        <v>334</v>
      </c>
      <c r="C25" s="5" t="s">
        <v>47</v>
      </c>
      <c r="D25" s="29">
        <v>45352</v>
      </c>
      <c r="E25" s="6" t="s">
        <v>348</v>
      </c>
      <c r="F25" s="7">
        <v>0</v>
      </c>
      <c r="G25" s="7">
        <v>0</v>
      </c>
      <c r="H25" s="8">
        <v>59658.36</v>
      </c>
      <c r="I25" s="8">
        <v>0</v>
      </c>
      <c r="J25" s="8">
        <v>0</v>
      </c>
      <c r="K25" s="8">
        <v>59658.36</v>
      </c>
      <c r="L25" s="8">
        <v>349.87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59658.36</v>
      </c>
      <c r="S25" s="8">
        <v>0</v>
      </c>
      <c r="T25" s="8">
        <v>549.35</v>
      </c>
      <c r="U25" s="8">
        <v>0</v>
      </c>
      <c r="V25" s="8">
        <v>0</v>
      </c>
      <c r="W25" s="8">
        <v>353.4</v>
      </c>
      <c r="X25" s="8">
        <v>0</v>
      </c>
      <c r="Y25" s="8">
        <v>0</v>
      </c>
      <c r="Z25" s="8">
        <v>195.95</v>
      </c>
      <c r="AA25" s="8">
        <v>100</v>
      </c>
      <c r="AB25" s="8">
        <v>0</v>
      </c>
      <c r="AC25" s="8">
        <v>0</v>
      </c>
      <c r="AD25" s="8">
        <v>0</v>
      </c>
      <c r="AE25" s="8">
        <v>0</v>
      </c>
      <c r="AF25" s="8">
        <v>-41.15</v>
      </c>
      <c r="AG25" s="8">
        <v>112.66</v>
      </c>
      <c r="AH25" s="8">
        <v>92.24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0.51</v>
      </c>
      <c r="AS25" s="8">
        <v>0</v>
      </c>
      <c r="AT25" s="8">
        <f t="shared" si="0"/>
        <v>616.64</v>
      </c>
      <c r="AU25" s="8">
        <v>349.87</v>
      </c>
      <c r="AV25" s="8">
        <v>195.95</v>
      </c>
      <c r="AW25" s="9">
        <v>102</v>
      </c>
      <c r="AX25" s="9">
        <v>360</v>
      </c>
      <c r="AY25" s="8">
        <v>330326</v>
      </c>
      <c r="AZ25" s="8">
        <v>94050</v>
      </c>
      <c r="BA25" s="10">
        <v>90</v>
      </c>
      <c r="BB25" s="10">
        <v>57.089339712918701</v>
      </c>
      <c r="BC25" s="10">
        <v>11.05</v>
      </c>
      <c r="BD25" s="10"/>
      <c r="BE25" s="6" t="s">
        <v>825</v>
      </c>
      <c r="BF25" s="4"/>
      <c r="BG25" s="6" t="s">
        <v>345</v>
      </c>
      <c r="BH25" s="6" t="s">
        <v>346</v>
      </c>
      <c r="BI25" s="6" t="s">
        <v>347</v>
      </c>
      <c r="BJ25" s="6" t="s">
        <v>2</v>
      </c>
      <c r="BK25" s="5" t="s">
        <v>1</v>
      </c>
      <c r="BL25" s="10">
        <v>483736.47119184001</v>
      </c>
      <c r="BM25" s="5" t="s">
        <v>48</v>
      </c>
      <c r="BN25" s="10"/>
      <c r="BO25" s="11">
        <v>37522</v>
      </c>
      <c r="BP25" s="11">
        <v>48488</v>
      </c>
      <c r="BQ25" s="11" t="s">
        <v>915</v>
      </c>
      <c r="BR25" s="11" t="s">
        <v>916</v>
      </c>
      <c r="BS25" s="11" t="s">
        <v>921</v>
      </c>
      <c r="BT25" s="11" t="s">
        <v>921</v>
      </c>
      <c r="BU25" s="10">
        <v>0</v>
      </c>
      <c r="BV25" s="10">
        <v>100</v>
      </c>
      <c r="BW25" s="10">
        <v>0</v>
      </c>
    </row>
    <row r="26" spans="1:75" s="1" customFormat="1" ht="18.2" customHeight="1" x14ac:dyDescent="0.15">
      <c r="A26" s="12">
        <v>24</v>
      </c>
      <c r="B26" s="13" t="s">
        <v>334</v>
      </c>
      <c r="C26" s="13" t="s">
        <v>47</v>
      </c>
      <c r="D26" s="30">
        <v>45352</v>
      </c>
      <c r="E26" s="14" t="s">
        <v>349</v>
      </c>
      <c r="F26" s="15">
        <v>0</v>
      </c>
      <c r="G26" s="15">
        <v>0</v>
      </c>
      <c r="H26" s="16">
        <v>51345.95</v>
      </c>
      <c r="I26" s="16">
        <v>0</v>
      </c>
      <c r="J26" s="16">
        <v>0</v>
      </c>
      <c r="K26" s="16">
        <v>51345.95</v>
      </c>
      <c r="L26" s="16">
        <v>326.49</v>
      </c>
      <c r="M26" s="16">
        <v>0</v>
      </c>
      <c r="N26" s="16">
        <v>0</v>
      </c>
      <c r="O26" s="16">
        <v>326.49</v>
      </c>
      <c r="P26" s="16">
        <v>0</v>
      </c>
      <c r="Q26" s="16">
        <v>0</v>
      </c>
      <c r="R26" s="16">
        <v>51019.46</v>
      </c>
      <c r="S26" s="16">
        <v>0</v>
      </c>
      <c r="T26" s="16">
        <v>472.81</v>
      </c>
      <c r="U26" s="16">
        <v>0</v>
      </c>
      <c r="V26" s="16">
        <v>0</v>
      </c>
      <c r="W26" s="16">
        <v>472.81</v>
      </c>
      <c r="X26" s="16">
        <v>0</v>
      </c>
      <c r="Y26" s="16">
        <v>0</v>
      </c>
      <c r="Z26" s="16">
        <v>0</v>
      </c>
      <c r="AA26" s="16">
        <v>100</v>
      </c>
      <c r="AB26" s="16">
        <v>0</v>
      </c>
      <c r="AC26" s="16">
        <v>0</v>
      </c>
      <c r="AD26" s="16">
        <v>0</v>
      </c>
      <c r="AE26" s="16">
        <v>0</v>
      </c>
      <c r="AF26" s="16">
        <v>-15.75</v>
      </c>
      <c r="AG26" s="16">
        <v>101.67</v>
      </c>
      <c r="AH26" s="16">
        <v>83.21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3.7000000000000002E-3</v>
      </c>
      <c r="AT26" s="8">
        <f t="shared" si="0"/>
        <v>1068.4262999999999</v>
      </c>
      <c r="AU26" s="16">
        <v>0</v>
      </c>
      <c r="AV26" s="16">
        <v>0</v>
      </c>
      <c r="AW26" s="17">
        <v>103</v>
      </c>
      <c r="AX26" s="17">
        <v>360</v>
      </c>
      <c r="AY26" s="16">
        <v>332115</v>
      </c>
      <c r="AZ26" s="16">
        <v>83600</v>
      </c>
      <c r="BA26" s="18">
        <v>80</v>
      </c>
      <c r="BB26" s="18">
        <v>48.822449760765601</v>
      </c>
      <c r="BC26" s="18">
        <v>11.05</v>
      </c>
      <c r="BD26" s="18"/>
      <c r="BE26" s="14" t="s">
        <v>825</v>
      </c>
      <c r="BF26" s="12"/>
      <c r="BG26" s="14" t="s">
        <v>345</v>
      </c>
      <c r="BH26" s="14" t="s">
        <v>346</v>
      </c>
      <c r="BI26" s="14" t="s">
        <v>347</v>
      </c>
      <c r="BJ26" s="14" t="s">
        <v>2</v>
      </c>
      <c r="BK26" s="13" t="s">
        <v>1</v>
      </c>
      <c r="BL26" s="18">
        <v>413688.43432023999</v>
      </c>
      <c r="BM26" s="13" t="s">
        <v>48</v>
      </c>
      <c r="BN26" s="18"/>
      <c r="BO26" s="19">
        <v>37544</v>
      </c>
      <c r="BP26" s="19">
        <v>48519</v>
      </c>
      <c r="BQ26" s="11" t="s">
        <v>901</v>
      </c>
      <c r="BR26" s="11" t="s">
        <v>902</v>
      </c>
      <c r="BS26" s="11" t="s">
        <v>921</v>
      </c>
      <c r="BT26" s="11" t="s">
        <v>921</v>
      </c>
      <c r="BU26" s="18">
        <v>0</v>
      </c>
      <c r="BV26" s="18">
        <v>100</v>
      </c>
      <c r="BW26" s="18">
        <v>0</v>
      </c>
    </row>
    <row r="27" spans="1:75" s="1" customFormat="1" ht="18.2" customHeight="1" x14ac:dyDescent="0.15">
      <c r="A27" s="4">
        <v>25</v>
      </c>
      <c r="B27" s="5" t="s">
        <v>334</v>
      </c>
      <c r="C27" s="5" t="s">
        <v>47</v>
      </c>
      <c r="D27" s="29">
        <v>45352</v>
      </c>
      <c r="E27" s="6" t="s">
        <v>350</v>
      </c>
      <c r="F27" s="7">
        <v>0</v>
      </c>
      <c r="G27" s="7">
        <v>0</v>
      </c>
      <c r="H27" s="8">
        <v>61360.38</v>
      </c>
      <c r="I27" s="8">
        <v>0</v>
      </c>
      <c r="J27" s="8">
        <v>0</v>
      </c>
      <c r="K27" s="8">
        <v>61360.38</v>
      </c>
      <c r="L27" s="8">
        <v>334.19</v>
      </c>
      <c r="M27" s="8">
        <v>0</v>
      </c>
      <c r="N27" s="8">
        <v>0</v>
      </c>
      <c r="O27" s="8">
        <v>334.19</v>
      </c>
      <c r="P27" s="8">
        <v>0</v>
      </c>
      <c r="Q27" s="8">
        <v>0</v>
      </c>
      <c r="R27" s="8">
        <v>61026.19</v>
      </c>
      <c r="S27" s="8">
        <v>0</v>
      </c>
      <c r="T27" s="8">
        <v>565.03</v>
      </c>
      <c r="U27" s="8">
        <v>0</v>
      </c>
      <c r="V27" s="8">
        <v>0</v>
      </c>
      <c r="W27" s="8">
        <v>565.03</v>
      </c>
      <c r="X27" s="8">
        <v>0</v>
      </c>
      <c r="Y27" s="8">
        <v>0</v>
      </c>
      <c r="Z27" s="8">
        <v>0</v>
      </c>
      <c r="AA27" s="8">
        <v>100</v>
      </c>
      <c r="AB27" s="8">
        <v>0</v>
      </c>
      <c r="AC27" s="8">
        <v>0</v>
      </c>
      <c r="AD27" s="8">
        <v>0</v>
      </c>
      <c r="AE27" s="8">
        <v>0</v>
      </c>
      <c r="AF27" s="8">
        <v>-34.71</v>
      </c>
      <c r="AG27" s="8">
        <v>112.66</v>
      </c>
      <c r="AH27" s="8">
        <v>92.26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1146.95</v>
      </c>
      <c r="AQ27" s="8">
        <v>0</v>
      </c>
      <c r="AR27" s="8">
        <v>1169.43</v>
      </c>
      <c r="AS27" s="8">
        <v>0</v>
      </c>
      <c r="AT27" s="8">
        <f t="shared" si="0"/>
        <v>1146.95</v>
      </c>
      <c r="AU27" s="8">
        <v>0</v>
      </c>
      <c r="AV27" s="8">
        <v>0</v>
      </c>
      <c r="AW27" s="9">
        <v>107</v>
      </c>
      <c r="AX27" s="9">
        <v>360</v>
      </c>
      <c r="AY27" s="8">
        <v>339348</v>
      </c>
      <c r="AZ27" s="8">
        <v>94050</v>
      </c>
      <c r="BA27" s="10">
        <v>90</v>
      </c>
      <c r="BB27" s="10">
        <v>58.398267942583701</v>
      </c>
      <c r="BC27" s="10">
        <v>11.05</v>
      </c>
      <c r="BD27" s="10"/>
      <c r="BE27" s="6" t="s">
        <v>825</v>
      </c>
      <c r="BF27" s="4"/>
      <c r="BG27" s="6" t="s">
        <v>345</v>
      </c>
      <c r="BH27" s="6" t="s">
        <v>346</v>
      </c>
      <c r="BI27" s="6" t="s">
        <v>347</v>
      </c>
      <c r="BJ27" s="6" t="s">
        <v>2</v>
      </c>
      <c r="BK27" s="5" t="s">
        <v>1</v>
      </c>
      <c r="BL27" s="10">
        <v>494827.44414835999</v>
      </c>
      <c r="BM27" s="5" t="s">
        <v>48</v>
      </c>
      <c r="BN27" s="10"/>
      <c r="BO27" s="11">
        <v>37680</v>
      </c>
      <c r="BP27" s="11">
        <v>48639</v>
      </c>
      <c r="BQ27" s="11" t="s">
        <v>901</v>
      </c>
      <c r="BR27" s="11" t="s">
        <v>902</v>
      </c>
      <c r="BS27" s="11" t="s">
        <v>921</v>
      </c>
      <c r="BT27" s="11" t="s">
        <v>921</v>
      </c>
      <c r="BU27" s="10">
        <v>0</v>
      </c>
      <c r="BV27" s="10">
        <v>100</v>
      </c>
      <c r="BW27" s="10">
        <v>0</v>
      </c>
    </row>
    <row r="28" spans="1:75" s="1" customFormat="1" ht="18.2" customHeight="1" x14ac:dyDescent="0.15">
      <c r="A28" s="12">
        <v>26</v>
      </c>
      <c r="B28" s="13" t="s">
        <v>334</v>
      </c>
      <c r="C28" s="13" t="s">
        <v>47</v>
      </c>
      <c r="D28" s="30">
        <v>45352</v>
      </c>
      <c r="E28" s="14" t="s">
        <v>351</v>
      </c>
      <c r="F28" s="15">
        <v>0</v>
      </c>
      <c r="G28" s="15">
        <v>0</v>
      </c>
      <c r="H28" s="16">
        <v>27101.35</v>
      </c>
      <c r="I28" s="16">
        <v>0</v>
      </c>
      <c r="J28" s="16">
        <v>0</v>
      </c>
      <c r="K28" s="16">
        <v>27101.35</v>
      </c>
      <c r="L28" s="16">
        <v>241.36</v>
      </c>
      <c r="M28" s="16">
        <v>0</v>
      </c>
      <c r="N28" s="16">
        <v>0</v>
      </c>
      <c r="O28" s="16">
        <v>241.36</v>
      </c>
      <c r="P28" s="16">
        <v>0</v>
      </c>
      <c r="Q28" s="16">
        <v>0</v>
      </c>
      <c r="R28" s="16">
        <v>26859.99</v>
      </c>
      <c r="S28" s="16">
        <v>0</v>
      </c>
      <c r="T28" s="16">
        <v>221.33</v>
      </c>
      <c r="U28" s="16">
        <v>0</v>
      </c>
      <c r="V28" s="16">
        <v>0</v>
      </c>
      <c r="W28" s="16">
        <v>221.33</v>
      </c>
      <c r="X28" s="16">
        <v>0</v>
      </c>
      <c r="Y28" s="16">
        <v>0</v>
      </c>
      <c r="Z28" s="16">
        <v>0</v>
      </c>
      <c r="AA28" s="16">
        <v>65</v>
      </c>
      <c r="AB28" s="16">
        <v>0</v>
      </c>
      <c r="AC28" s="16">
        <v>0</v>
      </c>
      <c r="AD28" s="16">
        <v>0</v>
      </c>
      <c r="AE28" s="16">
        <v>0</v>
      </c>
      <c r="AF28" s="16">
        <v>-29.72</v>
      </c>
      <c r="AG28" s="16">
        <v>58.05</v>
      </c>
      <c r="AH28" s="16">
        <v>28.78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3.08</v>
      </c>
      <c r="AQ28" s="16">
        <v>0</v>
      </c>
      <c r="AR28" s="16">
        <v>57.56</v>
      </c>
      <c r="AS28" s="16">
        <v>0</v>
      </c>
      <c r="AT28" s="8">
        <f t="shared" si="0"/>
        <v>530.32000000000005</v>
      </c>
      <c r="AU28" s="16">
        <v>0</v>
      </c>
      <c r="AV28" s="16">
        <v>0</v>
      </c>
      <c r="AW28" s="17">
        <v>79</v>
      </c>
      <c r="AX28" s="17">
        <v>360</v>
      </c>
      <c r="AY28" s="16">
        <v>204428.87</v>
      </c>
      <c r="AZ28" s="16">
        <v>53625</v>
      </c>
      <c r="BA28" s="18">
        <v>75</v>
      </c>
      <c r="BB28" s="18">
        <v>37.566419580419598</v>
      </c>
      <c r="BC28" s="18">
        <v>9.8000000000000007</v>
      </c>
      <c r="BD28" s="18"/>
      <c r="BE28" s="14" t="s">
        <v>825</v>
      </c>
      <c r="BF28" s="12"/>
      <c r="BG28" s="14" t="s">
        <v>307</v>
      </c>
      <c r="BH28" s="14" t="s">
        <v>308</v>
      </c>
      <c r="BI28" s="14" t="s">
        <v>352</v>
      </c>
      <c r="BJ28" s="14" t="s">
        <v>2</v>
      </c>
      <c r="BK28" s="13" t="s">
        <v>1</v>
      </c>
      <c r="BL28" s="18">
        <v>217792.72475555999</v>
      </c>
      <c r="BM28" s="13" t="s">
        <v>48</v>
      </c>
      <c r="BN28" s="18"/>
      <c r="BO28" s="19">
        <v>36829</v>
      </c>
      <c r="BP28" s="19">
        <v>47788</v>
      </c>
      <c r="BQ28" s="11" t="s">
        <v>762</v>
      </c>
      <c r="BR28" s="11" t="s">
        <v>906</v>
      </c>
      <c r="BS28" s="11">
        <v>44232</v>
      </c>
      <c r="BT28" s="11">
        <v>44862</v>
      </c>
      <c r="BU28" s="18">
        <v>0</v>
      </c>
      <c r="BV28" s="18">
        <v>65</v>
      </c>
      <c r="BW28" s="18">
        <v>0</v>
      </c>
    </row>
    <row r="29" spans="1:75" s="1" customFormat="1" ht="18.2" customHeight="1" x14ac:dyDescent="0.15">
      <c r="A29" s="4">
        <v>27</v>
      </c>
      <c r="B29" s="5" t="s">
        <v>334</v>
      </c>
      <c r="C29" s="5" t="s">
        <v>47</v>
      </c>
      <c r="D29" s="29">
        <v>45352</v>
      </c>
      <c r="E29" s="6" t="s">
        <v>353</v>
      </c>
      <c r="F29" s="7">
        <v>0</v>
      </c>
      <c r="G29" s="7">
        <v>2</v>
      </c>
      <c r="H29" s="8">
        <v>33091.339999999997</v>
      </c>
      <c r="I29" s="8">
        <v>628.42999999999995</v>
      </c>
      <c r="J29" s="8">
        <v>0</v>
      </c>
      <c r="K29" s="8">
        <v>33719.769999999997</v>
      </c>
      <c r="L29" s="8">
        <v>284.98</v>
      </c>
      <c r="M29" s="8">
        <v>0</v>
      </c>
      <c r="N29" s="8">
        <v>628.42999999999995</v>
      </c>
      <c r="O29" s="8">
        <v>284.98</v>
      </c>
      <c r="P29" s="8">
        <v>0</v>
      </c>
      <c r="Q29" s="8">
        <v>0</v>
      </c>
      <c r="R29" s="8">
        <v>32806.36</v>
      </c>
      <c r="S29" s="8">
        <v>547.39</v>
      </c>
      <c r="T29" s="8">
        <v>270.25</v>
      </c>
      <c r="U29" s="8">
        <v>0</v>
      </c>
      <c r="V29" s="8">
        <v>547.39</v>
      </c>
      <c r="W29" s="8">
        <v>270.25</v>
      </c>
      <c r="X29" s="8">
        <v>0</v>
      </c>
      <c r="Y29" s="8">
        <v>0</v>
      </c>
      <c r="Z29" s="8">
        <v>0</v>
      </c>
      <c r="AA29" s="8">
        <v>65</v>
      </c>
      <c r="AB29" s="8">
        <v>0</v>
      </c>
      <c r="AC29" s="8">
        <v>0</v>
      </c>
      <c r="AD29" s="8">
        <v>0</v>
      </c>
      <c r="AE29" s="8">
        <v>0</v>
      </c>
      <c r="AF29" s="8">
        <v>-148.29</v>
      </c>
      <c r="AG29" s="8">
        <v>68.23</v>
      </c>
      <c r="AH29" s="8">
        <v>34.67</v>
      </c>
      <c r="AI29" s="8">
        <v>130</v>
      </c>
      <c r="AJ29" s="8">
        <v>0</v>
      </c>
      <c r="AK29" s="8">
        <v>0</v>
      </c>
      <c r="AL29" s="8">
        <v>90.9</v>
      </c>
      <c r="AM29" s="8">
        <v>0</v>
      </c>
      <c r="AN29" s="8">
        <v>136.46</v>
      </c>
      <c r="AO29" s="8">
        <v>69.34</v>
      </c>
      <c r="AP29" s="8">
        <v>0</v>
      </c>
      <c r="AQ29" s="8">
        <v>0</v>
      </c>
      <c r="AR29" s="8">
        <v>0</v>
      </c>
      <c r="AS29" s="8">
        <v>80.779987000000006</v>
      </c>
      <c r="AT29" s="8">
        <f t="shared" si="0"/>
        <v>2096.5800130000002</v>
      </c>
      <c r="AU29" s="8">
        <v>0</v>
      </c>
      <c r="AV29" s="8">
        <v>0</v>
      </c>
      <c r="AW29" s="9">
        <v>81</v>
      </c>
      <c r="AX29" s="9">
        <v>360</v>
      </c>
      <c r="AY29" s="8">
        <v>207244</v>
      </c>
      <c r="AZ29" s="8">
        <v>64350</v>
      </c>
      <c r="BA29" s="10">
        <v>90</v>
      </c>
      <c r="BB29" s="10">
        <v>45.883020979020998</v>
      </c>
      <c r="BC29" s="10">
        <v>9.8000000000000007</v>
      </c>
      <c r="BD29" s="10"/>
      <c r="BE29" s="6" t="s">
        <v>825</v>
      </c>
      <c r="BF29" s="4"/>
      <c r="BG29" s="6" t="s">
        <v>307</v>
      </c>
      <c r="BH29" s="6" t="s">
        <v>308</v>
      </c>
      <c r="BI29" s="6" t="s">
        <v>352</v>
      </c>
      <c r="BJ29" s="6" t="s">
        <v>2</v>
      </c>
      <c r="BK29" s="5" t="s">
        <v>1</v>
      </c>
      <c r="BL29" s="10">
        <v>266008.53290384001</v>
      </c>
      <c r="BM29" s="5" t="s">
        <v>48</v>
      </c>
      <c r="BN29" s="10"/>
      <c r="BO29" s="11">
        <v>36879</v>
      </c>
      <c r="BP29" s="11">
        <v>47849</v>
      </c>
      <c r="BQ29" s="11" t="s">
        <v>762</v>
      </c>
      <c r="BR29" s="11" t="s">
        <v>906</v>
      </c>
      <c r="BS29" s="11" t="s">
        <v>921</v>
      </c>
      <c r="BT29" s="11" t="s">
        <v>921</v>
      </c>
      <c r="BU29" s="10">
        <v>0</v>
      </c>
      <c r="BV29" s="10">
        <v>65</v>
      </c>
      <c r="BW29" s="10">
        <v>0</v>
      </c>
    </row>
    <row r="30" spans="1:75" s="1" customFormat="1" ht="18.2" customHeight="1" x14ac:dyDescent="0.15">
      <c r="A30" s="12">
        <v>28</v>
      </c>
      <c r="B30" s="13" t="s">
        <v>334</v>
      </c>
      <c r="C30" s="13" t="s">
        <v>47</v>
      </c>
      <c r="D30" s="30">
        <v>45352</v>
      </c>
      <c r="E30" s="14" t="s">
        <v>354</v>
      </c>
      <c r="F30" s="15">
        <v>0</v>
      </c>
      <c r="G30" s="15">
        <v>0</v>
      </c>
      <c r="H30" s="16">
        <v>57140.59</v>
      </c>
      <c r="I30" s="16">
        <v>0</v>
      </c>
      <c r="J30" s="16">
        <v>0</v>
      </c>
      <c r="K30" s="16">
        <v>57140.59</v>
      </c>
      <c r="L30" s="16">
        <v>373.05</v>
      </c>
      <c r="M30" s="16">
        <v>0</v>
      </c>
      <c r="N30" s="16">
        <v>0</v>
      </c>
      <c r="O30" s="16">
        <v>373.05</v>
      </c>
      <c r="P30" s="16">
        <v>0</v>
      </c>
      <c r="Q30" s="16">
        <v>0</v>
      </c>
      <c r="R30" s="16">
        <v>56767.54</v>
      </c>
      <c r="S30" s="16">
        <v>0</v>
      </c>
      <c r="T30" s="16">
        <v>526.16999999999996</v>
      </c>
      <c r="U30" s="16">
        <v>0</v>
      </c>
      <c r="V30" s="16">
        <v>0</v>
      </c>
      <c r="W30" s="16">
        <v>526.16999999999996</v>
      </c>
      <c r="X30" s="16">
        <v>0</v>
      </c>
      <c r="Y30" s="16">
        <v>0</v>
      </c>
      <c r="Z30" s="16">
        <v>0</v>
      </c>
      <c r="AA30" s="16">
        <v>100</v>
      </c>
      <c r="AB30" s="16">
        <v>0</v>
      </c>
      <c r="AC30" s="16">
        <v>0</v>
      </c>
      <c r="AD30" s="16">
        <v>0</v>
      </c>
      <c r="AE30" s="16">
        <v>0</v>
      </c>
      <c r="AF30" s="16">
        <v>-55.41</v>
      </c>
      <c r="AG30" s="16">
        <v>112.66</v>
      </c>
      <c r="AH30" s="16">
        <v>92.26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3.7000000000000002E-3</v>
      </c>
      <c r="AT30" s="8">
        <f t="shared" si="0"/>
        <v>1148.7263</v>
      </c>
      <c r="AU30" s="16">
        <v>0</v>
      </c>
      <c r="AV30" s="16">
        <v>0</v>
      </c>
      <c r="AW30" s="17">
        <v>95</v>
      </c>
      <c r="AX30" s="17">
        <v>360</v>
      </c>
      <c r="AY30" s="16">
        <v>322235</v>
      </c>
      <c r="AZ30" s="16">
        <v>94050</v>
      </c>
      <c r="BA30" s="18">
        <v>90</v>
      </c>
      <c r="BB30" s="18">
        <v>54.323004784688997</v>
      </c>
      <c r="BC30" s="18">
        <v>11.05</v>
      </c>
      <c r="BD30" s="18"/>
      <c r="BE30" s="14" t="s">
        <v>823</v>
      </c>
      <c r="BF30" s="12"/>
      <c r="BG30" s="14" t="s">
        <v>307</v>
      </c>
      <c r="BH30" s="14" t="s">
        <v>308</v>
      </c>
      <c r="BI30" s="14" t="s">
        <v>352</v>
      </c>
      <c r="BJ30" s="14" t="s">
        <v>2</v>
      </c>
      <c r="BK30" s="13" t="s">
        <v>1</v>
      </c>
      <c r="BL30" s="18">
        <v>460296.41910776001</v>
      </c>
      <c r="BM30" s="13" t="s">
        <v>48</v>
      </c>
      <c r="BN30" s="18"/>
      <c r="BO30" s="19">
        <v>37301</v>
      </c>
      <c r="BP30" s="19">
        <v>48274</v>
      </c>
      <c r="BQ30" s="11" t="s">
        <v>901</v>
      </c>
      <c r="BR30" s="11" t="s">
        <v>902</v>
      </c>
      <c r="BS30" s="11" t="s">
        <v>921</v>
      </c>
      <c r="BT30" s="11" t="s">
        <v>921</v>
      </c>
      <c r="BU30" s="18">
        <v>0</v>
      </c>
      <c r="BV30" s="18">
        <v>100</v>
      </c>
      <c r="BW30" s="18">
        <v>0</v>
      </c>
    </row>
    <row r="31" spans="1:75" s="1" customFormat="1" ht="18.2" customHeight="1" x14ac:dyDescent="0.15">
      <c r="A31" s="4">
        <v>29</v>
      </c>
      <c r="B31" s="5" t="s">
        <v>334</v>
      </c>
      <c r="C31" s="5" t="s">
        <v>47</v>
      </c>
      <c r="D31" s="29">
        <v>45352</v>
      </c>
      <c r="E31" s="6" t="s">
        <v>136</v>
      </c>
      <c r="F31" s="7">
        <v>161</v>
      </c>
      <c r="G31" s="7">
        <v>160</v>
      </c>
      <c r="H31" s="8">
        <v>57510.239999999998</v>
      </c>
      <c r="I31" s="8">
        <v>30965.77</v>
      </c>
      <c r="J31" s="8">
        <v>0</v>
      </c>
      <c r="K31" s="8">
        <v>88476.01</v>
      </c>
      <c r="L31" s="8">
        <v>369.65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88476.01</v>
      </c>
      <c r="S31" s="8">
        <v>113808.65</v>
      </c>
      <c r="T31" s="8">
        <v>529.57000000000005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114338.22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f t="shared" si="0"/>
        <v>0</v>
      </c>
      <c r="AU31" s="8">
        <v>31335.42</v>
      </c>
      <c r="AV31" s="8">
        <v>114338.22</v>
      </c>
      <c r="AW31" s="9">
        <v>96</v>
      </c>
      <c r="AX31" s="9">
        <v>360</v>
      </c>
      <c r="AY31" s="8">
        <v>322447</v>
      </c>
      <c r="AZ31" s="8">
        <v>94050</v>
      </c>
      <c r="BA31" s="10">
        <v>90</v>
      </c>
      <c r="BB31" s="10">
        <v>84.666038277512001</v>
      </c>
      <c r="BC31" s="10">
        <v>11.05</v>
      </c>
      <c r="BD31" s="10"/>
      <c r="BE31" s="6" t="s">
        <v>825</v>
      </c>
      <c r="BF31" s="4"/>
      <c r="BG31" s="6" t="s">
        <v>307</v>
      </c>
      <c r="BH31" s="6"/>
      <c r="BI31" s="6" t="s">
        <v>352</v>
      </c>
      <c r="BJ31" s="6" t="s">
        <v>824</v>
      </c>
      <c r="BK31" s="5" t="s">
        <v>1</v>
      </c>
      <c r="BL31" s="10">
        <v>717402.77242844005</v>
      </c>
      <c r="BM31" s="5" t="s">
        <v>48</v>
      </c>
      <c r="BN31" s="10"/>
      <c r="BO31" s="11">
        <v>37323</v>
      </c>
      <c r="BP31" s="11">
        <v>48305</v>
      </c>
      <c r="BQ31" s="11" t="s">
        <v>763</v>
      </c>
      <c r="BR31" s="11" t="s">
        <v>931</v>
      </c>
      <c r="BS31" s="11">
        <v>44232</v>
      </c>
      <c r="BT31" s="11">
        <v>44862</v>
      </c>
      <c r="BU31" s="10">
        <v>45614.38</v>
      </c>
      <c r="BV31" s="10">
        <v>100</v>
      </c>
      <c r="BW31" s="10">
        <v>0</v>
      </c>
    </row>
    <row r="32" spans="1:75" s="1" customFormat="1" ht="18.2" customHeight="1" x14ac:dyDescent="0.15">
      <c r="A32" s="12">
        <v>30</v>
      </c>
      <c r="B32" s="13" t="s">
        <v>334</v>
      </c>
      <c r="C32" s="13" t="s">
        <v>47</v>
      </c>
      <c r="D32" s="30">
        <v>45352</v>
      </c>
      <c r="E32" s="14" t="s">
        <v>141</v>
      </c>
      <c r="F32" s="15">
        <v>127</v>
      </c>
      <c r="G32" s="15">
        <v>126</v>
      </c>
      <c r="H32" s="16">
        <v>58955.4</v>
      </c>
      <c r="I32" s="16">
        <v>26616.04</v>
      </c>
      <c r="J32" s="16">
        <v>0</v>
      </c>
      <c r="K32" s="16">
        <v>85571.44</v>
      </c>
      <c r="L32" s="16">
        <v>356.34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85571.44</v>
      </c>
      <c r="S32" s="16">
        <v>87508.96</v>
      </c>
      <c r="T32" s="16">
        <v>542.88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88051.839999999997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8">
        <f t="shared" si="0"/>
        <v>0</v>
      </c>
      <c r="AU32" s="16">
        <v>26972.38</v>
      </c>
      <c r="AV32" s="16">
        <v>88051.839999999997</v>
      </c>
      <c r="AW32" s="17">
        <v>100</v>
      </c>
      <c r="AX32" s="17">
        <v>360</v>
      </c>
      <c r="AY32" s="16">
        <v>327110</v>
      </c>
      <c r="AZ32" s="16">
        <v>94050</v>
      </c>
      <c r="BA32" s="18">
        <v>90</v>
      </c>
      <c r="BB32" s="18">
        <v>81.886545454545498</v>
      </c>
      <c r="BC32" s="18">
        <v>11.05</v>
      </c>
      <c r="BD32" s="18"/>
      <c r="BE32" s="14" t="s">
        <v>825</v>
      </c>
      <c r="BF32" s="12"/>
      <c r="BG32" s="14" t="s">
        <v>307</v>
      </c>
      <c r="BH32" s="14"/>
      <c r="BI32" s="14" t="s">
        <v>352</v>
      </c>
      <c r="BJ32" s="14" t="s">
        <v>824</v>
      </c>
      <c r="BK32" s="13" t="s">
        <v>1</v>
      </c>
      <c r="BL32" s="18">
        <v>693851.22923935996</v>
      </c>
      <c r="BM32" s="13" t="s">
        <v>48</v>
      </c>
      <c r="BN32" s="18"/>
      <c r="BO32" s="19">
        <v>37439</v>
      </c>
      <c r="BP32" s="19">
        <v>48427</v>
      </c>
      <c r="BQ32" s="11" t="s">
        <v>984</v>
      </c>
      <c r="BR32" s="11" t="s">
        <v>985</v>
      </c>
      <c r="BS32" s="11">
        <v>44232</v>
      </c>
      <c r="BT32" s="11">
        <v>44862</v>
      </c>
      <c r="BU32" s="18">
        <v>33621.68</v>
      </c>
      <c r="BV32" s="18">
        <v>100</v>
      </c>
      <c r="BW32" s="18">
        <v>0</v>
      </c>
    </row>
    <row r="33" spans="1:75" s="1" customFormat="1" ht="18.2" customHeight="1" x14ac:dyDescent="0.15">
      <c r="A33" s="4">
        <v>31</v>
      </c>
      <c r="B33" s="5" t="s">
        <v>334</v>
      </c>
      <c r="C33" s="5" t="s">
        <v>47</v>
      </c>
      <c r="D33" s="29">
        <v>45352</v>
      </c>
      <c r="E33" s="6" t="s">
        <v>68</v>
      </c>
      <c r="F33" s="7">
        <v>183</v>
      </c>
      <c r="G33" s="7">
        <v>182</v>
      </c>
      <c r="H33" s="8">
        <v>71683.070000000007</v>
      </c>
      <c r="I33" s="8">
        <v>36160.68</v>
      </c>
      <c r="J33" s="8">
        <v>0</v>
      </c>
      <c r="K33" s="8">
        <v>107843.75</v>
      </c>
      <c r="L33" s="8">
        <v>415.22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107843.75</v>
      </c>
      <c r="S33" s="8">
        <v>163353.24</v>
      </c>
      <c r="T33" s="8">
        <v>675.02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164028.26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f t="shared" si="0"/>
        <v>0</v>
      </c>
      <c r="AU33" s="8">
        <v>36575.9</v>
      </c>
      <c r="AV33" s="8">
        <v>164028.26</v>
      </c>
      <c r="AW33" s="9">
        <v>102</v>
      </c>
      <c r="AX33" s="9">
        <v>360</v>
      </c>
      <c r="AY33" s="8">
        <v>420437</v>
      </c>
      <c r="AZ33" s="8">
        <v>111812.4</v>
      </c>
      <c r="BA33" s="10">
        <v>84</v>
      </c>
      <c r="BB33" s="10">
        <v>81.018518518518505</v>
      </c>
      <c r="BC33" s="10">
        <v>11.3</v>
      </c>
      <c r="BD33" s="10"/>
      <c r="BE33" s="6" t="s">
        <v>825</v>
      </c>
      <c r="BF33" s="4"/>
      <c r="BG33" s="6" t="s">
        <v>307</v>
      </c>
      <c r="BH33" s="6"/>
      <c r="BI33" s="6" t="s">
        <v>352</v>
      </c>
      <c r="BJ33" s="6" t="s">
        <v>824</v>
      </c>
      <c r="BK33" s="5" t="s">
        <v>1</v>
      </c>
      <c r="BL33" s="10">
        <v>874445.00762499997</v>
      </c>
      <c r="BM33" s="5" t="s">
        <v>48</v>
      </c>
      <c r="BN33" s="10"/>
      <c r="BO33" s="11">
        <v>37512</v>
      </c>
      <c r="BP33" s="11">
        <v>48488</v>
      </c>
      <c r="BQ33" s="11" t="s">
        <v>830</v>
      </c>
      <c r="BR33" s="11" t="s">
        <v>922</v>
      </c>
      <c r="BS33" s="11">
        <v>43867</v>
      </c>
      <c r="BT33" s="11">
        <v>44497</v>
      </c>
      <c r="BU33" s="10">
        <v>56380.93</v>
      </c>
      <c r="BV33" s="10">
        <v>100</v>
      </c>
      <c r="BW33" s="10">
        <v>0</v>
      </c>
    </row>
    <row r="34" spans="1:75" s="1" customFormat="1" ht="18.2" customHeight="1" x14ac:dyDescent="0.15">
      <c r="A34" s="12">
        <v>32</v>
      </c>
      <c r="B34" s="13" t="s">
        <v>334</v>
      </c>
      <c r="C34" s="13" t="s">
        <v>47</v>
      </c>
      <c r="D34" s="30">
        <v>45352</v>
      </c>
      <c r="E34" s="14" t="s">
        <v>360</v>
      </c>
      <c r="F34" s="15">
        <v>82</v>
      </c>
      <c r="G34" s="15">
        <v>81</v>
      </c>
      <c r="H34" s="16">
        <v>44686.17</v>
      </c>
      <c r="I34" s="16">
        <v>15494.82</v>
      </c>
      <c r="J34" s="16">
        <v>0</v>
      </c>
      <c r="K34" s="16">
        <v>60180.99</v>
      </c>
      <c r="L34" s="16">
        <v>270.02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60180.99</v>
      </c>
      <c r="S34" s="16">
        <v>40389</v>
      </c>
      <c r="T34" s="16">
        <v>411.49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40800.49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8">
        <f t="shared" si="0"/>
        <v>0</v>
      </c>
      <c r="AU34" s="16">
        <v>15764.84</v>
      </c>
      <c r="AV34" s="16">
        <v>40800.49</v>
      </c>
      <c r="AW34" s="17">
        <v>100</v>
      </c>
      <c r="AX34" s="17">
        <v>360</v>
      </c>
      <c r="AY34" s="16">
        <v>248378</v>
      </c>
      <c r="AZ34" s="16">
        <v>71280</v>
      </c>
      <c r="BA34" s="18">
        <v>90</v>
      </c>
      <c r="BB34" s="18">
        <v>75.986098484848497</v>
      </c>
      <c r="BC34" s="18">
        <v>11.05</v>
      </c>
      <c r="BD34" s="18"/>
      <c r="BE34" s="14" t="s">
        <v>825</v>
      </c>
      <c r="BF34" s="12"/>
      <c r="BG34" s="14" t="s">
        <v>289</v>
      </c>
      <c r="BH34" s="14" t="s">
        <v>358</v>
      </c>
      <c r="BI34" s="14" t="s">
        <v>359</v>
      </c>
      <c r="BJ34" s="14" t="s">
        <v>824</v>
      </c>
      <c r="BK34" s="13" t="s">
        <v>1</v>
      </c>
      <c r="BL34" s="18">
        <v>487974.18727956002</v>
      </c>
      <c r="BM34" s="13" t="s">
        <v>48</v>
      </c>
      <c r="BN34" s="18"/>
      <c r="BO34" s="19">
        <v>37447</v>
      </c>
      <c r="BP34" s="19">
        <v>48427</v>
      </c>
      <c r="BQ34" s="11" t="s">
        <v>837</v>
      </c>
      <c r="BR34" s="11" t="s">
        <v>919</v>
      </c>
      <c r="BS34" s="11" t="s">
        <v>921</v>
      </c>
      <c r="BT34" s="11" t="s">
        <v>921</v>
      </c>
      <c r="BU34" s="18">
        <v>18181.98</v>
      </c>
      <c r="BV34" s="18">
        <v>90</v>
      </c>
      <c r="BW34" s="18">
        <v>0</v>
      </c>
    </row>
    <row r="35" spans="1:75" s="1" customFormat="1" ht="18.2" customHeight="1" x14ac:dyDescent="0.15">
      <c r="A35" s="4">
        <v>33</v>
      </c>
      <c r="B35" s="5" t="s">
        <v>334</v>
      </c>
      <c r="C35" s="5" t="s">
        <v>47</v>
      </c>
      <c r="D35" s="29">
        <v>45352</v>
      </c>
      <c r="E35" s="6" t="s">
        <v>361</v>
      </c>
      <c r="F35" s="7">
        <v>0</v>
      </c>
      <c r="G35" s="7">
        <v>0</v>
      </c>
      <c r="H35" s="8">
        <v>42742.98</v>
      </c>
      <c r="I35" s="8">
        <v>0</v>
      </c>
      <c r="J35" s="8">
        <v>0</v>
      </c>
      <c r="K35" s="8">
        <v>42742.98</v>
      </c>
      <c r="L35" s="8">
        <v>287.92</v>
      </c>
      <c r="M35" s="8">
        <v>0</v>
      </c>
      <c r="N35" s="8">
        <v>0</v>
      </c>
      <c r="O35" s="8">
        <v>287.92</v>
      </c>
      <c r="P35" s="8">
        <v>0</v>
      </c>
      <c r="Q35" s="8">
        <v>0</v>
      </c>
      <c r="R35" s="8">
        <v>42455.06</v>
      </c>
      <c r="S35" s="8">
        <v>0</v>
      </c>
      <c r="T35" s="8">
        <v>393.59</v>
      </c>
      <c r="U35" s="8">
        <v>0</v>
      </c>
      <c r="V35" s="8">
        <v>0</v>
      </c>
      <c r="W35" s="8">
        <v>393.59</v>
      </c>
      <c r="X35" s="8">
        <v>0</v>
      </c>
      <c r="Y35" s="8">
        <v>0</v>
      </c>
      <c r="Z35" s="8">
        <v>0</v>
      </c>
      <c r="AA35" s="8">
        <v>90</v>
      </c>
      <c r="AB35" s="8">
        <v>0</v>
      </c>
      <c r="AC35" s="8">
        <v>0</v>
      </c>
      <c r="AD35" s="8">
        <v>0</v>
      </c>
      <c r="AE35" s="8">
        <v>0</v>
      </c>
      <c r="AF35" s="8">
        <v>-6.66</v>
      </c>
      <c r="AG35" s="8">
        <v>87.62</v>
      </c>
      <c r="AH35" s="8">
        <v>69.92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3.07</v>
      </c>
      <c r="AQ35" s="8">
        <v>0</v>
      </c>
      <c r="AR35" s="8">
        <v>0.5</v>
      </c>
      <c r="AS35" s="8">
        <v>0</v>
      </c>
      <c r="AT35" s="8">
        <f t="shared" si="0"/>
        <v>924.96</v>
      </c>
      <c r="AU35" s="8">
        <v>0</v>
      </c>
      <c r="AV35" s="8">
        <v>0</v>
      </c>
      <c r="AW35" s="9">
        <v>93</v>
      </c>
      <c r="AX35" s="9">
        <v>360</v>
      </c>
      <c r="AY35" s="8">
        <v>241888</v>
      </c>
      <c r="AZ35" s="8">
        <v>71280</v>
      </c>
      <c r="BA35" s="10">
        <v>90</v>
      </c>
      <c r="BB35" s="10">
        <v>53.604873737373701</v>
      </c>
      <c r="BC35" s="10">
        <v>11.05</v>
      </c>
      <c r="BD35" s="10"/>
      <c r="BE35" s="6" t="s">
        <v>825</v>
      </c>
      <c r="BF35" s="4"/>
      <c r="BG35" s="6" t="s">
        <v>289</v>
      </c>
      <c r="BH35" s="6" t="s">
        <v>358</v>
      </c>
      <c r="BI35" s="6" t="s">
        <v>359</v>
      </c>
      <c r="BJ35" s="6" t="s">
        <v>2</v>
      </c>
      <c r="BK35" s="5" t="s">
        <v>1</v>
      </c>
      <c r="BL35" s="10">
        <v>344244.47652664001</v>
      </c>
      <c r="BM35" s="5" t="s">
        <v>48</v>
      </c>
      <c r="BN35" s="10"/>
      <c r="BO35" s="11">
        <v>37239</v>
      </c>
      <c r="BP35" s="11">
        <v>48214</v>
      </c>
      <c r="BQ35" s="11" t="s">
        <v>901</v>
      </c>
      <c r="BR35" s="11" t="s">
        <v>902</v>
      </c>
      <c r="BS35" s="11" t="s">
        <v>921</v>
      </c>
      <c r="BT35" s="11" t="s">
        <v>921</v>
      </c>
      <c r="BU35" s="10">
        <v>0</v>
      </c>
      <c r="BV35" s="10">
        <v>90</v>
      </c>
      <c r="BW35" s="10">
        <v>0</v>
      </c>
    </row>
    <row r="36" spans="1:75" s="1" customFormat="1" ht="18.2" customHeight="1" x14ac:dyDescent="0.15">
      <c r="A36" s="12">
        <v>34</v>
      </c>
      <c r="B36" s="13" t="s">
        <v>334</v>
      </c>
      <c r="C36" s="13" t="s">
        <v>47</v>
      </c>
      <c r="D36" s="30">
        <v>45352</v>
      </c>
      <c r="E36" s="14" t="s">
        <v>133</v>
      </c>
      <c r="F36" s="15">
        <v>137</v>
      </c>
      <c r="G36" s="15">
        <v>136</v>
      </c>
      <c r="H36" s="16">
        <v>150648.18</v>
      </c>
      <c r="I36" s="16">
        <v>118026.69</v>
      </c>
      <c r="J36" s="16">
        <v>0</v>
      </c>
      <c r="K36" s="16">
        <v>268674.87</v>
      </c>
      <c r="L36" s="16">
        <v>1451.48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268674.87</v>
      </c>
      <c r="S36" s="16">
        <v>253106.8</v>
      </c>
      <c r="T36" s="16">
        <v>1261.68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254368.48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8">
        <f t="shared" si="0"/>
        <v>0</v>
      </c>
      <c r="AU36" s="16">
        <v>119478.17</v>
      </c>
      <c r="AV36" s="16">
        <v>254368.48</v>
      </c>
      <c r="AW36" s="17">
        <v>74</v>
      </c>
      <c r="AX36" s="17">
        <v>300</v>
      </c>
      <c r="AY36" s="16">
        <v>1253800</v>
      </c>
      <c r="AZ36" s="16">
        <v>297421.86</v>
      </c>
      <c r="BA36" s="18">
        <v>85</v>
      </c>
      <c r="BB36" s="18">
        <v>76.7844164178114</v>
      </c>
      <c r="BC36" s="18">
        <v>10.050000000000001</v>
      </c>
      <c r="BD36" s="18"/>
      <c r="BE36" s="14" t="s">
        <v>825</v>
      </c>
      <c r="BF36" s="12"/>
      <c r="BG36" s="14" t="s">
        <v>279</v>
      </c>
      <c r="BH36" s="14" t="s">
        <v>280</v>
      </c>
      <c r="BI36" s="14" t="s">
        <v>363</v>
      </c>
      <c r="BJ36" s="14" t="s">
        <v>824</v>
      </c>
      <c r="BK36" s="13" t="s">
        <v>1</v>
      </c>
      <c r="BL36" s="18">
        <v>2178535.1376022799</v>
      </c>
      <c r="BM36" s="13" t="s">
        <v>48</v>
      </c>
      <c r="BN36" s="18"/>
      <c r="BO36" s="19">
        <v>38497</v>
      </c>
      <c r="BP36" s="19">
        <v>47635</v>
      </c>
      <c r="BQ36" s="11" t="s">
        <v>1017</v>
      </c>
      <c r="BR36" s="11" t="s">
        <v>1018</v>
      </c>
      <c r="BS36" s="11">
        <v>44232</v>
      </c>
      <c r="BT36" s="11">
        <v>44862</v>
      </c>
      <c r="BU36" s="18">
        <v>45371.66</v>
      </c>
      <c r="BV36" s="18">
        <v>0</v>
      </c>
      <c r="BW36" s="18">
        <v>0</v>
      </c>
    </row>
    <row r="37" spans="1:75" s="1" customFormat="1" ht="18.2" customHeight="1" x14ac:dyDescent="0.15">
      <c r="A37" s="4">
        <v>35</v>
      </c>
      <c r="B37" s="5" t="s">
        <v>334</v>
      </c>
      <c r="C37" s="5" t="s">
        <v>47</v>
      </c>
      <c r="D37" s="29">
        <v>45352</v>
      </c>
      <c r="E37" s="6" t="s">
        <v>125</v>
      </c>
      <c r="F37" s="7">
        <v>164</v>
      </c>
      <c r="G37" s="7">
        <v>163</v>
      </c>
      <c r="H37" s="8">
        <v>94226.18</v>
      </c>
      <c r="I37" s="8">
        <v>91175.3</v>
      </c>
      <c r="J37" s="8">
        <v>0</v>
      </c>
      <c r="K37" s="8">
        <v>185401.48</v>
      </c>
      <c r="L37" s="8">
        <v>1030.51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185401.48</v>
      </c>
      <c r="S37" s="8">
        <v>208664.26</v>
      </c>
      <c r="T37" s="8">
        <v>797.78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209462.04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f t="shared" si="0"/>
        <v>0</v>
      </c>
      <c r="AU37" s="8">
        <v>92205.81</v>
      </c>
      <c r="AV37" s="8">
        <v>209462.04</v>
      </c>
      <c r="AW37" s="9">
        <v>67</v>
      </c>
      <c r="AX37" s="9">
        <v>300</v>
      </c>
      <c r="AY37" s="8">
        <v>766919</v>
      </c>
      <c r="AZ37" s="8">
        <v>198726.65</v>
      </c>
      <c r="BA37" s="10">
        <v>90</v>
      </c>
      <c r="BB37" s="10">
        <v>83.965251766685597</v>
      </c>
      <c r="BC37" s="10">
        <v>10.16</v>
      </c>
      <c r="BD37" s="10"/>
      <c r="BE37" s="6" t="s">
        <v>825</v>
      </c>
      <c r="BF37" s="4"/>
      <c r="BG37" s="6" t="s">
        <v>279</v>
      </c>
      <c r="BH37" s="6" t="s">
        <v>280</v>
      </c>
      <c r="BI37" s="6" t="s">
        <v>364</v>
      </c>
      <c r="BJ37" s="6" t="s">
        <v>824</v>
      </c>
      <c r="BK37" s="5" t="s">
        <v>1</v>
      </c>
      <c r="BL37" s="10">
        <v>1503317.5180971201</v>
      </c>
      <c r="BM37" s="5" t="s">
        <v>48</v>
      </c>
      <c r="BN37" s="10"/>
      <c r="BO37" s="11">
        <v>38275</v>
      </c>
      <c r="BP37" s="11">
        <v>47423</v>
      </c>
      <c r="BQ37" s="11" t="s">
        <v>1007</v>
      </c>
      <c r="BR37" s="11" t="s">
        <v>1008</v>
      </c>
      <c r="BS37" s="11">
        <v>43262</v>
      </c>
      <c r="BT37" s="11">
        <v>43892</v>
      </c>
      <c r="BU37" s="10">
        <v>36638.25</v>
      </c>
      <c r="BV37" s="10">
        <v>0</v>
      </c>
      <c r="BW37" s="10">
        <v>0</v>
      </c>
    </row>
    <row r="38" spans="1:75" s="1" customFormat="1" ht="18.2" customHeight="1" x14ac:dyDescent="0.15">
      <c r="A38" s="12">
        <v>36</v>
      </c>
      <c r="B38" s="13" t="s">
        <v>334</v>
      </c>
      <c r="C38" s="13" t="s">
        <v>47</v>
      </c>
      <c r="D38" s="30">
        <v>45352</v>
      </c>
      <c r="E38" s="14" t="s">
        <v>111</v>
      </c>
      <c r="F38" s="15">
        <v>150</v>
      </c>
      <c r="G38" s="15">
        <v>149</v>
      </c>
      <c r="H38" s="16">
        <v>68698.64</v>
      </c>
      <c r="I38" s="16">
        <v>61974.28</v>
      </c>
      <c r="J38" s="16">
        <v>0</v>
      </c>
      <c r="K38" s="16">
        <v>130672.92</v>
      </c>
      <c r="L38" s="16">
        <v>752.72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130672.92</v>
      </c>
      <c r="S38" s="16">
        <v>143248.22</v>
      </c>
      <c r="T38" s="16">
        <v>615.42999999999995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143863.65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8">
        <f t="shared" si="0"/>
        <v>0</v>
      </c>
      <c r="AU38" s="16">
        <v>62727</v>
      </c>
      <c r="AV38" s="16">
        <v>143863.65</v>
      </c>
      <c r="AW38" s="17">
        <v>66</v>
      </c>
      <c r="AX38" s="17">
        <v>300</v>
      </c>
      <c r="AY38" s="16">
        <v>542319</v>
      </c>
      <c r="AZ38" s="16">
        <v>142205.42000000001</v>
      </c>
      <c r="BA38" s="18">
        <v>90</v>
      </c>
      <c r="BB38" s="18">
        <v>82.701227562212495</v>
      </c>
      <c r="BC38" s="18">
        <v>10.75</v>
      </c>
      <c r="BD38" s="18"/>
      <c r="BE38" s="14" t="s">
        <v>825</v>
      </c>
      <c r="BF38" s="12"/>
      <c r="BG38" s="14" t="s">
        <v>279</v>
      </c>
      <c r="BH38" s="14" t="s">
        <v>280</v>
      </c>
      <c r="BI38" s="14" t="s">
        <v>364</v>
      </c>
      <c r="BJ38" s="14" t="s">
        <v>824</v>
      </c>
      <c r="BK38" s="13" t="s">
        <v>1</v>
      </c>
      <c r="BL38" s="18">
        <v>1059554.05413648</v>
      </c>
      <c r="BM38" s="13" t="s">
        <v>48</v>
      </c>
      <c r="BN38" s="18"/>
      <c r="BO38" s="19">
        <v>38231</v>
      </c>
      <c r="BP38" s="19">
        <v>47392</v>
      </c>
      <c r="BQ38" s="11" t="s">
        <v>743</v>
      </c>
      <c r="BR38" s="11" t="s">
        <v>921</v>
      </c>
      <c r="BS38" s="11" t="s">
        <v>921</v>
      </c>
      <c r="BT38" s="11" t="s">
        <v>921</v>
      </c>
      <c r="BU38" s="18">
        <v>24445.39</v>
      </c>
      <c r="BV38" s="18">
        <v>0</v>
      </c>
      <c r="BW38" s="18">
        <v>0</v>
      </c>
    </row>
    <row r="39" spans="1:75" s="1" customFormat="1" ht="18.2" customHeight="1" x14ac:dyDescent="0.15">
      <c r="A39" s="4">
        <v>37</v>
      </c>
      <c r="B39" s="5" t="s">
        <v>334</v>
      </c>
      <c r="C39" s="5" t="s">
        <v>47</v>
      </c>
      <c r="D39" s="29">
        <v>45352</v>
      </c>
      <c r="E39" s="6" t="s">
        <v>365</v>
      </c>
      <c r="F39" s="7">
        <v>0</v>
      </c>
      <c r="G39" s="7">
        <v>0</v>
      </c>
      <c r="H39" s="8">
        <v>106735.01</v>
      </c>
      <c r="I39" s="8">
        <v>0</v>
      </c>
      <c r="J39" s="8">
        <v>0</v>
      </c>
      <c r="K39" s="8">
        <v>106735.01</v>
      </c>
      <c r="L39" s="8">
        <v>941.75</v>
      </c>
      <c r="M39" s="8">
        <v>0</v>
      </c>
      <c r="N39" s="8">
        <v>0</v>
      </c>
      <c r="O39" s="8">
        <v>941.75</v>
      </c>
      <c r="P39" s="8">
        <v>0</v>
      </c>
      <c r="Q39" s="8">
        <v>0</v>
      </c>
      <c r="R39" s="8">
        <v>105793.26</v>
      </c>
      <c r="S39" s="8">
        <v>0</v>
      </c>
      <c r="T39" s="8">
        <v>937.49</v>
      </c>
      <c r="U39" s="8">
        <v>0</v>
      </c>
      <c r="V39" s="8">
        <v>0</v>
      </c>
      <c r="W39" s="8">
        <v>937.49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16.37</v>
      </c>
      <c r="AG39" s="8">
        <v>100.16</v>
      </c>
      <c r="AH39" s="8">
        <v>124.25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f t="shared" si="0"/>
        <v>2120.02</v>
      </c>
      <c r="AU39" s="8">
        <v>0</v>
      </c>
      <c r="AV39" s="8">
        <v>0</v>
      </c>
      <c r="AW39" s="9">
        <v>78</v>
      </c>
      <c r="AX39" s="9">
        <v>300</v>
      </c>
      <c r="AY39" s="8">
        <v>790237</v>
      </c>
      <c r="AZ39" s="8">
        <v>198433.51</v>
      </c>
      <c r="BA39" s="10">
        <v>90</v>
      </c>
      <c r="BB39" s="10">
        <v>47.982789801984502</v>
      </c>
      <c r="BC39" s="10">
        <v>10.54</v>
      </c>
      <c r="BD39" s="10"/>
      <c r="BE39" s="6" t="s">
        <v>825</v>
      </c>
      <c r="BF39" s="4"/>
      <c r="BG39" s="6" t="s">
        <v>279</v>
      </c>
      <c r="BH39" s="6" t="s">
        <v>280</v>
      </c>
      <c r="BI39" s="6" t="s">
        <v>366</v>
      </c>
      <c r="BJ39" s="6" t="s">
        <v>2</v>
      </c>
      <c r="BK39" s="5" t="s">
        <v>1</v>
      </c>
      <c r="BL39" s="10">
        <v>857818.72428743995</v>
      </c>
      <c r="BM39" s="5" t="s">
        <v>48</v>
      </c>
      <c r="BN39" s="10"/>
      <c r="BO39" s="11">
        <v>38622</v>
      </c>
      <c r="BP39" s="11">
        <v>47757</v>
      </c>
      <c r="BQ39" s="11" t="s">
        <v>901</v>
      </c>
      <c r="BR39" s="11" t="s">
        <v>902</v>
      </c>
      <c r="BS39" s="11" t="s">
        <v>921</v>
      </c>
      <c r="BT39" s="11" t="s">
        <v>921</v>
      </c>
      <c r="BU39" s="10">
        <v>0</v>
      </c>
      <c r="BV39" s="10">
        <v>0</v>
      </c>
      <c r="BW39" s="10">
        <v>0</v>
      </c>
    </row>
    <row r="40" spans="1:75" s="1" customFormat="1" ht="18.2" customHeight="1" x14ac:dyDescent="0.15">
      <c r="A40" s="12">
        <v>38</v>
      </c>
      <c r="B40" s="13" t="s">
        <v>334</v>
      </c>
      <c r="C40" s="13" t="s">
        <v>47</v>
      </c>
      <c r="D40" s="30">
        <v>45352</v>
      </c>
      <c r="E40" s="14" t="s">
        <v>6</v>
      </c>
      <c r="F40" s="15">
        <v>185</v>
      </c>
      <c r="G40" s="15">
        <v>184</v>
      </c>
      <c r="H40" s="16">
        <v>96084.43</v>
      </c>
      <c r="I40" s="16">
        <v>77386.89</v>
      </c>
      <c r="J40" s="16">
        <v>0</v>
      </c>
      <c r="K40" s="16">
        <v>173471.32</v>
      </c>
      <c r="L40" s="16">
        <v>847.88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173471.32</v>
      </c>
      <c r="S40" s="16">
        <v>235599.6</v>
      </c>
      <c r="T40" s="16">
        <v>843.94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236443.54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8">
        <f t="shared" si="0"/>
        <v>0</v>
      </c>
      <c r="AU40" s="16">
        <v>78234.77</v>
      </c>
      <c r="AV40" s="16">
        <v>236443.54</v>
      </c>
      <c r="AW40" s="17">
        <v>78</v>
      </c>
      <c r="AX40" s="17">
        <v>300</v>
      </c>
      <c r="AY40" s="16">
        <v>719937</v>
      </c>
      <c r="AZ40" s="16">
        <v>178642.52</v>
      </c>
      <c r="BA40" s="18">
        <v>88.89</v>
      </c>
      <c r="BB40" s="18">
        <v>86.3168837676495</v>
      </c>
      <c r="BC40" s="18">
        <v>10.54</v>
      </c>
      <c r="BD40" s="18"/>
      <c r="BE40" s="14" t="s">
        <v>825</v>
      </c>
      <c r="BF40" s="12"/>
      <c r="BG40" s="14" t="s">
        <v>279</v>
      </c>
      <c r="BH40" s="14" t="s">
        <v>280</v>
      </c>
      <c r="BI40" s="14" t="s">
        <v>366</v>
      </c>
      <c r="BJ40" s="14" t="s">
        <v>824</v>
      </c>
      <c r="BK40" s="13" t="s">
        <v>1</v>
      </c>
      <c r="BL40" s="18">
        <v>1406582.4838260801</v>
      </c>
      <c r="BM40" s="13" t="s">
        <v>48</v>
      </c>
      <c r="BN40" s="18"/>
      <c r="BO40" s="19">
        <v>38618</v>
      </c>
      <c r="BP40" s="19">
        <v>47757</v>
      </c>
      <c r="BQ40" s="11" t="s">
        <v>1017</v>
      </c>
      <c r="BR40" s="11" t="s">
        <v>1018</v>
      </c>
      <c r="BS40" s="11">
        <v>43867</v>
      </c>
      <c r="BT40" s="11">
        <v>44497</v>
      </c>
      <c r="BU40" s="18">
        <v>37575.72</v>
      </c>
      <c r="BV40" s="18">
        <v>0</v>
      </c>
      <c r="BW40" s="18">
        <v>0</v>
      </c>
    </row>
    <row r="41" spans="1:75" s="1" customFormat="1" ht="18.2" customHeight="1" x14ac:dyDescent="0.15">
      <c r="A41" s="4">
        <v>39</v>
      </c>
      <c r="B41" s="5" t="s">
        <v>334</v>
      </c>
      <c r="C41" s="5" t="s">
        <v>47</v>
      </c>
      <c r="D41" s="29">
        <v>45352</v>
      </c>
      <c r="E41" s="6" t="s">
        <v>78</v>
      </c>
      <c r="F41" s="7">
        <v>34</v>
      </c>
      <c r="G41" s="7">
        <v>34</v>
      </c>
      <c r="H41" s="8">
        <v>0</v>
      </c>
      <c r="I41" s="8">
        <v>48614.8</v>
      </c>
      <c r="J41" s="8">
        <v>0</v>
      </c>
      <c r="K41" s="8">
        <v>48614.8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48614.8</v>
      </c>
      <c r="S41" s="8">
        <v>7740.69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7740.69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f t="shared" si="0"/>
        <v>0</v>
      </c>
      <c r="AU41" s="8">
        <v>48614.8</v>
      </c>
      <c r="AV41" s="8">
        <v>7740.69</v>
      </c>
      <c r="AW41" s="9">
        <v>176</v>
      </c>
      <c r="AX41" s="9">
        <v>300</v>
      </c>
      <c r="AY41" s="8">
        <v>697000</v>
      </c>
      <c r="AZ41" s="8">
        <v>175819.44</v>
      </c>
      <c r="BA41" s="10">
        <v>90</v>
      </c>
      <c r="BB41" s="10">
        <v>24.8853710374689</v>
      </c>
      <c r="BC41" s="10">
        <v>10.23</v>
      </c>
      <c r="BD41" s="10"/>
      <c r="BE41" s="6" t="s">
        <v>825</v>
      </c>
      <c r="BF41" s="4"/>
      <c r="BG41" s="6" t="s">
        <v>320</v>
      </c>
      <c r="BH41" s="6" t="s">
        <v>367</v>
      </c>
      <c r="BI41" s="6" t="s">
        <v>368</v>
      </c>
      <c r="BJ41" s="6" t="s">
        <v>824</v>
      </c>
      <c r="BK41" s="5" t="s">
        <v>1</v>
      </c>
      <c r="BL41" s="10">
        <v>394190.38337120001</v>
      </c>
      <c r="BM41" s="5" t="s">
        <v>48</v>
      </c>
      <c r="BN41" s="10"/>
      <c r="BO41" s="11">
        <v>38476</v>
      </c>
      <c r="BP41" s="11">
        <v>47635</v>
      </c>
      <c r="BQ41" s="11" t="s">
        <v>769</v>
      </c>
      <c r="BR41" s="11" t="s">
        <v>914</v>
      </c>
      <c r="BS41" s="11">
        <v>43867</v>
      </c>
      <c r="BT41" s="11">
        <v>44497</v>
      </c>
      <c r="BU41" s="10">
        <v>6699</v>
      </c>
      <c r="BV41" s="10">
        <v>0</v>
      </c>
      <c r="BW41" s="10">
        <v>0</v>
      </c>
    </row>
    <row r="42" spans="1:75" s="1" customFormat="1" ht="18.2" customHeight="1" x14ac:dyDescent="0.15">
      <c r="A42" s="12">
        <v>40</v>
      </c>
      <c r="B42" s="13" t="s">
        <v>46</v>
      </c>
      <c r="C42" s="13" t="s">
        <v>47</v>
      </c>
      <c r="D42" s="30">
        <v>45352</v>
      </c>
      <c r="E42" s="14" t="s">
        <v>187</v>
      </c>
      <c r="F42" s="15">
        <v>159</v>
      </c>
      <c r="G42" s="15">
        <v>158</v>
      </c>
      <c r="H42" s="16">
        <v>20215.8</v>
      </c>
      <c r="I42" s="16">
        <v>50326.75</v>
      </c>
      <c r="J42" s="16">
        <v>0</v>
      </c>
      <c r="K42" s="16">
        <v>70542.55</v>
      </c>
      <c r="L42" s="16">
        <v>557.55999999999995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70542.55</v>
      </c>
      <c r="S42" s="16">
        <v>63771.63</v>
      </c>
      <c r="T42" s="16">
        <v>160.04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63931.67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8">
        <f t="shared" si="0"/>
        <v>0</v>
      </c>
      <c r="AU42" s="16">
        <v>50884.31</v>
      </c>
      <c r="AV42" s="16">
        <v>63931.67</v>
      </c>
      <c r="AW42" s="17">
        <v>31</v>
      </c>
      <c r="AX42" s="17">
        <v>240</v>
      </c>
      <c r="AY42" s="16">
        <v>334600</v>
      </c>
      <c r="AZ42" s="16">
        <v>76985</v>
      </c>
      <c r="BA42" s="18">
        <v>88.87</v>
      </c>
      <c r="BB42" s="18">
        <v>81.432959907774205</v>
      </c>
      <c r="BC42" s="18">
        <v>9.5</v>
      </c>
      <c r="BD42" s="18"/>
      <c r="BE42" s="14" t="s">
        <v>823</v>
      </c>
      <c r="BF42" s="12"/>
      <c r="BG42" s="14" t="s">
        <v>301</v>
      </c>
      <c r="BH42" s="14" t="s">
        <v>369</v>
      </c>
      <c r="BI42" s="14" t="s">
        <v>370</v>
      </c>
      <c r="BJ42" s="14" t="s">
        <v>824</v>
      </c>
      <c r="BK42" s="13" t="s">
        <v>1</v>
      </c>
      <c r="BL42" s="18">
        <v>571990.3162922</v>
      </c>
      <c r="BM42" s="13" t="s">
        <v>48</v>
      </c>
      <c r="BN42" s="18"/>
      <c r="BO42" s="19">
        <v>38994</v>
      </c>
      <c r="BP42" s="19">
        <v>46295</v>
      </c>
      <c r="BQ42" s="11" t="s">
        <v>979</v>
      </c>
      <c r="BR42" s="11" t="s">
        <v>980</v>
      </c>
      <c r="BS42" s="11">
        <v>43867</v>
      </c>
      <c r="BT42" s="11">
        <v>44497</v>
      </c>
      <c r="BU42" s="18">
        <v>29410.12</v>
      </c>
      <c r="BV42" s="18">
        <v>50.96</v>
      </c>
      <c r="BW42" s="18">
        <v>0</v>
      </c>
    </row>
    <row r="43" spans="1:75" s="1" customFormat="1" ht="18.2" customHeight="1" x14ac:dyDescent="0.15">
      <c r="A43" s="4">
        <v>41</v>
      </c>
      <c r="B43" s="5" t="s">
        <v>46</v>
      </c>
      <c r="C43" s="5" t="s">
        <v>47</v>
      </c>
      <c r="D43" s="29">
        <v>45352</v>
      </c>
      <c r="E43" s="6" t="s">
        <v>188</v>
      </c>
      <c r="F43" s="7">
        <v>174</v>
      </c>
      <c r="G43" s="7">
        <v>173</v>
      </c>
      <c r="H43" s="8">
        <v>41032.089999999997</v>
      </c>
      <c r="I43" s="8">
        <v>28724.5</v>
      </c>
      <c r="J43" s="8">
        <v>0</v>
      </c>
      <c r="K43" s="8">
        <v>69756.59</v>
      </c>
      <c r="L43" s="8">
        <v>304.81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69756.59</v>
      </c>
      <c r="S43" s="8">
        <v>80239.039999999994</v>
      </c>
      <c r="T43" s="8">
        <v>324.83999999999997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80563.88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f t="shared" si="0"/>
        <v>0</v>
      </c>
      <c r="AU43" s="8">
        <v>29029.31</v>
      </c>
      <c r="AV43" s="8">
        <v>80563.88</v>
      </c>
      <c r="AW43" s="9">
        <v>91</v>
      </c>
      <c r="AX43" s="9">
        <v>300</v>
      </c>
      <c r="AY43" s="8">
        <v>300600</v>
      </c>
      <c r="AZ43" s="8">
        <v>72067.34</v>
      </c>
      <c r="BA43" s="10">
        <v>90</v>
      </c>
      <c r="BB43" s="10">
        <v>87.114261467122304</v>
      </c>
      <c r="BC43" s="10">
        <v>9.5</v>
      </c>
      <c r="BD43" s="10"/>
      <c r="BE43" s="6" t="s">
        <v>823</v>
      </c>
      <c r="BF43" s="4"/>
      <c r="BG43" s="6" t="s">
        <v>296</v>
      </c>
      <c r="BH43" s="6" t="s">
        <v>297</v>
      </c>
      <c r="BI43" s="6" t="s">
        <v>298</v>
      </c>
      <c r="BJ43" s="6" t="s">
        <v>824</v>
      </c>
      <c r="BK43" s="5" t="s">
        <v>1</v>
      </c>
      <c r="BL43" s="10">
        <v>565617.40364596003</v>
      </c>
      <c r="BM43" s="5" t="s">
        <v>48</v>
      </c>
      <c r="BN43" s="10"/>
      <c r="BO43" s="11">
        <v>39017</v>
      </c>
      <c r="BP43" s="11">
        <v>48142</v>
      </c>
      <c r="BQ43" s="11" t="s">
        <v>767</v>
      </c>
      <c r="BR43" s="11" t="s">
        <v>903</v>
      </c>
      <c r="BS43" s="11">
        <v>44232</v>
      </c>
      <c r="BT43" s="11">
        <v>44862</v>
      </c>
      <c r="BU43" s="10">
        <v>30534.720000000001</v>
      </c>
      <c r="BV43" s="10">
        <v>50.05</v>
      </c>
      <c r="BW43" s="10">
        <v>0</v>
      </c>
    </row>
    <row r="44" spans="1:75" s="1" customFormat="1" ht="18.2" customHeight="1" x14ac:dyDescent="0.15">
      <c r="A44" s="12">
        <v>42</v>
      </c>
      <c r="B44" s="13" t="s">
        <v>46</v>
      </c>
      <c r="C44" s="13" t="s">
        <v>47</v>
      </c>
      <c r="D44" s="30">
        <v>45352</v>
      </c>
      <c r="E44" s="14" t="s">
        <v>197</v>
      </c>
      <c r="F44" s="15">
        <v>165</v>
      </c>
      <c r="G44" s="15">
        <v>164</v>
      </c>
      <c r="H44" s="16">
        <v>67598.33</v>
      </c>
      <c r="I44" s="16">
        <v>44787.39</v>
      </c>
      <c r="J44" s="16">
        <v>0</v>
      </c>
      <c r="K44" s="16">
        <v>112385.72</v>
      </c>
      <c r="L44" s="16">
        <v>487.2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112385.72</v>
      </c>
      <c r="S44" s="16">
        <v>123900.35</v>
      </c>
      <c r="T44" s="16">
        <v>535.15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124435.5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8">
        <f t="shared" si="0"/>
        <v>0</v>
      </c>
      <c r="AU44" s="16">
        <v>45274.59</v>
      </c>
      <c r="AV44" s="16">
        <v>124435.5</v>
      </c>
      <c r="AW44" s="17">
        <v>93</v>
      </c>
      <c r="AX44" s="17">
        <v>300</v>
      </c>
      <c r="AY44" s="16">
        <v>490559.6</v>
      </c>
      <c r="AZ44" s="16">
        <v>117013.75</v>
      </c>
      <c r="BA44" s="18">
        <v>89.99</v>
      </c>
      <c r="BB44" s="18">
        <v>86.430790764333295</v>
      </c>
      <c r="BC44" s="18">
        <v>9.5</v>
      </c>
      <c r="BD44" s="18"/>
      <c r="BE44" s="14" t="s">
        <v>823</v>
      </c>
      <c r="BF44" s="12"/>
      <c r="BG44" s="14" t="s">
        <v>296</v>
      </c>
      <c r="BH44" s="14" t="s">
        <v>297</v>
      </c>
      <c r="BI44" s="14" t="s">
        <v>298</v>
      </c>
      <c r="BJ44" s="14" t="s">
        <v>824</v>
      </c>
      <c r="BK44" s="13" t="s">
        <v>1</v>
      </c>
      <c r="BL44" s="18">
        <v>911273.31701968005</v>
      </c>
      <c r="BM44" s="13" t="s">
        <v>48</v>
      </c>
      <c r="BN44" s="18"/>
      <c r="BO44" s="19">
        <v>39059</v>
      </c>
      <c r="BP44" s="19">
        <v>48184</v>
      </c>
      <c r="BQ44" s="11" t="s">
        <v>752</v>
      </c>
      <c r="BR44" s="11" t="s">
        <v>917</v>
      </c>
      <c r="BS44" s="11">
        <v>43867</v>
      </c>
      <c r="BT44" s="11">
        <v>44497</v>
      </c>
      <c r="BU44" s="18">
        <v>47619.15</v>
      </c>
      <c r="BV44" s="18">
        <v>81.260000000000005</v>
      </c>
      <c r="BW44" s="18">
        <v>0</v>
      </c>
    </row>
    <row r="45" spans="1:75" s="1" customFormat="1" ht="18.2" customHeight="1" x14ac:dyDescent="0.15">
      <c r="A45" s="4">
        <v>43</v>
      </c>
      <c r="B45" s="5" t="s">
        <v>334</v>
      </c>
      <c r="C45" s="5" t="s">
        <v>47</v>
      </c>
      <c r="D45" s="29">
        <v>45352</v>
      </c>
      <c r="E45" s="6" t="s">
        <v>371</v>
      </c>
      <c r="F45" s="7">
        <v>24</v>
      </c>
      <c r="G45" s="7">
        <v>23</v>
      </c>
      <c r="H45" s="8">
        <v>49368.34</v>
      </c>
      <c r="I45" s="8">
        <v>11683.44</v>
      </c>
      <c r="J45" s="8">
        <v>0</v>
      </c>
      <c r="K45" s="8">
        <v>61051.78</v>
      </c>
      <c r="L45" s="8">
        <v>539.99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61051.78</v>
      </c>
      <c r="S45" s="8">
        <v>11308.08</v>
      </c>
      <c r="T45" s="8">
        <v>417.99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11726.07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f t="shared" si="0"/>
        <v>0</v>
      </c>
      <c r="AU45" s="8">
        <v>12223.43</v>
      </c>
      <c r="AV45" s="8">
        <v>11726.07</v>
      </c>
      <c r="AW45" s="9">
        <v>67</v>
      </c>
      <c r="AX45" s="9">
        <v>300</v>
      </c>
      <c r="AY45" s="8">
        <v>407121</v>
      </c>
      <c r="AZ45" s="8">
        <v>104127.43</v>
      </c>
      <c r="BA45" s="10">
        <v>89</v>
      </c>
      <c r="BB45" s="10">
        <v>52.182296441965399</v>
      </c>
      <c r="BC45" s="10">
        <v>10.16</v>
      </c>
      <c r="BD45" s="10"/>
      <c r="BE45" s="6" t="s">
        <v>825</v>
      </c>
      <c r="BF45" s="4"/>
      <c r="BG45" s="6" t="s">
        <v>372</v>
      </c>
      <c r="BH45" s="6" t="s">
        <v>373</v>
      </c>
      <c r="BI45" s="6" t="s">
        <v>374</v>
      </c>
      <c r="BJ45" s="6" t="s">
        <v>824</v>
      </c>
      <c r="BK45" s="5" t="s">
        <v>1</v>
      </c>
      <c r="BL45" s="10">
        <v>495034.93923031999</v>
      </c>
      <c r="BM45" s="5" t="s">
        <v>48</v>
      </c>
      <c r="BN45" s="10"/>
      <c r="BO45" s="11">
        <v>38287</v>
      </c>
      <c r="BP45" s="11">
        <v>47423</v>
      </c>
      <c r="BQ45" s="11" t="s">
        <v>1003</v>
      </c>
      <c r="BR45" s="11" t="s">
        <v>1004</v>
      </c>
      <c r="BS45" s="11" t="s">
        <v>921</v>
      </c>
      <c r="BT45" s="11" t="s">
        <v>921</v>
      </c>
      <c r="BU45" s="10">
        <v>2908.75</v>
      </c>
      <c r="BV45" s="10">
        <v>0</v>
      </c>
      <c r="BW45" s="10">
        <v>0</v>
      </c>
    </row>
    <row r="46" spans="1:75" s="1" customFormat="1" ht="18.2" customHeight="1" x14ac:dyDescent="0.15">
      <c r="A46" s="12">
        <v>44</v>
      </c>
      <c r="B46" s="13" t="s">
        <v>46</v>
      </c>
      <c r="C46" s="13" t="s">
        <v>47</v>
      </c>
      <c r="D46" s="30">
        <v>45352</v>
      </c>
      <c r="E46" s="14" t="s">
        <v>66</v>
      </c>
      <c r="F46" s="15">
        <v>98</v>
      </c>
      <c r="G46" s="15">
        <v>97</v>
      </c>
      <c r="H46" s="16">
        <v>42456.57</v>
      </c>
      <c r="I46" s="16">
        <v>20800.54</v>
      </c>
      <c r="J46" s="16">
        <v>0</v>
      </c>
      <c r="K46" s="16">
        <v>63257.11</v>
      </c>
      <c r="L46" s="16">
        <v>305.93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63257.11</v>
      </c>
      <c r="S46" s="16">
        <v>42036.72</v>
      </c>
      <c r="T46" s="16">
        <v>336.11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42372.83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8">
        <f t="shared" si="0"/>
        <v>0</v>
      </c>
      <c r="AU46" s="16">
        <v>21106.47</v>
      </c>
      <c r="AV46" s="16">
        <v>42372.83</v>
      </c>
      <c r="AW46" s="17">
        <v>93</v>
      </c>
      <c r="AX46" s="17">
        <v>300</v>
      </c>
      <c r="AY46" s="16">
        <v>309000</v>
      </c>
      <c r="AZ46" s="16">
        <v>73486.009999999995</v>
      </c>
      <c r="BA46" s="18">
        <v>90</v>
      </c>
      <c r="BB46" s="18">
        <v>77.472431827500202</v>
      </c>
      <c r="BC46" s="18">
        <v>9.5</v>
      </c>
      <c r="BD46" s="18"/>
      <c r="BE46" s="14" t="s">
        <v>825</v>
      </c>
      <c r="BF46" s="12"/>
      <c r="BG46" s="14" t="s">
        <v>301</v>
      </c>
      <c r="BH46" s="14" t="s">
        <v>332</v>
      </c>
      <c r="BI46" s="14" t="s">
        <v>333</v>
      </c>
      <c r="BJ46" s="14" t="s">
        <v>824</v>
      </c>
      <c r="BK46" s="13" t="s">
        <v>1</v>
      </c>
      <c r="BL46" s="18">
        <v>512916.73403683997</v>
      </c>
      <c r="BM46" s="13" t="s">
        <v>48</v>
      </c>
      <c r="BN46" s="18"/>
      <c r="BO46" s="19">
        <v>39077</v>
      </c>
      <c r="BP46" s="19">
        <v>48202</v>
      </c>
      <c r="BQ46" s="11" t="s">
        <v>800</v>
      </c>
      <c r="BR46" s="11" t="s">
        <v>930</v>
      </c>
      <c r="BS46" s="11">
        <v>43867</v>
      </c>
      <c r="BT46" s="11">
        <v>44497</v>
      </c>
      <c r="BU46" s="18">
        <v>21262.080000000002</v>
      </c>
      <c r="BV46" s="18">
        <v>85.84</v>
      </c>
      <c r="BW46" s="18">
        <v>0</v>
      </c>
    </row>
    <row r="47" spans="1:75" s="1" customFormat="1" ht="18.2" customHeight="1" x14ac:dyDescent="0.15">
      <c r="A47" s="4">
        <v>45</v>
      </c>
      <c r="B47" s="5" t="s">
        <v>46</v>
      </c>
      <c r="C47" s="5" t="s">
        <v>47</v>
      </c>
      <c r="D47" s="29">
        <v>45352</v>
      </c>
      <c r="E47" s="6" t="s">
        <v>186</v>
      </c>
      <c r="F47" s="7">
        <v>167</v>
      </c>
      <c r="G47" s="7">
        <v>166</v>
      </c>
      <c r="H47" s="8">
        <v>13983.68</v>
      </c>
      <c r="I47" s="8">
        <v>41391.660000000003</v>
      </c>
      <c r="J47" s="8">
        <v>0</v>
      </c>
      <c r="K47" s="8">
        <v>55375.34</v>
      </c>
      <c r="L47" s="8">
        <v>450.09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55375.34</v>
      </c>
      <c r="S47" s="8">
        <v>52253.86</v>
      </c>
      <c r="T47" s="8">
        <v>111.87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52365.73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f t="shared" si="0"/>
        <v>0</v>
      </c>
      <c r="AU47" s="8">
        <v>41841.75</v>
      </c>
      <c r="AV47" s="8">
        <v>52365.73</v>
      </c>
      <c r="AW47" s="9">
        <v>34</v>
      </c>
      <c r="AX47" s="9">
        <v>240</v>
      </c>
      <c r="AY47" s="8">
        <v>257000</v>
      </c>
      <c r="AZ47" s="8">
        <v>59867.72</v>
      </c>
      <c r="BA47" s="10">
        <v>89.99</v>
      </c>
      <c r="BB47" s="10">
        <v>83.237291258127101</v>
      </c>
      <c r="BC47" s="10">
        <v>9.6</v>
      </c>
      <c r="BD47" s="10"/>
      <c r="BE47" s="6" t="s">
        <v>825</v>
      </c>
      <c r="BF47" s="4"/>
      <c r="BG47" s="6" t="s">
        <v>292</v>
      </c>
      <c r="BH47" s="6" t="s">
        <v>379</v>
      </c>
      <c r="BI47" s="6" t="s">
        <v>380</v>
      </c>
      <c r="BJ47" s="6" t="s">
        <v>824</v>
      </c>
      <c r="BK47" s="5" t="s">
        <v>1</v>
      </c>
      <c r="BL47" s="10">
        <v>449007.84337095998</v>
      </c>
      <c r="BM47" s="5" t="s">
        <v>48</v>
      </c>
      <c r="BN47" s="10"/>
      <c r="BO47" s="11">
        <v>39085</v>
      </c>
      <c r="BP47" s="11">
        <v>46385</v>
      </c>
      <c r="BQ47" s="11" t="s">
        <v>755</v>
      </c>
      <c r="BR47" s="11" t="s">
        <v>904</v>
      </c>
      <c r="BS47" s="11">
        <v>44232</v>
      </c>
      <c r="BT47" s="11">
        <v>44862</v>
      </c>
      <c r="BU47" s="10">
        <v>26006.58</v>
      </c>
      <c r="BV47" s="10">
        <v>51.81</v>
      </c>
      <c r="BW47" s="10">
        <v>0</v>
      </c>
    </row>
    <row r="48" spans="1:75" s="1" customFormat="1" ht="18.2" customHeight="1" x14ac:dyDescent="0.15">
      <c r="A48" s="12">
        <v>46</v>
      </c>
      <c r="B48" s="13" t="s">
        <v>46</v>
      </c>
      <c r="C48" s="13" t="s">
        <v>47</v>
      </c>
      <c r="D48" s="30">
        <v>45352</v>
      </c>
      <c r="E48" s="14" t="s">
        <v>7</v>
      </c>
      <c r="F48" s="15">
        <v>167</v>
      </c>
      <c r="G48" s="15">
        <v>166</v>
      </c>
      <c r="H48" s="16">
        <v>22367.41</v>
      </c>
      <c r="I48" s="16">
        <v>52145.3</v>
      </c>
      <c r="J48" s="16">
        <v>0</v>
      </c>
      <c r="K48" s="16">
        <v>74512.710000000006</v>
      </c>
      <c r="L48" s="16">
        <v>563.92999999999995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74512.710000000006</v>
      </c>
      <c r="S48" s="16">
        <v>71603.34</v>
      </c>
      <c r="T48" s="16">
        <v>177.08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71780.42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8">
        <f t="shared" si="0"/>
        <v>0</v>
      </c>
      <c r="AU48" s="16">
        <v>52709.23</v>
      </c>
      <c r="AV48" s="16">
        <v>71780.42</v>
      </c>
      <c r="AW48" s="17">
        <v>34</v>
      </c>
      <c r="AX48" s="17">
        <v>240</v>
      </c>
      <c r="AY48" s="16">
        <v>335000</v>
      </c>
      <c r="AZ48" s="16">
        <v>79496.789999999994</v>
      </c>
      <c r="BA48" s="18">
        <v>89.99</v>
      </c>
      <c r="BB48" s="18">
        <v>84.348044404057106</v>
      </c>
      <c r="BC48" s="18">
        <v>9.5</v>
      </c>
      <c r="BD48" s="18"/>
      <c r="BE48" s="14" t="s">
        <v>823</v>
      </c>
      <c r="BF48" s="12"/>
      <c r="BG48" s="14" t="s">
        <v>296</v>
      </c>
      <c r="BH48" s="14" t="s">
        <v>310</v>
      </c>
      <c r="BI48" s="14" t="s">
        <v>381</v>
      </c>
      <c r="BJ48" s="14" t="s">
        <v>824</v>
      </c>
      <c r="BK48" s="13" t="s">
        <v>1</v>
      </c>
      <c r="BL48" s="18">
        <v>604182.13632324</v>
      </c>
      <c r="BM48" s="13" t="s">
        <v>48</v>
      </c>
      <c r="BN48" s="18"/>
      <c r="BO48" s="19">
        <v>39086</v>
      </c>
      <c r="BP48" s="19">
        <v>46386</v>
      </c>
      <c r="BQ48" s="11" t="s">
        <v>987</v>
      </c>
      <c r="BR48" s="11" t="s">
        <v>988</v>
      </c>
      <c r="BS48" s="11">
        <v>43262</v>
      </c>
      <c r="BT48" s="11">
        <v>43892</v>
      </c>
      <c r="BU48" s="18">
        <v>31809.38</v>
      </c>
      <c r="BV48" s="18">
        <v>52.63</v>
      </c>
      <c r="BW48" s="18">
        <v>0</v>
      </c>
    </row>
    <row r="49" spans="1:75" s="1" customFormat="1" ht="18.2" customHeight="1" x14ac:dyDescent="0.15">
      <c r="A49" s="4">
        <v>47</v>
      </c>
      <c r="B49" s="5" t="s">
        <v>46</v>
      </c>
      <c r="C49" s="5" t="s">
        <v>47</v>
      </c>
      <c r="D49" s="29">
        <v>45352</v>
      </c>
      <c r="E49" s="6" t="s">
        <v>72</v>
      </c>
      <c r="F49" s="7">
        <v>144</v>
      </c>
      <c r="G49" s="7">
        <v>143</v>
      </c>
      <c r="H49" s="8">
        <v>111370.74</v>
      </c>
      <c r="I49" s="8">
        <v>71338.23</v>
      </c>
      <c r="J49" s="8">
        <v>0</v>
      </c>
      <c r="K49" s="8">
        <v>182708.97</v>
      </c>
      <c r="L49" s="8">
        <v>828.01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182708.97</v>
      </c>
      <c r="S49" s="8">
        <v>172190.99</v>
      </c>
      <c r="T49" s="8">
        <v>872.4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173063.39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f t="shared" si="0"/>
        <v>0</v>
      </c>
      <c r="AU49" s="8">
        <v>72166.240000000005</v>
      </c>
      <c r="AV49" s="8">
        <v>173063.39</v>
      </c>
      <c r="AW49" s="9">
        <v>94</v>
      </c>
      <c r="AX49" s="9">
        <v>300</v>
      </c>
      <c r="AY49" s="8">
        <v>828000</v>
      </c>
      <c r="AZ49" s="8">
        <v>196180.95</v>
      </c>
      <c r="BA49" s="10">
        <v>89.99</v>
      </c>
      <c r="BB49" s="10">
        <v>83.810279287056204</v>
      </c>
      <c r="BC49" s="10">
        <v>9.4</v>
      </c>
      <c r="BD49" s="10"/>
      <c r="BE49" s="6" t="s">
        <v>825</v>
      </c>
      <c r="BF49" s="4"/>
      <c r="BG49" s="6" t="s">
        <v>286</v>
      </c>
      <c r="BH49" s="6" t="s">
        <v>383</v>
      </c>
      <c r="BI49" s="6" t="s">
        <v>384</v>
      </c>
      <c r="BJ49" s="6" t="s">
        <v>824</v>
      </c>
      <c r="BK49" s="5" t="s">
        <v>1</v>
      </c>
      <c r="BL49" s="10">
        <v>1481485.4515426799</v>
      </c>
      <c r="BM49" s="5" t="s">
        <v>48</v>
      </c>
      <c r="BN49" s="10"/>
      <c r="BO49" s="11">
        <v>39093</v>
      </c>
      <c r="BP49" s="11">
        <v>48218</v>
      </c>
      <c r="BQ49" s="11" t="s">
        <v>947</v>
      </c>
      <c r="BR49" s="11" t="s">
        <v>948</v>
      </c>
      <c r="BS49" s="11">
        <v>43867</v>
      </c>
      <c r="BT49" s="11">
        <v>44497</v>
      </c>
      <c r="BU49" s="10">
        <v>60018.15</v>
      </c>
      <c r="BV49" s="10">
        <v>75.12</v>
      </c>
      <c r="BW49" s="10">
        <v>0</v>
      </c>
    </row>
    <row r="50" spans="1:75" s="1" customFormat="1" ht="18.2" customHeight="1" x14ac:dyDescent="0.15">
      <c r="A50" s="12">
        <v>48</v>
      </c>
      <c r="B50" s="13" t="s">
        <v>46</v>
      </c>
      <c r="C50" s="13" t="s">
        <v>47</v>
      </c>
      <c r="D50" s="30">
        <v>45352</v>
      </c>
      <c r="E50" s="14" t="s">
        <v>385</v>
      </c>
      <c r="F50" s="15">
        <v>0</v>
      </c>
      <c r="G50" s="15">
        <v>0</v>
      </c>
      <c r="H50" s="16">
        <v>32702.15</v>
      </c>
      <c r="I50" s="16">
        <v>0</v>
      </c>
      <c r="J50" s="16">
        <v>0</v>
      </c>
      <c r="K50" s="16">
        <v>32702.15</v>
      </c>
      <c r="L50" s="16">
        <v>241.68</v>
      </c>
      <c r="M50" s="16">
        <v>0</v>
      </c>
      <c r="N50" s="16">
        <v>0</v>
      </c>
      <c r="O50" s="16">
        <v>210.94</v>
      </c>
      <c r="P50" s="16">
        <v>0</v>
      </c>
      <c r="Q50" s="16">
        <v>0</v>
      </c>
      <c r="R50" s="16">
        <v>32491.21</v>
      </c>
      <c r="S50" s="16">
        <v>0</v>
      </c>
      <c r="T50" s="16">
        <v>261.62</v>
      </c>
      <c r="U50" s="16">
        <v>0</v>
      </c>
      <c r="V50" s="16">
        <v>0</v>
      </c>
      <c r="W50" s="16">
        <v>261.62</v>
      </c>
      <c r="X50" s="16">
        <v>0</v>
      </c>
      <c r="Y50" s="16">
        <v>0</v>
      </c>
      <c r="Z50" s="16">
        <v>0</v>
      </c>
      <c r="AA50" s="16">
        <v>51.81</v>
      </c>
      <c r="AB50" s="16">
        <v>0</v>
      </c>
      <c r="AC50" s="16">
        <v>0</v>
      </c>
      <c r="AD50" s="16">
        <v>0</v>
      </c>
      <c r="AE50" s="16">
        <v>0</v>
      </c>
      <c r="AF50" s="16">
        <v>-29.46</v>
      </c>
      <c r="AG50" s="16">
        <v>27.76</v>
      </c>
      <c r="AH50" s="16">
        <v>74.260000000000005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8">
        <f t="shared" si="0"/>
        <v>596.93000000000006</v>
      </c>
      <c r="AU50" s="16">
        <v>30.74</v>
      </c>
      <c r="AV50" s="16">
        <v>0</v>
      </c>
      <c r="AW50" s="17">
        <v>94</v>
      </c>
      <c r="AX50" s="17">
        <v>300</v>
      </c>
      <c r="AY50" s="16">
        <v>253000</v>
      </c>
      <c r="AZ50" s="16">
        <v>57150</v>
      </c>
      <c r="BA50" s="18">
        <v>90</v>
      </c>
      <c r="BB50" s="18">
        <v>51.167259842519698</v>
      </c>
      <c r="BC50" s="18">
        <v>9.6</v>
      </c>
      <c r="BD50" s="18"/>
      <c r="BE50" s="14" t="s">
        <v>823</v>
      </c>
      <c r="BF50" s="12"/>
      <c r="BG50" s="14" t="s">
        <v>314</v>
      </c>
      <c r="BH50" s="14" t="s">
        <v>318</v>
      </c>
      <c r="BI50" s="14" t="s">
        <v>319</v>
      </c>
      <c r="BJ50" s="14" t="s">
        <v>2</v>
      </c>
      <c r="BK50" s="13" t="s">
        <v>1</v>
      </c>
      <c r="BL50" s="18">
        <v>263453.15677723999</v>
      </c>
      <c r="BM50" s="13" t="s">
        <v>48</v>
      </c>
      <c r="BN50" s="18"/>
      <c r="BO50" s="19">
        <v>39093</v>
      </c>
      <c r="BP50" s="19">
        <v>48218</v>
      </c>
      <c r="BQ50" s="11" t="s">
        <v>901</v>
      </c>
      <c r="BR50" s="11" t="s">
        <v>902</v>
      </c>
      <c r="BS50" s="11" t="s">
        <v>921</v>
      </c>
      <c r="BT50" s="11" t="s">
        <v>921</v>
      </c>
      <c r="BU50" s="18">
        <v>0</v>
      </c>
      <c r="BV50" s="18">
        <v>51.81</v>
      </c>
      <c r="BW50" s="18">
        <v>0</v>
      </c>
    </row>
    <row r="51" spans="1:75" s="1" customFormat="1" ht="18.2" customHeight="1" x14ac:dyDescent="0.15">
      <c r="A51" s="4">
        <v>49</v>
      </c>
      <c r="B51" s="5" t="s">
        <v>46</v>
      </c>
      <c r="C51" s="5" t="s">
        <v>47</v>
      </c>
      <c r="D51" s="29">
        <v>45352</v>
      </c>
      <c r="E51" s="6" t="s">
        <v>179</v>
      </c>
      <c r="F51" s="7">
        <v>174</v>
      </c>
      <c r="G51" s="7">
        <v>173</v>
      </c>
      <c r="H51" s="8">
        <v>21930.28</v>
      </c>
      <c r="I51" s="8">
        <v>51506.3</v>
      </c>
      <c r="J51" s="8">
        <v>0</v>
      </c>
      <c r="K51" s="8">
        <v>73436.58</v>
      </c>
      <c r="L51" s="8">
        <v>546.29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73436.58</v>
      </c>
      <c r="S51" s="8">
        <v>73756.3</v>
      </c>
      <c r="T51" s="8">
        <v>173.61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73929.91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f t="shared" si="0"/>
        <v>0</v>
      </c>
      <c r="AU51" s="8">
        <v>52052.59</v>
      </c>
      <c r="AV51" s="8">
        <v>73929.91</v>
      </c>
      <c r="AW51" s="9">
        <v>34</v>
      </c>
      <c r="AX51" s="9">
        <v>240</v>
      </c>
      <c r="AY51" s="8">
        <v>375000</v>
      </c>
      <c r="AZ51" s="8">
        <v>77231.320000000007</v>
      </c>
      <c r="BA51" s="10">
        <v>90</v>
      </c>
      <c r="BB51" s="10">
        <v>85.577874364959698</v>
      </c>
      <c r="BC51" s="10">
        <v>9.5</v>
      </c>
      <c r="BD51" s="10"/>
      <c r="BE51" s="6" t="s">
        <v>825</v>
      </c>
      <c r="BF51" s="4"/>
      <c r="BG51" s="6" t="s">
        <v>301</v>
      </c>
      <c r="BH51" s="6" t="s">
        <v>369</v>
      </c>
      <c r="BI51" s="6" t="s">
        <v>370</v>
      </c>
      <c r="BJ51" s="6" t="s">
        <v>824</v>
      </c>
      <c r="BK51" s="5" t="s">
        <v>1</v>
      </c>
      <c r="BL51" s="10">
        <v>595456.39648152003</v>
      </c>
      <c r="BM51" s="5" t="s">
        <v>48</v>
      </c>
      <c r="BN51" s="10"/>
      <c r="BO51" s="11">
        <v>39093</v>
      </c>
      <c r="BP51" s="11">
        <v>46394</v>
      </c>
      <c r="BQ51" s="11" t="s">
        <v>761</v>
      </c>
      <c r="BR51" s="11" t="s">
        <v>910</v>
      </c>
      <c r="BS51" s="11">
        <v>43867</v>
      </c>
      <c r="BT51" s="11">
        <v>44497</v>
      </c>
      <c r="BU51" s="10">
        <v>32252.76</v>
      </c>
      <c r="BV51" s="10">
        <v>51.13</v>
      </c>
      <c r="BW51" s="10">
        <v>0</v>
      </c>
    </row>
    <row r="52" spans="1:75" s="1" customFormat="1" ht="18.2" customHeight="1" x14ac:dyDescent="0.15">
      <c r="A52" s="12">
        <v>50</v>
      </c>
      <c r="B52" s="13" t="s">
        <v>46</v>
      </c>
      <c r="C52" s="13" t="s">
        <v>47</v>
      </c>
      <c r="D52" s="30">
        <v>45352</v>
      </c>
      <c r="E52" s="14" t="s">
        <v>123</v>
      </c>
      <c r="F52" s="15">
        <v>184</v>
      </c>
      <c r="G52" s="15">
        <v>183</v>
      </c>
      <c r="H52" s="16">
        <v>79939.61</v>
      </c>
      <c r="I52" s="16">
        <v>55402.35</v>
      </c>
      <c r="J52" s="16">
        <v>0</v>
      </c>
      <c r="K52" s="16">
        <v>135341.96</v>
      </c>
      <c r="L52" s="16">
        <v>570.03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135341.96</v>
      </c>
      <c r="S52" s="16">
        <v>163589.68</v>
      </c>
      <c r="T52" s="16">
        <v>626.19000000000005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164215.87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8">
        <f t="shared" si="0"/>
        <v>0</v>
      </c>
      <c r="AU52" s="16">
        <v>55972.38</v>
      </c>
      <c r="AV52" s="16">
        <v>164215.87</v>
      </c>
      <c r="AW52" s="17">
        <v>94</v>
      </c>
      <c r="AX52" s="17">
        <v>300</v>
      </c>
      <c r="AY52" s="16">
        <v>596000</v>
      </c>
      <c r="AZ52" s="16">
        <v>138010.84</v>
      </c>
      <c r="BA52" s="18">
        <v>87.96</v>
      </c>
      <c r="BB52" s="18">
        <v>86.259012709436504</v>
      </c>
      <c r="BC52" s="18">
        <v>9.4</v>
      </c>
      <c r="BD52" s="18"/>
      <c r="BE52" s="14" t="s">
        <v>825</v>
      </c>
      <c r="BF52" s="12"/>
      <c r="BG52" s="14" t="s">
        <v>276</v>
      </c>
      <c r="BH52" s="14" t="s">
        <v>386</v>
      </c>
      <c r="BI52" s="14" t="s">
        <v>278</v>
      </c>
      <c r="BJ52" s="14" t="s">
        <v>824</v>
      </c>
      <c r="BK52" s="13" t="s">
        <v>1</v>
      </c>
      <c r="BL52" s="18">
        <v>1097412.70351024</v>
      </c>
      <c r="BM52" s="13" t="s">
        <v>48</v>
      </c>
      <c r="BN52" s="18"/>
      <c r="BO52" s="19">
        <v>39094</v>
      </c>
      <c r="BP52" s="19">
        <v>48219</v>
      </c>
      <c r="BQ52" s="11" t="s">
        <v>753</v>
      </c>
      <c r="BR52" s="11" t="s">
        <v>925</v>
      </c>
      <c r="BS52" s="11">
        <v>43262</v>
      </c>
      <c r="BT52" s="11">
        <v>43892</v>
      </c>
      <c r="BU52" s="18">
        <v>52641.22</v>
      </c>
      <c r="BV52" s="18">
        <v>52.85</v>
      </c>
      <c r="BW52" s="18">
        <v>0</v>
      </c>
    </row>
    <row r="53" spans="1:75" s="1" customFormat="1" ht="18.2" customHeight="1" x14ac:dyDescent="0.15">
      <c r="A53" s="4">
        <v>51</v>
      </c>
      <c r="B53" s="5" t="s">
        <v>46</v>
      </c>
      <c r="C53" s="5" t="s">
        <v>47</v>
      </c>
      <c r="D53" s="29">
        <v>45352</v>
      </c>
      <c r="E53" s="6" t="s">
        <v>387</v>
      </c>
      <c r="F53" s="7">
        <v>85</v>
      </c>
      <c r="G53" s="7">
        <v>84</v>
      </c>
      <c r="H53" s="8">
        <v>35565.480000000003</v>
      </c>
      <c r="I53" s="8">
        <v>15462.43</v>
      </c>
      <c r="J53" s="8">
        <v>0</v>
      </c>
      <c r="K53" s="8">
        <v>51027.91</v>
      </c>
      <c r="L53" s="8">
        <v>251.42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51027.91</v>
      </c>
      <c r="S53" s="8">
        <v>29931.21</v>
      </c>
      <c r="T53" s="8">
        <v>284.52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30215.73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f t="shared" si="0"/>
        <v>0</v>
      </c>
      <c r="AU53" s="8">
        <v>15713.85</v>
      </c>
      <c r="AV53" s="8">
        <v>30215.73</v>
      </c>
      <c r="AW53" s="9">
        <v>94</v>
      </c>
      <c r="AX53" s="9">
        <v>300</v>
      </c>
      <c r="AY53" s="8">
        <v>257000</v>
      </c>
      <c r="AZ53" s="8">
        <v>60856.36</v>
      </c>
      <c r="BA53" s="10">
        <v>89.99</v>
      </c>
      <c r="BB53" s="10">
        <v>75.4563963552865</v>
      </c>
      <c r="BC53" s="10">
        <v>9.6</v>
      </c>
      <c r="BD53" s="10"/>
      <c r="BE53" s="6" t="s">
        <v>825</v>
      </c>
      <c r="BF53" s="4"/>
      <c r="BG53" s="6" t="s">
        <v>388</v>
      </c>
      <c r="BH53" s="6" t="s">
        <v>389</v>
      </c>
      <c r="BI53" s="6" t="s">
        <v>390</v>
      </c>
      <c r="BJ53" s="6" t="s">
        <v>824</v>
      </c>
      <c r="BK53" s="5" t="s">
        <v>1</v>
      </c>
      <c r="BL53" s="10">
        <v>413756.95067203999</v>
      </c>
      <c r="BM53" s="5" t="s">
        <v>48</v>
      </c>
      <c r="BN53" s="10"/>
      <c r="BO53" s="11">
        <v>39098</v>
      </c>
      <c r="BP53" s="11">
        <v>48223</v>
      </c>
      <c r="BQ53" s="11" t="s">
        <v>794</v>
      </c>
      <c r="BR53" s="11" t="s">
        <v>934</v>
      </c>
      <c r="BS53" s="11">
        <v>44232</v>
      </c>
      <c r="BT53" s="11">
        <v>44862</v>
      </c>
      <c r="BU53" s="10">
        <v>13871.15</v>
      </c>
      <c r="BV53" s="10">
        <v>55.17</v>
      </c>
      <c r="BW53" s="10">
        <v>0</v>
      </c>
    </row>
    <row r="54" spans="1:75" s="1" customFormat="1" ht="18.2" customHeight="1" x14ac:dyDescent="0.15">
      <c r="A54" s="12">
        <v>52</v>
      </c>
      <c r="B54" s="13" t="s">
        <v>46</v>
      </c>
      <c r="C54" s="13" t="s">
        <v>47</v>
      </c>
      <c r="D54" s="30">
        <v>45352</v>
      </c>
      <c r="E54" s="14" t="s">
        <v>42</v>
      </c>
      <c r="F54" s="15">
        <v>185</v>
      </c>
      <c r="G54" s="15">
        <v>184</v>
      </c>
      <c r="H54" s="16">
        <v>95695.29</v>
      </c>
      <c r="I54" s="16">
        <v>66544.27</v>
      </c>
      <c r="J54" s="16">
        <v>0</v>
      </c>
      <c r="K54" s="16">
        <v>162239.56</v>
      </c>
      <c r="L54" s="16">
        <v>682.37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162239.56</v>
      </c>
      <c r="S54" s="16">
        <v>198021.51</v>
      </c>
      <c r="T54" s="16">
        <v>749.61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198771.12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8">
        <f t="shared" si="0"/>
        <v>0</v>
      </c>
      <c r="AU54" s="16">
        <v>67226.64</v>
      </c>
      <c r="AV54" s="16">
        <v>198771.12</v>
      </c>
      <c r="AW54" s="17">
        <v>94</v>
      </c>
      <c r="AX54" s="17">
        <v>300</v>
      </c>
      <c r="AY54" s="16">
        <v>754000</v>
      </c>
      <c r="AZ54" s="16">
        <v>165211.16</v>
      </c>
      <c r="BA54" s="18">
        <v>83.28</v>
      </c>
      <c r="BB54" s="18">
        <v>81.782069424365801</v>
      </c>
      <c r="BC54" s="18">
        <v>9.4</v>
      </c>
      <c r="BD54" s="18"/>
      <c r="BE54" s="14" t="s">
        <v>823</v>
      </c>
      <c r="BF54" s="12"/>
      <c r="BG54" s="14" t="s">
        <v>276</v>
      </c>
      <c r="BH54" s="14" t="s">
        <v>386</v>
      </c>
      <c r="BI54" s="14" t="s">
        <v>304</v>
      </c>
      <c r="BJ54" s="14" t="s">
        <v>824</v>
      </c>
      <c r="BK54" s="13" t="s">
        <v>1</v>
      </c>
      <c r="BL54" s="18">
        <v>1315510.3868446399</v>
      </c>
      <c r="BM54" s="13" t="s">
        <v>48</v>
      </c>
      <c r="BN54" s="18"/>
      <c r="BO54" s="19">
        <v>39099</v>
      </c>
      <c r="BP54" s="19">
        <v>48224</v>
      </c>
      <c r="BQ54" s="11" t="s">
        <v>754</v>
      </c>
      <c r="BR54" s="11" t="s">
        <v>924</v>
      </c>
      <c r="BS54" s="11">
        <v>43867</v>
      </c>
      <c r="BT54" s="11">
        <v>44497</v>
      </c>
      <c r="BU54" s="18">
        <v>63565.11</v>
      </c>
      <c r="BV54" s="18">
        <v>63.26</v>
      </c>
      <c r="BW54" s="18">
        <v>0</v>
      </c>
    </row>
    <row r="55" spans="1:75" s="1" customFormat="1" ht="18.2" customHeight="1" x14ac:dyDescent="0.15">
      <c r="A55" s="4">
        <v>53</v>
      </c>
      <c r="B55" s="5" t="s">
        <v>46</v>
      </c>
      <c r="C55" s="5" t="s">
        <v>47</v>
      </c>
      <c r="D55" s="29">
        <v>45352</v>
      </c>
      <c r="E55" s="6" t="s">
        <v>122</v>
      </c>
      <c r="F55" s="7">
        <v>188</v>
      </c>
      <c r="G55" s="7">
        <v>187</v>
      </c>
      <c r="H55" s="8">
        <v>79546.080000000002</v>
      </c>
      <c r="I55" s="8">
        <v>55704.71</v>
      </c>
      <c r="J55" s="8">
        <v>0</v>
      </c>
      <c r="K55" s="8">
        <v>135250.79</v>
      </c>
      <c r="L55" s="8">
        <v>567.16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135250.79</v>
      </c>
      <c r="S55" s="8">
        <v>167505.84</v>
      </c>
      <c r="T55" s="8">
        <v>623.11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168128.95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f t="shared" si="0"/>
        <v>0</v>
      </c>
      <c r="AU55" s="8">
        <v>56271.87</v>
      </c>
      <c r="AV55" s="8">
        <v>168128.95</v>
      </c>
      <c r="AW55" s="9">
        <v>94</v>
      </c>
      <c r="AX55" s="9">
        <v>300</v>
      </c>
      <c r="AY55" s="8">
        <v>580000</v>
      </c>
      <c r="AZ55" s="8">
        <v>137325.20000000001</v>
      </c>
      <c r="BA55" s="10">
        <v>89.99</v>
      </c>
      <c r="BB55" s="10">
        <v>88.630627096119298</v>
      </c>
      <c r="BC55" s="10">
        <v>9.4</v>
      </c>
      <c r="BD55" s="10"/>
      <c r="BE55" s="6" t="s">
        <v>825</v>
      </c>
      <c r="BF55" s="4"/>
      <c r="BG55" s="6" t="s">
        <v>276</v>
      </c>
      <c r="BH55" s="6" t="s">
        <v>386</v>
      </c>
      <c r="BI55" s="6" t="s">
        <v>325</v>
      </c>
      <c r="BJ55" s="6" t="s">
        <v>824</v>
      </c>
      <c r="BK55" s="5" t="s">
        <v>1</v>
      </c>
      <c r="BL55" s="10">
        <v>1096673.4566707599</v>
      </c>
      <c r="BM55" s="5" t="s">
        <v>48</v>
      </c>
      <c r="BN55" s="10"/>
      <c r="BO55" s="11">
        <v>39099</v>
      </c>
      <c r="BP55" s="11">
        <v>48224</v>
      </c>
      <c r="BQ55" s="11" t="s">
        <v>979</v>
      </c>
      <c r="BR55" s="11" t="s">
        <v>980</v>
      </c>
      <c r="BS55" s="11">
        <v>43262</v>
      </c>
      <c r="BT55" s="11">
        <v>43892</v>
      </c>
      <c r="BU55" s="10">
        <v>52895.61</v>
      </c>
      <c r="BV55" s="10">
        <v>52.59</v>
      </c>
      <c r="BW55" s="10">
        <v>0</v>
      </c>
    </row>
    <row r="56" spans="1:75" s="1" customFormat="1" ht="18.2" customHeight="1" x14ac:dyDescent="0.15">
      <c r="A56" s="12">
        <v>54</v>
      </c>
      <c r="B56" s="13" t="s">
        <v>46</v>
      </c>
      <c r="C56" s="13" t="s">
        <v>47</v>
      </c>
      <c r="D56" s="30">
        <v>45352</v>
      </c>
      <c r="E56" s="14" t="s">
        <v>391</v>
      </c>
      <c r="F56" s="15">
        <v>0</v>
      </c>
      <c r="G56" s="15">
        <v>0</v>
      </c>
      <c r="H56" s="16">
        <v>29746.47</v>
      </c>
      <c r="I56" s="16">
        <v>208.55</v>
      </c>
      <c r="J56" s="16">
        <v>0</v>
      </c>
      <c r="K56" s="16">
        <v>29955.02</v>
      </c>
      <c r="L56" s="16">
        <v>210.22</v>
      </c>
      <c r="M56" s="16">
        <v>0</v>
      </c>
      <c r="N56" s="16">
        <v>208.55</v>
      </c>
      <c r="O56" s="16">
        <v>210.22</v>
      </c>
      <c r="P56" s="16">
        <v>0</v>
      </c>
      <c r="Q56" s="16">
        <v>0</v>
      </c>
      <c r="R56" s="16">
        <v>29536.25</v>
      </c>
      <c r="S56" s="16">
        <v>239.64</v>
      </c>
      <c r="T56" s="16">
        <v>237.97</v>
      </c>
      <c r="U56" s="16">
        <v>0</v>
      </c>
      <c r="V56" s="16">
        <v>239.64</v>
      </c>
      <c r="W56" s="16">
        <v>237.97</v>
      </c>
      <c r="X56" s="16">
        <v>0</v>
      </c>
      <c r="Y56" s="16">
        <v>0</v>
      </c>
      <c r="Z56" s="16">
        <v>0</v>
      </c>
      <c r="AA56" s="16">
        <v>46.14</v>
      </c>
      <c r="AB56" s="16">
        <v>0</v>
      </c>
      <c r="AC56" s="16">
        <v>0</v>
      </c>
      <c r="AD56" s="16">
        <v>0</v>
      </c>
      <c r="AE56" s="16">
        <v>0</v>
      </c>
      <c r="AF56" s="16">
        <v>-75.41</v>
      </c>
      <c r="AG56" s="16">
        <v>24.72</v>
      </c>
      <c r="AH56" s="16">
        <v>66.599999999999994</v>
      </c>
      <c r="AI56" s="16">
        <v>46.14</v>
      </c>
      <c r="AJ56" s="16">
        <v>0</v>
      </c>
      <c r="AK56" s="16">
        <v>0</v>
      </c>
      <c r="AL56" s="16">
        <v>44.32</v>
      </c>
      <c r="AM56" s="16">
        <v>0</v>
      </c>
      <c r="AN56" s="16">
        <v>24.72</v>
      </c>
      <c r="AO56" s="16">
        <v>66.14</v>
      </c>
      <c r="AP56" s="16">
        <v>0</v>
      </c>
      <c r="AQ56" s="16">
        <v>0</v>
      </c>
      <c r="AR56" s="16">
        <v>0</v>
      </c>
      <c r="AS56" s="16">
        <v>1.8499000000000002E-2</v>
      </c>
      <c r="AT56" s="8">
        <f t="shared" si="0"/>
        <v>1139.7315010000002</v>
      </c>
      <c r="AU56" s="16">
        <v>0</v>
      </c>
      <c r="AV56" s="16">
        <v>0</v>
      </c>
      <c r="AW56" s="17">
        <v>94</v>
      </c>
      <c r="AX56" s="17">
        <v>300</v>
      </c>
      <c r="AY56" s="16">
        <v>234000</v>
      </c>
      <c r="AZ56" s="16">
        <v>50893.14</v>
      </c>
      <c r="BA56" s="18">
        <v>89.99</v>
      </c>
      <c r="BB56" s="18">
        <v>52.226432432740403</v>
      </c>
      <c r="BC56" s="18">
        <v>9.6</v>
      </c>
      <c r="BD56" s="18"/>
      <c r="BE56" s="14" t="s">
        <v>823</v>
      </c>
      <c r="BF56" s="12"/>
      <c r="BG56" s="14" t="s">
        <v>283</v>
      </c>
      <c r="BH56" s="14" t="s">
        <v>299</v>
      </c>
      <c r="BI56" s="14" t="s">
        <v>300</v>
      </c>
      <c r="BJ56" s="14" t="s">
        <v>2</v>
      </c>
      <c r="BK56" s="13" t="s">
        <v>1</v>
      </c>
      <c r="BL56" s="18">
        <v>239493.02909500001</v>
      </c>
      <c r="BM56" s="13" t="s">
        <v>48</v>
      </c>
      <c r="BN56" s="18"/>
      <c r="BO56" s="19">
        <v>39101</v>
      </c>
      <c r="BP56" s="19">
        <v>48226</v>
      </c>
      <c r="BQ56" s="11" t="s">
        <v>911</v>
      </c>
      <c r="BR56" s="11" t="s">
        <v>912</v>
      </c>
      <c r="BS56" s="11" t="s">
        <v>921</v>
      </c>
      <c r="BT56" s="11" t="s">
        <v>921</v>
      </c>
      <c r="BU56" s="18">
        <v>0</v>
      </c>
      <c r="BV56" s="18">
        <v>46.14</v>
      </c>
      <c r="BW56" s="18">
        <v>0</v>
      </c>
    </row>
    <row r="57" spans="1:75" s="1" customFormat="1" ht="18.2" customHeight="1" x14ac:dyDescent="0.15">
      <c r="A57" s="4">
        <v>55</v>
      </c>
      <c r="B57" s="5" t="s">
        <v>46</v>
      </c>
      <c r="C57" s="5" t="s">
        <v>47</v>
      </c>
      <c r="D57" s="29">
        <v>45352</v>
      </c>
      <c r="E57" s="6" t="s">
        <v>71</v>
      </c>
      <c r="F57" s="7">
        <v>171</v>
      </c>
      <c r="G57" s="7">
        <v>170</v>
      </c>
      <c r="H57" s="8">
        <v>84808.44</v>
      </c>
      <c r="I57" s="8">
        <v>57725.7</v>
      </c>
      <c r="J57" s="8">
        <v>0</v>
      </c>
      <c r="K57" s="8">
        <v>142534.14000000001</v>
      </c>
      <c r="L57" s="8">
        <v>613.84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142534.14000000001</v>
      </c>
      <c r="S57" s="8">
        <v>160841.38</v>
      </c>
      <c r="T57" s="8">
        <v>664.33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161505.71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f t="shared" si="0"/>
        <v>0</v>
      </c>
      <c r="AU57" s="8">
        <v>58339.54</v>
      </c>
      <c r="AV57" s="8">
        <v>161505.71</v>
      </c>
      <c r="AW57" s="9">
        <v>93</v>
      </c>
      <c r="AX57" s="9">
        <v>300</v>
      </c>
      <c r="AY57" s="8">
        <v>620000</v>
      </c>
      <c r="AZ57" s="8">
        <v>147465.9</v>
      </c>
      <c r="BA57" s="10">
        <v>89.92</v>
      </c>
      <c r="BB57" s="10">
        <v>86.912770130586097</v>
      </c>
      <c r="BC57" s="10">
        <v>9.4</v>
      </c>
      <c r="BD57" s="10"/>
      <c r="BE57" s="6" t="s">
        <v>825</v>
      </c>
      <c r="BF57" s="4"/>
      <c r="BG57" s="6" t="s">
        <v>276</v>
      </c>
      <c r="BH57" s="6" t="s">
        <v>312</v>
      </c>
      <c r="BI57" s="6" t="s">
        <v>382</v>
      </c>
      <c r="BJ57" s="6" t="s">
        <v>824</v>
      </c>
      <c r="BK57" s="5" t="s">
        <v>1</v>
      </c>
      <c r="BL57" s="10">
        <v>1155730.0922781599</v>
      </c>
      <c r="BM57" s="5" t="s">
        <v>48</v>
      </c>
      <c r="BN57" s="10"/>
      <c r="BO57" s="11">
        <v>39071</v>
      </c>
      <c r="BP57" s="11">
        <v>48196</v>
      </c>
      <c r="BQ57" s="11" t="s">
        <v>764</v>
      </c>
      <c r="BR57" s="11" t="s">
        <v>907</v>
      </c>
      <c r="BS57" s="11">
        <v>43867</v>
      </c>
      <c r="BT57" s="11">
        <v>44497</v>
      </c>
      <c r="BU57" s="10">
        <v>53552.959999999999</v>
      </c>
      <c r="BV57" s="10">
        <v>56.47</v>
      </c>
      <c r="BW57" s="10">
        <v>0</v>
      </c>
    </row>
    <row r="58" spans="1:75" s="1" customFormat="1" ht="18.2" customHeight="1" x14ac:dyDescent="0.15">
      <c r="A58" s="12">
        <v>56</v>
      </c>
      <c r="B58" s="13" t="s">
        <v>46</v>
      </c>
      <c r="C58" s="13" t="s">
        <v>47</v>
      </c>
      <c r="D58" s="30">
        <v>45352</v>
      </c>
      <c r="E58" s="14" t="s">
        <v>64</v>
      </c>
      <c r="F58" s="15">
        <v>178</v>
      </c>
      <c r="G58" s="15">
        <v>177</v>
      </c>
      <c r="H58" s="16">
        <v>80757.09</v>
      </c>
      <c r="I58" s="16">
        <v>56015.42</v>
      </c>
      <c r="J58" s="16">
        <v>0</v>
      </c>
      <c r="K58" s="16">
        <v>136772.51</v>
      </c>
      <c r="L58" s="16">
        <v>584.54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136772.51</v>
      </c>
      <c r="S58" s="16">
        <v>160635.51</v>
      </c>
      <c r="T58" s="16">
        <v>632.6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161268.10999999999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8">
        <f t="shared" si="0"/>
        <v>0</v>
      </c>
      <c r="AU58" s="16">
        <v>56599.96</v>
      </c>
      <c r="AV58" s="16">
        <v>161268.10999999999</v>
      </c>
      <c r="AW58" s="17">
        <v>93</v>
      </c>
      <c r="AX58" s="17">
        <v>300</v>
      </c>
      <c r="AY58" s="16">
        <v>590000</v>
      </c>
      <c r="AZ58" s="16">
        <v>140424.32999999999</v>
      </c>
      <c r="BA58" s="18">
        <v>90</v>
      </c>
      <c r="BB58" s="18">
        <v>87.659495331044099</v>
      </c>
      <c r="BC58" s="18">
        <v>9.4</v>
      </c>
      <c r="BD58" s="18"/>
      <c r="BE58" s="14" t="s">
        <v>823</v>
      </c>
      <c r="BF58" s="12"/>
      <c r="BG58" s="14" t="s">
        <v>276</v>
      </c>
      <c r="BH58" s="14" t="s">
        <v>312</v>
      </c>
      <c r="BI58" s="14" t="s">
        <v>382</v>
      </c>
      <c r="BJ58" s="14" t="s">
        <v>824</v>
      </c>
      <c r="BK58" s="13" t="s">
        <v>1</v>
      </c>
      <c r="BL58" s="18">
        <v>1109012.23807444</v>
      </c>
      <c r="BM58" s="13" t="s">
        <v>48</v>
      </c>
      <c r="BN58" s="18"/>
      <c r="BO58" s="19">
        <v>39072</v>
      </c>
      <c r="BP58" s="19">
        <v>48197</v>
      </c>
      <c r="BQ58" s="11" t="s">
        <v>972</v>
      </c>
      <c r="BR58" s="11" t="s">
        <v>973</v>
      </c>
      <c r="BS58" s="11" t="s">
        <v>921</v>
      </c>
      <c r="BT58" s="11" t="s">
        <v>921</v>
      </c>
      <c r="BU58" s="18">
        <v>52523.7</v>
      </c>
      <c r="BV58" s="18">
        <v>53.77</v>
      </c>
      <c r="BW58" s="18">
        <v>0</v>
      </c>
    </row>
    <row r="59" spans="1:75" s="1" customFormat="1" ht="18.2" customHeight="1" x14ac:dyDescent="0.15">
      <c r="A59" s="4">
        <v>57</v>
      </c>
      <c r="B59" s="5" t="s">
        <v>46</v>
      </c>
      <c r="C59" s="5" t="s">
        <v>47</v>
      </c>
      <c r="D59" s="29">
        <v>45352</v>
      </c>
      <c r="E59" s="6" t="s">
        <v>180</v>
      </c>
      <c r="F59" s="7">
        <v>164</v>
      </c>
      <c r="G59" s="7">
        <v>163</v>
      </c>
      <c r="H59" s="8">
        <v>79479.3</v>
      </c>
      <c r="I59" s="8">
        <v>51455.02</v>
      </c>
      <c r="J59" s="8">
        <v>0</v>
      </c>
      <c r="K59" s="8">
        <v>130934.32</v>
      </c>
      <c r="L59" s="8">
        <v>558.36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130934.32</v>
      </c>
      <c r="S59" s="8">
        <v>141638.84</v>
      </c>
      <c r="T59" s="8">
        <v>622.59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142261.43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f t="shared" si="0"/>
        <v>0</v>
      </c>
      <c r="AU59" s="8">
        <v>52013.38</v>
      </c>
      <c r="AV59" s="8">
        <v>142261.43</v>
      </c>
      <c r="AW59" s="9">
        <v>95</v>
      </c>
      <c r="AX59" s="9">
        <v>300</v>
      </c>
      <c r="AY59" s="8">
        <v>625000</v>
      </c>
      <c r="AZ59" s="8">
        <v>136249.49</v>
      </c>
      <c r="BA59" s="10">
        <v>85.24</v>
      </c>
      <c r="BB59" s="10">
        <v>81.914739180308104</v>
      </c>
      <c r="BC59" s="10">
        <v>9.4</v>
      </c>
      <c r="BD59" s="10"/>
      <c r="BE59" s="6" t="s">
        <v>823</v>
      </c>
      <c r="BF59" s="4"/>
      <c r="BG59" s="6" t="s">
        <v>292</v>
      </c>
      <c r="BH59" s="6" t="s">
        <v>293</v>
      </c>
      <c r="BI59" s="6" t="s">
        <v>294</v>
      </c>
      <c r="BJ59" s="6" t="s">
        <v>824</v>
      </c>
      <c r="BK59" s="5" t="s">
        <v>1</v>
      </c>
      <c r="BL59" s="10">
        <v>1061673.6013980799</v>
      </c>
      <c r="BM59" s="5" t="s">
        <v>48</v>
      </c>
      <c r="BN59" s="10"/>
      <c r="BO59" s="11">
        <v>39132</v>
      </c>
      <c r="BP59" s="11">
        <v>48247</v>
      </c>
      <c r="BQ59" s="11" t="s">
        <v>995</v>
      </c>
      <c r="BR59" s="11" t="s">
        <v>996</v>
      </c>
      <c r="BS59" s="11">
        <v>44232</v>
      </c>
      <c r="BT59" s="11">
        <v>44862</v>
      </c>
      <c r="BU59" s="10">
        <v>47813.84</v>
      </c>
      <c r="BV59" s="10">
        <v>52.17</v>
      </c>
      <c r="BW59" s="10">
        <v>0</v>
      </c>
    </row>
    <row r="60" spans="1:75" s="1" customFormat="1" ht="18.2" customHeight="1" x14ac:dyDescent="0.15">
      <c r="A60" s="12">
        <v>58</v>
      </c>
      <c r="B60" s="13" t="s">
        <v>46</v>
      </c>
      <c r="C60" s="13" t="s">
        <v>47</v>
      </c>
      <c r="D60" s="30">
        <v>45352</v>
      </c>
      <c r="E60" s="14" t="s">
        <v>400</v>
      </c>
      <c r="F60" s="15">
        <v>67</v>
      </c>
      <c r="G60" s="15">
        <v>66</v>
      </c>
      <c r="H60" s="16">
        <v>106461.21</v>
      </c>
      <c r="I60" s="16">
        <v>38873.61</v>
      </c>
      <c r="J60" s="16">
        <v>0</v>
      </c>
      <c r="K60" s="16">
        <v>145334.82</v>
      </c>
      <c r="L60" s="16">
        <v>747.93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145334.82</v>
      </c>
      <c r="S60" s="16">
        <v>67112.350000000006</v>
      </c>
      <c r="T60" s="16">
        <v>833.95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67946.3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8">
        <f t="shared" si="0"/>
        <v>0</v>
      </c>
      <c r="AU60" s="16">
        <v>39621.54</v>
      </c>
      <c r="AV60" s="16">
        <v>67946.3</v>
      </c>
      <c r="AW60" s="17">
        <v>95</v>
      </c>
      <c r="AX60" s="17">
        <v>300</v>
      </c>
      <c r="AY60" s="16">
        <v>775000</v>
      </c>
      <c r="AZ60" s="16">
        <v>182505.67</v>
      </c>
      <c r="BA60" s="18">
        <v>89.99</v>
      </c>
      <c r="BB60" s="18">
        <v>71.661776052218002</v>
      </c>
      <c r="BC60" s="18">
        <v>9.4</v>
      </c>
      <c r="BD60" s="18"/>
      <c r="BE60" s="14" t="s">
        <v>825</v>
      </c>
      <c r="BF60" s="12"/>
      <c r="BG60" s="14" t="s">
        <v>279</v>
      </c>
      <c r="BH60" s="14" t="s">
        <v>280</v>
      </c>
      <c r="BI60" s="14" t="s">
        <v>395</v>
      </c>
      <c r="BJ60" s="14" t="s">
        <v>824</v>
      </c>
      <c r="BK60" s="13" t="s">
        <v>1</v>
      </c>
      <c r="BL60" s="18">
        <v>1178439.24922008</v>
      </c>
      <c r="BM60" s="13" t="s">
        <v>48</v>
      </c>
      <c r="BN60" s="18"/>
      <c r="BO60" s="19">
        <v>39132</v>
      </c>
      <c r="BP60" s="19">
        <v>48257</v>
      </c>
      <c r="BQ60" s="11" t="s">
        <v>760</v>
      </c>
      <c r="BR60" s="11" t="s">
        <v>923</v>
      </c>
      <c r="BS60" s="11" t="s">
        <v>921</v>
      </c>
      <c r="BT60" s="11" t="s">
        <v>921</v>
      </c>
      <c r="BU60" s="18">
        <v>26366.880000000001</v>
      </c>
      <c r="BV60" s="18">
        <v>69.89</v>
      </c>
      <c r="BW60" s="18">
        <v>0</v>
      </c>
    </row>
    <row r="61" spans="1:75" s="1" customFormat="1" ht="18.2" customHeight="1" x14ac:dyDescent="0.15">
      <c r="A61" s="4">
        <v>59</v>
      </c>
      <c r="B61" s="5" t="s">
        <v>46</v>
      </c>
      <c r="C61" s="5" t="s">
        <v>47</v>
      </c>
      <c r="D61" s="29">
        <v>45352</v>
      </c>
      <c r="E61" s="6" t="s">
        <v>22</v>
      </c>
      <c r="F61" s="5" t="s">
        <v>986</v>
      </c>
      <c r="G61" s="7">
        <v>114</v>
      </c>
      <c r="H61" s="8">
        <v>60149.75</v>
      </c>
      <c r="I61" s="8">
        <v>34206.5</v>
      </c>
      <c r="J61" s="8">
        <v>112065.210045</v>
      </c>
      <c r="K61" s="8">
        <v>94356.25</v>
      </c>
      <c r="L61" s="8">
        <v>437.68</v>
      </c>
      <c r="M61" s="8">
        <v>0</v>
      </c>
      <c r="N61" s="8">
        <v>34206.5</v>
      </c>
      <c r="O61" s="8">
        <v>437.68</v>
      </c>
      <c r="P61" s="8">
        <v>59712.07</v>
      </c>
      <c r="Q61" s="8">
        <v>0</v>
      </c>
      <c r="R61" s="8">
        <v>0</v>
      </c>
      <c r="S61" s="8">
        <v>65699.75</v>
      </c>
      <c r="T61" s="8">
        <v>431.07</v>
      </c>
      <c r="U61" s="8">
        <v>0</v>
      </c>
      <c r="V61" s="8">
        <v>65699.75</v>
      </c>
      <c r="W61" s="8">
        <v>431.07</v>
      </c>
      <c r="X61" s="8">
        <v>0</v>
      </c>
      <c r="Y61" s="8">
        <v>0</v>
      </c>
      <c r="Z61" s="8">
        <v>0</v>
      </c>
      <c r="AA61" s="8">
        <v>73.8</v>
      </c>
      <c r="AB61" s="8">
        <v>0</v>
      </c>
      <c r="AC61" s="8">
        <v>0</v>
      </c>
      <c r="AD61" s="8">
        <v>0</v>
      </c>
      <c r="AE61" s="8">
        <v>0</v>
      </c>
      <c r="AF61" s="8">
        <v>-33968.94</v>
      </c>
      <c r="AG61" s="8">
        <v>47.13</v>
      </c>
      <c r="AH61" s="8">
        <v>138.35</v>
      </c>
      <c r="AI61" s="8">
        <v>8487</v>
      </c>
      <c r="AJ61" s="8">
        <v>0</v>
      </c>
      <c r="AK61" s="8">
        <v>0</v>
      </c>
      <c r="AL61" s="8">
        <v>6115.21</v>
      </c>
      <c r="AM61" s="8">
        <v>0</v>
      </c>
      <c r="AN61" s="8">
        <v>5419.95</v>
      </c>
      <c r="AO61" s="8">
        <v>15830.19</v>
      </c>
      <c r="AP61" s="8">
        <v>0</v>
      </c>
      <c r="AQ61" s="8">
        <v>0</v>
      </c>
      <c r="AR61" s="8">
        <v>0</v>
      </c>
      <c r="AS61" s="8">
        <v>0</v>
      </c>
      <c r="AT61" s="8">
        <f t="shared" si="0"/>
        <v>50564.54995500001</v>
      </c>
      <c r="AU61" s="8">
        <v>0</v>
      </c>
      <c r="AV61" s="8">
        <v>0</v>
      </c>
      <c r="AW61" s="9">
        <v>95</v>
      </c>
      <c r="AX61" s="9">
        <v>300</v>
      </c>
      <c r="AY61" s="8">
        <v>462500</v>
      </c>
      <c r="AZ61" s="8">
        <v>106992.37</v>
      </c>
      <c r="BA61" s="10">
        <v>89.99</v>
      </c>
      <c r="BB61" s="10">
        <v>0</v>
      </c>
      <c r="BC61" s="10">
        <v>8.6</v>
      </c>
      <c r="BD61" s="10"/>
      <c r="BE61" s="6" t="s">
        <v>823</v>
      </c>
      <c r="BF61" s="4"/>
      <c r="BG61" s="6" t="s">
        <v>279</v>
      </c>
      <c r="BH61" s="6" t="s">
        <v>401</v>
      </c>
      <c r="BI61" s="6" t="s">
        <v>402</v>
      </c>
      <c r="BJ61" s="6" t="s">
        <v>2</v>
      </c>
      <c r="BK61" s="5" t="s">
        <v>1</v>
      </c>
      <c r="BL61" s="10">
        <v>0</v>
      </c>
      <c r="BM61" s="5" t="s">
        <v>48</v>
      </c>
      <c r="BN61" s="10"/>
      <c r="BO61" s="11">
        <v>39128</v>
      </c>
      <c r="BP61" s="11">
        <v>48253</v>
      </c>
      <c r="BQ61" s="11" t="s">
        <v>972</v>
      </c>
      <c r="BR61" s="11" t="s">
        <v>973</v>
      </c>
      <c r="BS61" s="11">
        <v>43867</v>
      </c>
      <c r="BT61" s="11">
        <v>44497</v>
      </c>
      <c r="BU61" s="10">
        <v>0</v>
      </c>
      <c r="BV61" s="10">
        <v>0</v>
      </c>
      <c r="BW61" s="10">
        <v>0</v>
      </c>
    </row>
    <row r="62" spans="1:75" s="1" customFormat="1" ht="18.2" customHeight="1" x14ac:dyDescent="0.15">
      <c r="A62" s="12">
        <v>60</v>
      </c>
      <c r="B62" s="13" t="s">
        <v>46</v>
      </c>
      <c r="C62" s="13" t="s">
        <v>47</v>
      </c>
      <c r="D62" s="30">
        <v>45352</v>
      </c>
      <c r="E62" s="14" t="s">
        <v>56</v>
      </c>
      <c r="F62" s="15">
        <v>159</v>
      </c>
      <c r="G62" s="15">
        <v>158</v>
      </c>
      <c r="H62" s="16">
        <v>45623.62</v>
      </c>
      <c r="I62" s="16">
        <v>28377.06</v>
      </c>
      <c r="J62" s="16">
        <v>0</v>
      </c>
      <c r="K62" s="16">
        <v>74000.679999999993</v>
      </c>
      <c r="L62" s="16">
        <v>314.38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74000.679999999993</v>
      </c>
      <c r="S62" s="16">
        <v>78971.259999999995</v>
      </c>
      <c r="T62" s="16">
        <v>361.19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79332.45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8">
        <f t="shared" si="0"/>
        <v>0</v>
      </c>
      <c r="AU62" s="16">
        <v>28691.439999999999</v>
      </c>
      <c r="AV62" s="16">
        <v>79332.45</v>
      </c>
      <c r="AW62" s="17">
        <v>96</v>
      </c>
      <c r="AX62" s="17">
        <v>300</v>
      </c>
      <c r="AY62" s="16">
        <v>330000</v>
      </c>
      <c r="AZ62" s="16">
        <v>77323.59</v>
      </c>
      <c r="BA62" s="18">
        <v>89.99</v>
      </c>
      <c r="BB62" s="18">
        <v>86.122762706697898</v>
      </c>
      <c r="BC62" s="18">
        <v>9.5</v>
      </c>
      <c r="BD62" s="18"/>
      <c r="BE62" s="14" t="s">
        <v>823</v>
      </c>
      <c r="BF62" s="12"/>
      <c r="BG62" s="14" t="s">
        <v>301</v>
      </c>
      <c r="BH62" s="14" t="s">
        <v>405</v>
      </c>
      <c r="BI62" s="14" t="s">
        <v>406</v>
      </c>
      <c r="BJ62" s="14" t="s">
        <v>824</v>
      </c>
      <c r="BK62" s="13" t="s">
        <v>1</v>
      </c>
      <c r="BL62" s="18">
        <v>600030.36974192003</v>
      </c>
      <c r="BM62" s="13" t="s">
        <v>48</v>
      </c>
      <c r="BN62" s="18"/>
      <c r="BO62" s="19">
        <v>39149</v>
      </c>
      <c r="BP62" s="19">
        <v>48274</v>
      </c>
      <c r="BQ62" s="11" t="s">
        <v>995</v>
      </c>
      <c r="BR62" s="11" t="s">
        <v>996</v>
      </c>
      <c r="BS62" s="11">
        <v>44232</v>
      </c>
      <c r="BT62" s="11">
        <v>44862</v>
      </c>
      <c r="BU62" s="18">
        <v>30183.15</v>
      </c>
      <c r="BV62" s="18">
        <v>53.7</v>
      </c>
      <c r="BW62" s="18">
        <v>0</v>
      </c>
    </row>
    <row r="63" spans="1:75" s="1" customFormat="1" ht="18.2" customHeight="1" x14ac:dyDescent="0.15">
      <c r="A63" s="4">
        <v>61</v>
      </c>
      <c r="B63" s="5" t="s">
        <v>46</v>
      </c>
      <c r="C63" s="5" t="s">
        <v>47</v>
      </c>
      <c r="D63" s="29">
        <v>45352</v>
      </c>
      <c r="E63" s="6" t="s">
        <v>407</v>
      </c>
      <c r="F63" s="7">
        <v>0</v>
      </c>
      <c r="G63" s="7">
        <v>0</v>
      </c>
      <c r="H63" s="8">
        <v>22249.05</v>
      </c>
      <c r="I63" s="8">
        <v>0</v>
      </c>
      <c r="J63" s="8">
        <v>0</v>
      </c>
      <c r="K63" s="8">
        <v>22249.05</v>
      </c>
      <c r="L63" s="8">
        <v>543.87</v>
      </c>
      <c r="M63" s="8">
        <v>0</v>
      </c>
      <c r="N63" s="8">
        <v>0</v>
      </c>
      <c r="O63" s="8">
        <v>543.87</v>
      </c>
      <c r="P63" s="8">
        <v>0</v>
      </c>
      <c r="Q63" s="8">
        <v>0</v>
      </c>
      <c r="R63" s="8">
        <v>21705.18</v>
      </c>
      <c r="S63" s="8">
        <v>0</v>
      </c>
      <c r="T63" s="8">
        <v>159.44999999999999</v>
      </c>
      <c r="U63" s="8">
        <v>0</v>
      </c>
      <c r="V63" s="8">
        <v>0</v>
      </c>
      <c r="W63" s="8">
        <v>159.44999999999999</v>
      </c>
      <c r="X63" s="8">
        <v>0</v>
      </c>
      <c r="Y63" s="8">
        <v>0</v>
      </c>
      <c r="Z63" s="8">
        <v>0</v>
      </c>
      <c r="AA63" s="8">
        <v>52.28</v>
      </c>
      <c r="AB63" s="8">
        <v>0</v>
      </c>
      <c r="AC63" s="8">
        <v>0</v>
      </c>
      <c r="AD63" s="8">
        <v>0</v>
      </c>
      <c r="AE63" s="8">
        <v>0</v>
      </c>
      <c r="AF63" s="8">
        <v>-35.53</v>
      </c>
      <c r="AG63" s="8">
        <v>32.869999999999997</v>
      </c>
      <c r="AH63" s="8">
        <v>104.44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7.72</v>
      </c>
      <c r="AQ63" s="8">
        <v>0</v>
      </c>
      <c r="AR63" s="8">
        <v>1.8</v>
      </c>
      <c r="AS63" s="8">
        <v>0</v>
      </c>
      <c r="AT63" s="8">
        <f t="shared" si="0"/>
        <v>863.3</v>
      </c>
      <c r="AU63" s="8">
        <v>0</v>
      </c>
      <c r="AV63" s="8">
        <v>0</v>
      </c>
      <c r="AW63" s="9">
        <v>35</v>
      </c>
      <c r="AX63" s="9">
        <v>240</v>
      </c>
      <c r="AY63" s="8">
        <v>355700</v>
      </c>
      <c r="AZ63" s="8">
        <v>80456.86</v>
      </c>
      <c r="BA63" s="10">
        <v>89.99</v>
      </c>
      <c r="BB63" s="10">
        <v>24.276974619690598</v>
      </c>
      <c r="BC63" s="10">
        <v>8.6</v>
      </c>
      <c r="BD63" s="10"/>
      <c r="BE63" s="6" t="s">
        <v>823</v>
      </c>
      <c r="BF63" s="4"/>
      <c r="BG63" s="6" t="s">
        <v>301</v>
      </c>
      <c r="BH63" s="6" t="s">
        <v>302</v>
      </c>
      <c r="BI63" s="6" t="s">
        <v>303</v>
      </c>
      <c r="BJ63" s="6" t="s">
        <v>2</v>
      </c>
      <c r="BK63" s="5" t="s">
        <v>1</v>
      </c>
      <c r="BL63" s="10">
        <v>175995.23653992001</v>
      </c>
      <c r="BM63" s="5" t="s">
        <v>48</v>
      </c>
      <c r="BN63" s="10"/>
      <c r="BO63" s="11">
        <v>39133</v>
      </c>
      <c r="BP63" s="11">
        <v>46433</v>
      </c>
      <c r="BQ63" s="11" t="s">
        <v>901</v>
      </c>
      <c r="BR63" s="11" t="s">
        <v>902</v>
      </c>
      <c r="BS63" s="11" t="s">
        <v>921</v>
      </c>
      <c r="BT63" s="11" t="s">
        <v>921</v>
      </c>
      <c r="BU63" s="10">
        <v>0</v>
      </c>
      <c r="BV63" s="10">
        <v>52.28</v>
      </c>
      <c r="BW63" s="10">
        <v>0</v>
      </c>
    </row>
    <row r="64" spans="1:75" s="1" customFormat="1" ht="18.2" customHeight="1" x14ac:dyDescent="0.15">
      <c r="A64" s="12">
        <v>62</v>
      </c>
      <c r="B64" s="13" t="s">
        <v>46</v>
      </c>
      <c r="C64" s="13" t="s">
        <v>47</v>
      </c>
      <c r="D64" s="30">
        <v>45352</v>
      </c>
      <c r="E64" s="14" t="s">
        <v>410</v>
      </c>
      <c r="F64" s="15">
        <v>0</v>
      </c>
      <c r="G64" s="15">
        <v>0</v>
      </c>
      <c r="H64" s="16">
        <v>54557.66</v>
      </c>
      <c r="I64" s="16">
        <v>0</v>
      </c>
      <c r="J64" s="16">
        <v>0</v>
      </c>
      <c r="K64" s="16">
        <v>54557.66</v>
      </c>
      <c r="L64" s="16">
        <v>391.34</v>
      </c>
      <c r="M64" s="16">
        <v>0</v>
      </c>
      <c r="N64" s="16">
        <v>0</v>
      </c>
      <c r="O64" s="16">
        <v>391.34</v>
      </c>
      <c r="P64" s="16">
        <v>0</v>
      </c>
      <c r="Q64" s="16">
        <v>0</v>
      </c>
      <c r="R64" s="16">
        <v>54166.32</v>
      </c>
      <c r="S64" s="16">
        <v>0</v>
      </c>
      <c r="T64" s="16">
        <v>391</v>
      </c>
      <c r="U64" s="16">
        <v>0</v>
      </c>
      <c r="V64" s="16">
        <v>0</v>
      </c>
      <c r="W64" s="16">
        <v>391</v>
      </c>
      <c r="X64" s="16">
        <v>0</v>
      </c>
      <c r="Y64" s="16">
        <v>0</v>
      </c>
      <c r="Z64" s="16">
        <v>0</v>
      </c>
      <c r="AA64" s="16">
        <v>66.45</v>
      </c>
      <c r="AB64" s="16">
        <v>0</v>
      </c>
      <c r="AC64" s="16">
        <v>0</v>
      </c>
      <c r="AD64" s="16">
        <v>0</v>
      </c>
      <c r="AE64" s="16">
        <v>0</v>
      </c>
      <c r="AF64" s="16">
        <v>-40.75</v>
      </c>
      <c r="AG64" s="16">
        <v>42.44</v>
      </c>
      <c r="AH64" s="16">
        <v>124.2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3.7000000000000002E-3</v>
      </c>
      <c r="AT64" s="8">
        <f t="shared" si="0"/>
        <v>974.67630000000008</v>
      </c>
      <c r="AU64" s="16">
        <v>0</v>
      </c>
      <c r="AV64" s="16">
        <v>0</v>
      </c>
      <c r="AW64" s="17">
        <v>96</v>
      </c>
      <c r="AX64" s="17">
        <v>300</v>
      </c>
      <c r="AY64" s="16">
        <v>410000</v>
      </c>
      <c r="AZ64" s="16">
        <v>96350.23</v>
      </c>
      <c r="BA64" s="18">
        <v>89.99</v>
      </c>
      <c r="BB64" s="18">
        <v>50.5907161487835</v>
      </c>
      <c r="BC64" s="18">
        <v>8.6</v>
      </c>
      <c r="BD64" s="18"/>
      <c r="BE64" s="14" t="s">
        <v>825</v>
      </c>
      <c r="BF64" s="12"/>
      <c r="BG64" s="14" t="s">
        <v>296</v>
      </c>
      <c r="BH64" s="14" t="s">
        <v>310</v>
      </c>
      <c r="BI64" s="14" t="s">
        <v>311</v>
      </c>
      <c r="BJ64" s="14" t="s">
        <v>2</v>
      </c>
      <c r="BK64" s="13" t="s">
        <v>1</v>
      </c>
      <c r="BL64" s="18">
        <v>439204.57240608003</v>
      </c>
      <c r="BM64" s="13" t="s">
        <v>48</v>
      </c>
      <c r="BN64" s="18"/>
      <c r="BO64" s="19">
        <v>39150</v>
      </c>
      <c r="BP64" s="19">
        <v>48275</v>
      </c>
      <c r="BQ64" s="11" t="s">
        <v>901</v>
      </c>
      <c r="BR64" s="11" t="s">
        <v>902</v>
      </c>
      <c r="BS64" s="11" t="s">
        <v>921</v>
      </c>
      <c r="BT64" s="11" t="s">
        <v>921</v>
      </c>
      <c r="BU64" s="18">
        <v>0</v>
      </c>
      <c r="BV64" s="18">
        <v>66.45</v>
      </c>
      <c r="BW64" s="18">
        <v>0</v>
      </c>
    </row>
    <row r="65" spans="1:75" s="1" customFormat="1" ht="18.2" customHeight="1" x14ac:dyDescent="0.15">
      <c r="A65" s="4">
        <v>63</v>
      </c>
      <c r="B65" s="5" t="s">
        <v>46</v>
      </c>
      <c r="C65" s="5" t="s">
        <v>47</v>
      </c>
      <c r="D65" s="29">
        <v>45352</v>
      </c>
      <c r="E65" s="6" t="s">
        <v>150</v>
      </c>
      <c r="F65" s="7">
        <v>177</v>
      </c>
      <c r="G65" s="7">
        <v>176</v>
      </c>
      <c r="H65" s="8">
        <v>43657.02</v>
      </c>
      <c r="I65" s="8">
        <v>31748.87</v>
      </c>
      <c r="J65" s="8">
        <v>0</v>
      </c>
      <c r="K65" s="8">
        <v>75405.89</v>
      </c>
      <c r="L65" s="8">
        <v>317.70999999999998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75405.89</v>
      </c>
      <c r="S65" s="8">
        <v>79266.45</v>
      </c>
      <c r="T65" s="8">
        <v>312.88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79579.33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f t="shared" si="0"/>
        <v>0</v>
      </c>
      <c r="AU65" s="8">
        <v>32066.58</v>
      </c>
      <c r="AV65" s="8">
        <v>79579.33</v>
      </c>
      <c r="AW65" s="9">
        <v>95</v>
      </c>
      <c r="AX65" s="9">
        <v>300</v>
      </c>
      <c r="AY65" s="8">
        <v>330000</v>
      </c>
      <c r="AZ65" s="8">
        <v>77660.61</v>
      </c>
      <c r="BA65" s="10">
        <v>90</v>
      </c>
      <c r="BB65" s="10">
        <v>87.387030568006097</v>
      </c>
      <c r="BC65" s="10">
        <v>8.6</v>
      </c>
      <c r="BD65" s="10"/>
      <c r="BE65" s="6" t="s">
        <v>823</v>
      </c>
      <c r="BF65" s="4"/>
      <c r="BG65" s="6" t="s">
        <v>301</v>
      </c>
      <c r="BH65" s="6" t="s">
        <v>405</v>
      </c>
      <c r="BI65" s="6" t="s">
        <v>406</v>
      </c>
      <c r="BJ65" s="6" t="s">
        <v>824</v>
      </c>
      <c r="BK65" s="5" t="s">
        <v>1</v>
      </c>
      <c r="BL65" s="10">
        <v>611424.43633516005</v>
      </c>
      <c r="BM65" s="5" t="s">
        <v>48</v>
      </c>
      <c r="BN65" s="10"/>
      <c r="BO65" s="11">
        <v>39128</v>
      </c>
      <c r="BP65" s="11">
        <v>48253</v>
      </c>
      <c r="BQ65" s="11" t="s">
        <v>762</v>
      </c>
      <c r="BR65" s="11" t="s">
        <v>906</v>
      </c>
      <c r="BS65" s="11">
        <v>43867</v>
      </c>
      <c r="BT65" s="11">
        <v>44497</v>
      </c>
      <c r="BU65" s="10">
        <v>32872.400000000001</v>
      </c>
      <c r="BV65" s="10">
        <v>53.57</v>
      </c>
      <c r="BW65" s="10">
        <v>0</v>
      </c>
    </row>
    <row r="66" spans="1:75" s="1" customFormat="1" ht="18.2" customHeight="1" x14ac:dyDescent="0.15">
      <c r="A66" s="12">
        <v>64</v>
      </c>
      <c r="B66" s="13" t="s">
        <v>46</v>
      </c>
      <c r="C66" s="13" t="s">
        <v>47</v>
      </c>
      <c r="D66" s="30">
        <v>45352</v>
      </c>
      <c r="E66" s="14" t="s">
        <v>70</v>
      </c>
      <c r="F66" s="15">
        <v>171</v>
      </c>
      <c r="G66" s="15">
        <v>170</v>
      </c>
      <c r="H66" s="16">
        <v>35668.269999999997</v>
      </c>
      <c r="I66" s="16">
        <v>23331.38</v>
      </c>
      <c r="J66" s="16">
        <v>0</v>
      </c>
      <c r="K66" s="16">
        <v>58999.65</v>
      </c>
      <c r="L66" s="16">
        <v>249.49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58999.65</v>
      </c>
      <c r="S66" s="16">
        <v>67616.67</v>
      </c>
      <c r="T66" s="16">
        <v>282.37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67899.039999999994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8">
        <f t="shared" si="0"/>
        <v>0</v>
      </c>
      <c r="AU66" s="16">
        <v>23580.87</v>
      </c>
      <c r="AV66" s="16">
        <v>67899.039999999994</v>
      </c>
      <c r="AW66" s="17">
        <v>95</v>
      </c>
      <c r="AX66" s="17">
        <v>300</v>
      </c>
      <c r="AY66" s="16">
        <v>261300</v>
      </c>
      <c r="AZ66" s="16">
        <v>60874.47</v>
      </c>
      <c r="BA66" s="18">
        <v>90</v>
      </c>
      <c r="BB66" s="18">
        <v>87.228168064543297</v>
      </c>
      <c r="BC66" s="18">
        <v>9.5</v>
      </c>
      <c r="BD66" s="18"/>
      <c r="BE66" s="14" t="s">
        <v>823</v>
      </c>
      <c r="BF66" s="12"/>
      <c r="BG66" s="14" t="s">
        <v>301</v>
      </c>
      <c r="BH66" s="14" t="s">
        <v>376</v>
      </c>
      <c r="BI66" s="14" t="s">
        <v>377</v>
      </c>
      <c r="BJ66" s="14" t="s">
        <v>824</v>
      </c>
      <c r="BK66" s="13" t="s">
        <v>1</v>
      </c>
      <c r="BL66" s="18">
        <v>478395.3580446</v>
      </c>
      <c r="BM66" s="13" t="s">
        <v>48</v>
      </c>
      <c r="BN66" s="18"/>
      <c r="BO66" s="19">
        <v>39132</v>
      </c>
      <c r="BP66" s="19">
        <v>48257</v>
      </c>
      <c r="BQ66" s="11" t="s">
        <v>974</v>
      </c>
      <c r="BR66" s="11" t="s">
        <v>975</v>
      </c>
      <c r="BS66" s="11">
        <v>43502</v>
      </c>
      <c r="BT66" s="11">
        <v>44132</v>
      </c>
      <c r="BU66" s="18">
        <v>25595.68</v>
      </c>
      <c r="BV66" s="18">
        <v>42.27</v>
      </c>
      <c r="BW66" s="18">
        <v>0</v>
      </c>
    </row>
    <row r="67" spans="1:75" s="1" customFormat="1" ht="18.2" customHeight="1" x14ac:dyDescent="0.15">
      <c r="A67" s="4">
        <v>65</v>
      </c>
      <c r="B67" s="5" t="s">
        <v>46</v>
      </c>
      <c r="C67" s="5" t="s">
        <v>47</v>
      </c>
      <c r="D67" s="29">
        <v>45352</v>
      </c>
      <c r="E67" s="6" t="s">
        <v>62</v>
      </c>
      <c r="F67" s="7">
        <v>174</v>
      </c>
      <c r="G67" s="7">
        <v>173</v>
      </c>
      <c r="H67" s="8">
        <v>33903.24</v>
      </c>
      <c r="I67" s="8">
        <v>77087.05</v>
      </c>
      <c r="J67" s="8">
        <v>0</v>
      </c>
      <c r="K67" s="8">
        <v>110990.29</v>
      </c>
      <c r="L67" s="8">
        <v>817.6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110990.29</v>
      </c>
      <c r="S67" s="8">
        <v>111344.5</v>
      </c>
      <c r="T67" s="8">
        <v>268.39999999999998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111612.9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f t="shared" ref="AT67:AT130" si="1">+N67+O67+P67+V67+W67+AA67+AF67+AG67+AH67+AI67+AL67+AN67+AO67-AR67-AS67-J67+AP67+AQ67+Q67</f>
        <v>0</v>
      </c>
      <c r="AU67" s="8">
        <v>77904.649999999994</v>
      </c>
      <c r="AV67" s="8">
        <v>111612.9</v>
      </c>
      <c r="AW67" s="9">
        <v>35</v>
      </c>
      <c r="AX67" s="9">
        <v>240</v>
      </c>
      <c r="AY67" s="8">
        <v>495000</v>
      </c>
      <c r="AZ67" s="8">
        <v>116507.35</v>
      </c>
      <c r="BA67" s="10">
        <v>89.99</v>
      </c>
      <c r="BB67" s="10">
        <v>85.728635979618403</v>
      </c>
      <c r="BC67" s="10">
        <v>9.5</v>
      </c>
      <c r="BD67" s="10"/>
      <c r="BE67" s="6" t="s">
        <v>823</v>
      </c>
      <c r="BF67" s="4"/>
      <c r="BG67" s="6" t="s">
        <v>320</v>
      </c>
      <c r="BH67" s="6" t="s">
        <v>367</v>
      </c>
      <c r="BI67" s="6" t="s">
        <v>413</v>
      </c>
      <c r="BJ67" s="6" t="s">
        <v>824</v>
      </c>
      <c r="BK67" s="5" t="s">
        <v>1</v>
      </c>
      <c r="BL67" s="10">
        <v>899958.55100876</v>
      </c>
      <c r="BM67" s="5" t="s">
        <v>48</v>
      </c>
      <c r="BN67" s="10"/>
      <c r="BO67" s="11">
        <v>39136</v>
      </c>
      <c r="BP67" s="11">
        <v>46436</v>
      </c>
      <c r="BQ67" s="11" t="s">
        <v>800</v>
      </c>
      <c r="BR67" s="11" t="s">
        <v>930</v>
      </c>
      <c r="BS67" s="11">
        <v>43867</v>
      </c>
      <c r="BT67" s="11">
        <v>44497</v>
      </c>
      <c r="BU67" s="10">
        <v>47986.080000000002</v>
      </c>
      <c r="BV67" s="10">
        <v>77.13</v>
      </c>
      <c r="BW67" s="10">
        <v>0</v>
      </c>
    </row>
    <row r="68" spans="1:75" s="1" customFormat="1" ht="18.2" customHeight="1" x14ac:dyDescent="0.15">
      <c r="A68" s="12">
        <v>66</v>
      </c>
      <c r="B68" s="13" t="s">
        <v>46</v>
      </c>
      <c r="C68" s="13" t="s">
        <v>47</v>
      </c>
      <c r="D68" s="30">
        <v>45352</v>
      </c>
      <c r="E68" s="14" t="s">
        <v>8</v>
      </c>
      <c r="F68" s="15">
        <v>157</v>
      </c>
      <c r="G68" s="15">
        <v>156</v>
      </c>
      <c r="H68" s="16">
        <v>73827.53</v>
      </c>
      <c r="I68" s="16">
        <v>46315.040000000001</v>
      </c>
      <c r="J68" s="16">
        <v>0</v>
      </c>
      <c r="K68" s="16">
        <v>120142.57</v>
      </c>
      <c r="L68" s="16">
        <v>516.39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120142.57</v>
      </c>
      <c r="S68" s="16">
        <v>126519.98</v>
      </c>
      <c r="T68" s="16">
        <v>584.47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127104.45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8">
        <f t="shared" si="1"/>
        <v>0</v>
      </c>
      <c r="AU68" s="16">
        <v>46831.43</v>
      </c>
      <c r="AV68" s="16">
        <v>127104.45</v>
      </c>
      <c r="AW68" s="17">
        <v>95</v>
      </c>
      <c r="AX68" s="17">
        <v>300</v>
      </c>
      <c r="AY68" s="16">
        <v>537600</v>
      </c>
      <c r="AZ68" s="16">
        <v>125999.92</v>
      </c>
      <c r="BA68" s="18">
        <v>90</v>
      </c>
      <c r="BB68" s="18">
        <v>85.816175915032304</v>
      </c>
      <c r="BC68" s="18">
        <v>9.5</v>
      </c>
      <c r="BD68" s="18"/>
      <c r="BE68" s="14" t="s">
        <v>823</v>
      </c>
      <c r="BF68" s="12"/>
      <c r="BG68" s="14" t="s">
        <v>296</v>
      </c>
      <c r="BH68" s="14" t="s">
        <v>297</v>
      </c>
      <c r="BI68" s="14" t="s">
        <v>298</v>
      </c>
      <c r="BJ68" s="14" t="s">
        <v>824</v>
      </c>
      <c r="BK68" s="13" t="s">
        <v>1</v>
      </c>
      <c r="BL68" s="18">
        <v>974169.30086107994</v>
      </c>
      <c r="BM68" s="13" t="s">
        <v>48</v>
      </c>
      <c r="BN68" s="18"/>
      <c r="BO68" s="19">
        <v>39129</v>
      </c>
      <c r="BP68" s="19">
        <v>48254</v>
      </c>
      <c r="BQ68" s="11" t="s">
        <v>761</v>
      </c>
      <c r="BR68" s="11" t="s">
        <v>910</v>
      </c>
      <c r="BS68" s="11">
        <v>43867</v>
      </c>
      <c r="BT68" s="11">
        <v>44497</v>
      </c>
      <c r="BU68" s="18">
        <v>48798.720000000001</v>
      </c>
      <c r="BV68" s="18">
        <v>87.5</v>
      </c>
      <c r="BW68" s="18">
        <v>0</v>
      </c>
    </row>
    <row r="69" spans="1:75" s="1" customFormat="1" ht="18.2" customHeight="1" x14ac:dyDescent="0.15">
      <c r="A69" s="4">
        <v>67</v>
      </c>
      <c r="B69" s="5" t="s">
        <v>46</v>
      </c>
      <c r="C69" s="5" t="s">
        <v>47</v>
      </c>
      <c r="D69" s="29">
        <v>45352</v>
      </c>
      <c r="E69" s="6" t="s">
        <v>36</v>
      </c>
      <c r="F69" s="7">
        <v>181</v>
      </c>
      <c r="G69" s="7">
        <v>180</v>
      </c>
      <c r="H69" s="8">
        <v>56601.71</v>
      </c>
      <c r="I69" s="8">
        <v>38009.550000000003</v>
      </c>
      <c r="J69" s="8">
        <v>0</v>
      </c>
      <c r="K69" s="8">
        <v>94611.26</v>
      </c>
      <c r="L69" s="8">
        <v>395.91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94611.26</v>
      </c>
      <c r="S69" s="8">
        <v>114756.24</v>
      </c>
      <c r="T69" s="8">
        <v>448.1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115204.34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f t="shared" si="1"/>
        <v>0</v>
      </c>
      <c r="AU69" s="8">
        <v>38405.46</v>
      </c>
      <c r="AV69" s="8">
        <v>115204.34</v>
      </c>
      <c r="AW69" s="9">
        <v>95</v>
      </c>
      <c r="AX69" s="9">
        <v>300</v>
      </c>
      <c r="AY69" s="8">
        <v>410000</v>
      </c>
      <c r="AZ69" s="8">
        <v>96601.79</v>
      </c>
      <c r="BA69" s="10">
        <v>89.99</v>
      </c>
      <c r="BB69" s="10">
        <v>88.135709363149502</v>
      </c>
      <c r="BC69" s="10">
        <v>9.5</v>
      </c>
      <c r="BD69" s="10"/>
      <c r="BE69" s="6" t="s">
        <v>823</v>
      </c>
      <c r="BF69" s="4"/>
      <c r="BG69" s="6" t="s">
        <v>279</v>
      </c>
      <c r="BH69" s="6" t="s">
        <v>280</v>
      </c>
      <c r="BI69" s="6" t="s">
        <v>326</v>
      </c>
      <c r="BJ69" s="6" t="s">
        <v>824</v>
      </c>
      <c r="BK69" s="5" t="s">
        <v>1</v>
      </c>
      <c r="BL69" s="10">
        <v>767150.10347943997</v>
      </c>
      <c r="BM69" s="5" t="s">
        <v>48</v>
      </c>
      <c r="BN69" s="10"/>
      <c r="BO69" s="11">
        <v>39128</v>
      </c>
      <c r="BP69" s="11">
        <v>48253</v>
      </c>
      <c r="BQ69" s="11" t="s">
        <v>771</v>
      </c>
      <c r="BR69" s="11" t="s">
        <v>929</v>
      </c>
      <c r="BS69" s="11">
        <v>44232</v>
      </c>
      <c r="BT69" s="11">
        <v>44862</v>
      </c>
      <c r="BU69" s="10">
        <v>42349.88</v>
      </c>
      <c r="BV69" s="10">
        <v>67.09</v>
      </c>
      <c r="BW69" s="10">
        <v>0</v>
      </c>
    </row>
    <row r="70" spans="1:75" s="1" customFormat="1" ht="18.2" customHeight="1" x14ac:dyDescent="0.15">
      <c r="A70" s="12">
        <v>68</v>
      </c>
      <c r="B70" s="13" t="s">
        <v>46</v>
      </c>
      <c r="C70" s="13" t="s">
        <v>47</v>
      </c>
      <c r="D70" s="30">
        <v>45352</v>
      </c>
      <c r="E70" s="14" t="s">
        <v>414</v>
      </c>
      <c r="F70" s="15">
        <v>24</v>
      </c>
      <c r="G70" s="15">
        <v>23</v>
      </c>
      <c r="H70" s="16">
        <v>24051.79</v>
      </c>
      <c r="I70" s="16">
        <v>6963.92</v>
      </c>
      <c r="J70" s="16">
        <v>0</v>
      </c>
      <c r="K70" s="16">
        <v>31015.71</v>
      </c>
      <c r="L70" s="16">
        <v>316.87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31015.71</v>
      </c>
      <c r="S70" s="16">
        <v>4777.84</v>
      </c>
      <c r="T70" s="16">
        <v>172.37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4950.21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8">
        <f t="shared" si="1"/>
        <v>0</v>
      </c>
      <c r="AU70" s="16">
        <v>7280.79</v>
      </c>
      <c r="AV70" s="16">
        <v>4950.21</v>
      </c>
      <c r="AW70" s="17">
        <v>95</v>
      </c>
      <c r="AX70" s="17">
        <v>300</v>
      </c>
      <c r="AY70" s="16">
        <v>261300</v>
      </c>
      <c r="AZ70" s="16">
        <v>60253</v>
      </c>
      <c r="BA70" s="18">
        <v>89.08</v>
      </c>
      <c r="BB70" s="18">
        <v>45.854637060395298</v>
      </c>
      <c r="BC70" s="18">
        <v>8.6</v>
      </c>
      <c r="BD70" s="18"/>
      <c r="BE70" s="14" t="s">
        <v>825</v>
      </c>
      <c r="BF70" s="12"/>
      <c r="BG70" s="14" t="s">
        <v>301</v>
      </c>
      <c r="BH70" s="14" t="s">
        <v>376</v>
      </c>
      <c r="BI70" s="14" t="s">
        <v>377</v>
      </c>
      <c r="BJ70" s="14" t="s">
        <v>824</v>
      </c>
      <c r="BK70" s="13" t="s">
        <v>1</v>
      </c>
      <c r="BL70" s="18">
        <v>251489.14765524</v>
      </c>
      <c r="BM70" s="13" t="s">
        <v>48</v>
      </c>
      <c r="BN70" s="18"/>
      <c r="BO70" s="19">
        <v>39132</v>
      </c>
      <c r="BP70" s="19">
        <v>48257</v>
      </c>
      <c r="BQ70" s="11" t="s">
        <v>762</v>
      </c>
      <c r="BR70" s="11" t="s">
        <v>906</v>
      </c>
      <c r="BS70" s="11" t="s">
        <v>921</v>
      </c>
      <c r="BT70" s="11" t="s">
        <v>921</v>
      </c>
      <c r="BU70" s="18">
        <v>3651.25</v>
      </c>
      <c r="BV70" s="18">
        <v>41.56</v>
      </c>
      <c r="BW70" s="18">
        <v>0</v>
      </c>
    </row>
    <row r="71" spans="1:75" s="1" customFormat="1" ht="18.2" customHeight="1" x14ac:dyDescent="0.15">
      <c r="A71" s="4">
        <v>69</v>
      </c>
      <c r="B71" s="5" t="s">
        <v>46</v>
      </c>
      <c r="C71" s="5" t="s">
        <v>47</v>
      </c>
      <c r="D71" s="29">
        <v>45352</v>
      </c>
      <c r="E71" s="6" t="s">
        <v>118</v>
      </c>
      <c r="F71" s="7">
        <v>182</v>
      </c>
      <c r="G71" s="7">
        <v>181</v>
      </c>
      <c r="H71" s="8">
        <v>47235.7</v>
      </c>
      <c r="I71" s="8">
        <v>34889.68</v>
      </c>
      <c r="J71" s="8">
        <v>0</v>
      </c>
      <c r="K71" s="8">
        <v>82125.38</v>
      </c>
      <c r="L71" s="8">
        <v>343.76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82125.38</v>
      </c>
      <c r="S71" s="8">
        <v>89285.27</v>
      </c>
      <c r="T71" s="8">
        <v>338.52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89623.79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f t="shared" si="1"/>
        <v>0</v>
      </c>
      <c r="AU71" s="8">
        <v>35233.440000000002</v>
      </c>
      <c r="AV71" s="8">
        <v>89623.79</v>
      </c>
      <c r="AW71" s="9">
        <v>95</v>
      </c>
      <c r="AX71" s="9">
        <v>300</v>
      </c>
      <c r="AY71" s="8">
        <v>372300</v>
      </c>
      <c r="AZ71" s="8">
        <v>84026.52</v>
      </c>
      <c r="BA71" s="10">
        <v>89.99</v>
      </c>
      <c r="BB71" s="10">
        <v>87.953933427208497</v>
      </c>
      <c r="BC71" s="10">
        <v>8.6</v>
      </c>
      <c r="BD71" s="10"/>
      <c r="BE71" s="6" t="s">
        <v>825</v>
      </c>
      <c r="BF71" s="4"/>
      <c r="BG71" s="6" t="s">
        <v>301</v>
      </c>
      <c r="BH71" s="6" t="s">
        <v>302</v>
      </c>
      <c r="BI71" s="6" t="s">
        <v>303</v>
      </c>
      <c r="BJ71" s="6" t="s">
        <v>824</v>
      </c>
      <c r="BK71" s="5" t="s">
        <v>1</v>
      </c>
      <c r="BL71" s="10">
        <v>665909.04470871994</v>
      </c>
      <c r="BM71" s="5" t="s">
        <v>48</v>
      </c>
      <c r="BN71" s="10"/>
      <c r="BO71" s="11">
        <v>39136</v>
      </c>
      <c r="BP71" s="11">
        <v>48261</v>
      </c>
      <c r="BQ71" s="11" t="s">
        <v>753</v>
      </c>
      <c r="BR71" s="11" t="s">
        <v>925</v>
      </c>
      <c r="BS71" s="11">
        <v>43262</v>
      </c>
      <c r="BT71" s="11">
        <v>43892</v>
      </c>
      <c r="BU71" s="10">
        <v>36549.01</v>
      </c>
      <c r="BV71" s="10">
        <v>57.96</v>
      </c>
      <c r="BW71" s="10">
        <v>0</v>
      </c>
    </row>
    <row r="72" spans="1:75" s="1" customFormat="1" ht="18.2" customHeight="1" x14ac:dyDescent="0.15">
      <c r="A72" s="12">
        <v>70</v>
      </c>
      <c r="B72" s="13" t="s">
        <v>46</v>
      </c>
      <c r="C72" s="13" t="s">
        <v>47</v>
      </c>
      <c r="D72" s="30">
        <v>45352</v>
      </c>
      <c r="E72" s="14" t="s">
        <v>415</v>
      </c>
      <c r="F72" s="15">
        <v>60</v>
      </c>
      <c r="G72" s="15">
        <v>59</v>
      </c>
      <c r="H72" s="16">
        <v>32948.57</v>
      </c>
      <c r="I72" s="16">
        <v>11638.8</v>
      </c>
      <c r="J72" s="16">
        <v>0</v>
      </c>
      <c r="K72" s="16">
        <v>44587.37</v>
      </c>
      <c r="L72" s="16">
        <v>239.74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44587.37</v>
      </c>
      <c r="S72" s="16">
        <v>16574.78</v>
      </c>
      <c r="T72" s="16">
        <v>236.13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16810.91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8">
        <f t="shared" si="1"/>
        <v>0</v>
      </c>
      <c r="AU72" s="16">
        <v>11878.54</v>
      </c>
      <c r="AV72" s="16">
        <v>16810.91</v>
      </c>
      <c r="AW72" s="17">
        <v>95</v>
      </c>
      <c r="AX72" s="17">
        <v>300</v>
      </c>
      <c r="AY72" s="16">
        <v>251900</v>
      </c>
      <c r="AZ72" s="16">
        <v>58606.73</v>
      </c>
      <c r="BA72" s="18">
        <v>90</v>
      </c>
      <c r="BB72" s="18">
        <v>68.471032251756796</v>
      </c>
      <c r="BC72" s="18">
        <v>8.6</v>
      </c>
      <c r="BD72" s="18"/>
      <c r="BE72" s="14" t="s">
        <v>825</v>
      </c>
      <c r="BF72" s="12"/>
      <c r="BG72" s="14" t="s">
        <v>301</v>
      </c>
      <c r="BH72" s="14" t="s">
        <v>302</v>
      </c>
      <c r="BI72" s="14" t="s">
        <v>303</v>
      </c>
      <c r="BJ72" s="14" t="s">
        <v>824</v>
      </c>
      <c r="BK72" s="13" t="s">
        <v>1</v>
      </c>
      <c r="BL72" s="18">
        <v>361534.19275227998</v>
      </c>
      <c r="BM72" s="13" t="s">
        <v>48</v>
      </c>
      <c r="BN72" s="18"/>
      <c r="BO72" s="19">
        <v>39136</v>
      </c>
      <c r="BP72" s="19">
        <v>48261</v>
      </c>
      <c r="BQ72" s="11" t="s">
        <v>974</v>
      </c>
      <c r="BR72" s="11" t="s">
        <v>975</v>
      </c>
      <c r="BS72" s="11" t="s">
        <v>921</v>
      </c>
      <c r="BT72" s="11" t="s">
        <v>921</v>
      </c>
      <c r="BU72" s="18">
        <v>8515.2000000000007</v>
      </c>
      <c r="BV72" s="18">
        <v>40.42</v>
      </c>
      <c r="BW72" s="18">
        <v>0</v>
      </c>
    </row>
    <row r="73" spans="1:75" s="1" customFormat="1" ht="18.2" customHeight="1" x14ac:dyDescent="0.15">
      <c r="A73" s="4">
        <v>71</v>
      </c>
      <c r="B73" s="5" t="s">
        <v>46</v>
      </c>
      <c r="C73" s="5" t="s">
        <v>47</v>
      </c>
      <c r="D73" s="29">
        <v>45352</v>
      </c>
      <c r="E73" s="6" t="s">
        <v>416</v>
      </c>
      <c r="F73" s="7">
        <v>85</v>
      </c>
      <c r="G73" s="7">
        <v>84</v>
      </c>
      <c r="H73" s="8">
        <v>32229.360000000001</v>
      </c>
      <c r="I73" s="8">
        <v>49658.91</v>
      </c>
      <c r="J73" s="8">
        <v>0</v>
      </c>
      <c r="K73" s="8">
        <v>81888.27</v>
      </c>
      <c r="L73" s="8">
        <v>787.88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81888.27</v>
      </c>
      <c r="S73" s="8">
        <v>35990.74</v>
      </c>
      <c r="T73" s="8">
        <v>230.98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36221.72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f t="shared" si="1"/>
        <v>0</v>
      </c>
      <c r="AU73" s="8">
        <v>50446.79</v>
      </c>
      <c r="AV73" s="8">
        <v>36221.72</v>
      </c>
      <c r="AW73" s="9">
        <v>35</v>
      </c>
      <c r="AX73" s="9">
        <v>240</v>
      </c>
      <c r="AY73" s="8">
        <v>525000</v>
      </c>
      <c r="AZ73" s="8">
        <v>116552.95</v>
      </c>
      <c r="BA73" s="10">
        <v>84.85</v>
      </c>
      <c r="BB73" s="10">
        <v>59.614275824850402</v>
      </c>
      <c r="BC73" s="10">
        <v>8.6</v>
      </c>
      <c r="BD73" s="10"/>
      <c r="BE73" s="6" t="s">
        <v>823</v>
      </c>
      <c r="BF73" s="4"/>
      <c r="BG73" s="6" t="s">
        <v>283</v>
      </c>
      <c r="BH73" s="6" t="s">
        <v>403</v>
      </c>
      <c r="BI73" s="6" t="s">
        <v>404</v>
      </c>
      <c r="BJ73" s="6" t="s">
        <v>824</v>
      </c>
      <c r="BK73" s="5" t="s">
        <v>1</v>
      </c>
      <c r="BL73" s="10">
        <v>663986.45155187999</v>
      </c>
      <c r="BM73" s="5" t="s">
        <v>48</v>
      </c>
      <c r="BN73" s="10"/>
      <c r="BO73" s="11">
        <v>39133</v>
      </c>
      <c r="BP73" s="11">
        <v>46433</v>
      </c>
      <c r="BQ73" s="11" t="s">
        <v>995</v>
      </c>
      <c r="BR73" s="11" t="s">
        <v>996</v>
      </c>
      <c r="BS73" s="11">
        <v>44232</v>
      </c>
      <c r="BT73" s="11">
        <v>44862</v>
      </c>
      <c r="BU73" s="10">
        <v>23386.9</v>
      </c>
      <c r="BV73" s="10">
        <v>75.73</v>
      </c>
      <c r="BW73" s="10">
        <v>0</v>
      </c>
    </row>
    <row r="74" spans="1:75" s="1" customFormat="1" ht="18.2" customHeight="1" x14ac:dyDescent="0.15">
      <c r="A74" s="12">
        <v>72</v>
      </c>
      <c r="B74" s="13" t="s">
        <v>46</v>
      </c>
      <c r="C74" s="13" t="s">
        <v>47</v>
      </c>
      <c r="D74" s="30">
        <v>45352</v>
      </c>
      <c r="E74" s="14" t="s">
        <v>149</v>
      </c>
      <c r="F74" s="15">
        <v>164</v>
      </c>
      <c r="G74" s="15">
        <v>163</v>
      </c>
      <c r="H74" s="16">
        <v>40368.080000000002</v>
      </c>
      <c r="I74" s="16">
        <v>28288.73</v>
      </c>
      <c r="J74" s="16">
        <v>0</v>
      </c>
      <c r="K74" s="16">
        <v>68656.81</v>
      </c>
      <c r="L74" s="16">
        <v>293.83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68656.81</v>
      </c>
      <c r="S74" s="16">
        <v>66967.3</v>
      </c>
      <c r="T74" s="16">
        <v>289.3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67256.600000000006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8">
        <f t="shared" si="1"/>
        <v>0</v>
      </c>
      <c r="AU74" s="16">
        <v>28582.560000000001</v>
      </c>
      <c r="AV74" s="16">
        <v>67256.600000000006</v>
      </c>
      <c r="AW74" s="17">
        <v>95</v>
      </c>
      <c r="AX74" s="17">
        <v>300</v>
      </c>
      <c r="AY74" s="16">
        <v>309400</v>
      </c>
      <c r="AZ74" s="16">
        <v>71815.460000000006</v>
      </c>
      <c r="BA74" s="18">
        <v>90</v>
      </c>
      <c r="BB74" s="18">
        <v>86.041541751595005</v>
      </c>
      <c r="BC74" s="18">
        <v>8.6</v>
      </c>
      <c r="BD74" s="18"/>
      <c r="BE74" s="14" t="s">
        <v>825</v>
      </c>
      <c r="BF74" s="12"/>
      <c r="BG74" s="14" t="s">
        <v>283</v>
      </c>
      <c r="BH74" s="14" t="s">
        <v>403</v>
      </c>
      <c r="BI74" s="14" t="s">
        <v>404</v>
      </c>
      <c r="BJ74" s="14" t="s">
        <v>824</v>
      </c>
      <c r="BK74" s="13" t="s">
        <v>1</v>
      </c>
      <c r="BL74" s="18">
        <v>556699.89910364</v>
      </c>
      <c r="BM74" s="13" t="s">
        <v>48</v>
      </c>
      <c r="BN74" s="18"/>
      <c r="BO74" s="19">
        <v>39133</v>
      </c>
      <c r="BP74" s="19">
        <v>48258</v>
      </c>
      <c r="BQ74" s="11" t="s">
        <v>765</v>
      </c>
      <c r="BR74" s="11" t="s">
        <v>918</v>
      </c>
      <c r="BS74" s="11">
        <v>43867</v>
      </c>
      <c r="BT74" s="11">
        <v>44497</v>
      </c>
      <c r="BU74" s="18">
        <v>28500.63</v>
      </c>
      <c r="BV74" s="18">
        <v>49.53</v>
      </c>
      <c r="BW74" s="18">
        <v>0</v>
      </c>
    </row>
    <row r="75" spans="1:75" s="1" customFormat="1" ht="18.2" customHeight="1" x14ac:dyDescent="0.15">
      <c r="A75" s="4">
        <v>73</v>
      </c>
      <c r="B75" s="5" t="s">
        <v>46</v>
      </c>
      <c r="C75" s="5" t="s">
        <v>47</v>
      </c>
      <c r="D75" s="29">
        <v>45352</v>
      </c>
      <c r="E75" s="6" t="s">
        <v>417</v>
      </c>
      <c r="F75" s="7">
        <v>83</v>
      </c>
      <c r="G75" s="7">
        <v>82</v>
      </c>
      <c r="H75" s="8">
        <v>19859.759999999998</v>
      </c>
      <c r="I75" s="8">
        <v>30290.41</v>
      </c>
      <c r="J75" s="8">
        <v>0</v>
      </c>
      <c r="K75" s="8">
        <v>50150.17</v>
      </c>
      <c r="L75" s="8">
        <v>485.45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50150.17</v>
      </c>
      <c r="S75" s="8">
        <v>21815.33</v>
      </c>
      <c r="T75" s="8">
        <v>142.33000000000001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21957.66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f t="shared" si="1"/>
        <v>0</v>
      </c>
      <c r="AU75" s="8">
        <v>30775.86</v>
      </c>
      <c r="AV75" s="8">
        <v>21957.66</v>
      </c>
      <c r="AW75" s="9">
        <v>35</v>
      </c>
      <c r="AX75" s="9">
        <v>240</v>
      </c>
      <c r="AY75" s="8">
        <v>309400</v>
      </c>
      <c r="AZ75" s="8">
        <v>71815.460000000006</v>
      </c>
      <c r="BA75" s="10">
        <v>90</v>
      </c>
      <c r="BB75" s="10">
        <v>62.848797459488502</v>
      </c>
      <c r="BC75" s="10">
        <v>8.6</v>
      </c>
      <c r="BD75" s="10"/>
      <c r="BE75" s="6" t="s">
        <v>825</v>
      </c>
      <c r="BF75" s="4"/>
      <c r="BG75" s="6" t="s">
        <v>283</v>
      </c>
      <c r="BH75" s="6" t="s">
        <v>403</v>
      </c>
      <c r="BI75" s="6" t="s">
        <v>404</v>
      </c>
      <c r="BJ75" s="6" t="s">
        <v>824</v>
      </c>
      <c r="BK75" s="5" t="s">
        <v>1</v>
      </c>
      <c r="BL75" s="10">
        <v>406639.84503547999</v>
      </c>
      <c r="BM75" s="5" t="s">
        <v>48</v>
      </c>
      <c r="BN75" s="10"/>
      <c r="BO75" s="11">
        <v>39133</v>
      </c>
      <c r="BP75" s="11">
        <v>46433</v>
      </c>
      <c r="BQ75" s="11" t="s">
        <v>762</v>
      </c>
      <c r="BR75" s="11" t="s">
        <v>906</v>
      </c>
      <c r="BS75" s="11">
        <v>44232</v>
      </c>
      <c r="BT75" s="11">
        <v>44862</v>
      </c>
      <c r="BU75" s="10">
        <v>14172.06</v>
      </c>
      <c r="BV75" s="10">
        <v>46.67</v>
      </c>
      <c r="BW75" s="10">
        <v>0</v>
      </c>
    </row>
    <row r="76" spans="1:75" s="1" customFormat="1" ht="18.2" customHeight="1" x14ac:dyDescent="0.15">
      <c r="A76" s="12">
        <v>74</v>
      </c>
      <c r="B76" s="13" t="s">
        <v>46</v>
      </c>
      <c r="C76" s="13" t="s">
        <v>47</v>
      </c>
      <c r="D76" s="30">
        <v>45352</v>
      </c>
      <c r="E76" s="14" t="s">
        <v>190</v>
      </c>
      <c r="F76" s="15">
        <v>107</v>
      </c>
      <c r="G76" s="15">
        <v>106</v>
      </c>
      <c r="H76" s="16">
        <v>66088.06</v>
      </c>
      <c r="I76" s="16">
        <v>33273.019999999997</v>
      </c>
      <c r="J76" s="16">
        <v>0</v>
      </c>
      <c r="K76" s="16">
        <v>99361.08</v>
      </c>
      <c r="L76" s="16">
        <v>462.2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99361.08</v>
      </c>
      <c r="S76" s="16">
        <v>71786.179999999993</v>
      </c>
      <c r="T76" s="16">
        <v>523.20000000000005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72309.38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8">
        <f t="shared" si="1"/>
        <v>0</v>
      </c>
      <c r="AU76" s="16">
        <v>33735.22</v>
      </c>
      <c r="AV76" s="16">
        <v>72309.38</v>
      </c>
      <c r="AW76" s="17">
        <v>95</v>
      </c>
      <c r="AX76" s="17">
        <v>300</v>
      </c>
      <c r="AY76" s="16">
        <v>479000</v>
      </c>
      <c r="AZ76" s="16">
        <v>112785.58</v>
      </c>
      <c r="BA76" s="18">
        <v>90</v>
      </c>
      <c r="BB76" s="18">
        <v>79.287593325316905</v>
      </c>
      <c r="BC76" s="18">
        <v>9.5</v>
      </c>
      <c r="BD76" s="18"/>
      <c r="BE76" s="14" t="s">
        <v>823</v>
      </c>
      <c r="BF76" s="12"/>
      <c r="BG76" s="14" t="s">
        <v>314</v>
      </c>
      <c r="BH76" s="14" t="s">
        <v>315</v>
      </c>
      <c r="BI76" s="14" t="s">
        <v>418</v>
      </c>
      <c r="BJ76" s="14" t="s">
        <v>824</v>
      </c>
      <c r="BK76" s="13" t="s">
        <v>1</v>
      </c>
      <c r="BL76" s="18">
        <v>805663.75295951997</v>
      </c>
      <c r="BM76" s="13" t="s">
        <v>48</v>
      </c>
      <c r="BN76" s="18"/>
      <c r="BO76" s="19">
        <v>39133</v>
      </c>
      <c r="BP76" s="19">
        <v>48258</v>
      </c>
      <c r="BQ76" s="11" t="s">
        <v>755</v>
      </c>
      <c r="BR76" s="11" t="s">
        <v>904</v>
      </c>
      <c r="BS76" s="11">
        <v>43867</v>
      </c>
      <c r="BT76" s="11">
        <v>44497</v>
      </c>
      <c r="BU76" s="18">
        <v>29782.38</v>
      </c>
      <c r="BV76" s="18">
        <v>78.31</v>
      </c>
      <c r="BW76" s="18">
        <v>0</v>
      </c>
    </row>
    <row r="77" spans="1:75" s="1" customFormat="1" ht="18.2" customHeight="1" x14ac:dyDescent="0.15">
      <c r="A77" s="4">
        <v>75</v>
      </c>
      <c r="B77" s="5" t="s">
        <v>51</v>
      </c>
      <c r="C77" s="5" t="s">
        <v>47</v>
      </c>
      <c r="D77" s="29">
        <v>45352</v>
      </c>
      <c r="E77" s="6" t="s">
        <v>199</v>
      </c>
      <c r="F77" s="7">
        <v>198</v>
      </c>
      <c r="G77" s="7">
        <v>197</v>
      </c>
      <c r="H77" s="8">
        <v>85706.73</v>
      </c>
      <c r="I77" s="8">
        <v>101399.45</v>
      </c>
      <c r="J77" s="8">
        <v>0</v>
      </c>
      <c r="K77" s="8">
        <v>187106.18</v>
      </c>
      <c r="L77" s="8">
        <v>987.89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187106.18</v>
      </c>
      <c r="S77" s="8">
        <v>222184.02</v>
      </c>
      <c r="T77" s="8">
        <v>646.37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222830.39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f t="shared" si="1"/>
        <v>0</v>
      </c>
      <c r="AU77" s="8">
        <v>102387.34</v>
      </c>
      <c r="AV77" s="8">
        <v>222830.39</v>
      </c>
      <c r="AW77" s="9">
        <v>66</v>
      </c>
      <c r="AX77" s="9">
        <v>300</v>
      </c>
      <c r="AY77" s="8">
        <v>743000</v>
      </c>
      <c r="AZ77" s="8">
        <v>193948.68</v>
      </c>
      <c r="BA77" s="10">
        <v>90</v>
      </c>
      <c r="BB77" s="10">
        <v>86.824804376085496</v>
      </c>
      <c r="BC77" s="10">
        <v>9.0500000000000007</v>
      </c>
      <c r="BD77" s="10"/>
      <c r="BE77" s="6" t="s">
        <v>825</v>
      </c>
      <c r="BF77" s="4"/>
      <c r="BG77" s="6" t="s">
        <v>419</v>
      </c>
      <c r="BH77" s="6" t="s">
        <v>420</v>
      </c>
      <c r="BI77" s="6" t="s">
        <v>421</v>
      </c>
      <c r="BJ77" s="6" t="s">
        <v>824</v>
      </c>
      <c r="BK77" s="5" t="s">
        <v>1</v>
      </c>
      <c r="BL77" s="10">
        <v>1517139.98258392</v>
      </c>
      <c r="BM77" s="5" t="s">
        <v>48</v>
      </c>
      <c r="BN77" s="10"/>
      <c r="BO77" s="11">
        <v>38233</v>
      </c>
      <c r="BP77" s="11">
        <v>47362</v>
      </c>
      <c r="BQ77" s="11" t="s">
        <v>974</v>
      </c>
      <c r="BR77" s="11" t="s">
        <v>975</v>
      </c>
      <c r="BS77" s="11">
        <v>44232</v>
      </c>
      <c r="BT77" s="11">
        <v>44862</v>
      </c>
      <c r="BU77" s="10">
        <v>81200.09</v>
      </c>
      <c r="BV77" s="10">
        <v>157.09</v>
      </c>
      <c r="BW77" s="10">
        <v>0</v>
      </c>
    </row>
    <row r="78" spans="1:75" s="1" customFormat="1" ht="18.2" customHeight="1" x14ac:dyDescent="0.15">
      <c r="A78" s="12">
        <v>76</v>
      </c>
      <c r="B78" s="13" t="s">
        <v>46</v>
      </c>
      <c r="C78" s="13" t="s">
        <v>47</v>
      </c>
      <c r="D78" s="30">
        <v>45352</v>
      </c>
      <c r="E78" s="14" t="s">
        <v>422</v>
      </c>
      <c r="F78" s="15">
        <v>0</v>
      </c>
      <c r="G78" s="15">
        <v>0</v>
      </c>
      <c r="H78" s="16">
        <v>55226.55</v>
      </c>
      <c r="I78" s="16">
        <v>0</v>
      </c>
      <c r="J78" s="16">
        <v>0</v>
      </c>
      <c r="K78" s="16">
        <v>55226.55</v>
      </c>
      <c r="L78" s="16">
        <v>380.58</v>
      </c>
      <c r="M78" s="16">
        <v>0</v>
      </c>
      <c r="N78" s="16">
        <v>0</v>
      </c>
      <c r="O78" s="16">
        <v>380.58</v>
      </c>
      <c r="P78" s="16">
        <v>0</v>
      </c>
      <c r="Q78" s="16">
        <v>0</v>
      </c>
      <c r="R78" s="16">
        <v>54845.97</v>
      </c>
      <c r="S78" s="16">
        <v>0</v>
      </c>
      <c r="T78" s="16">
        <v>437.21</v>
      </c>
      <c r="U78" s="16">
        <v>0</v>
      </c>
      <c r="V78" s="16">
        <v>0</v>
      </c>
      <c r="W78" s="16">
        <v>437.21</v>
      </c>
      <c r="X78" s="16">
        <v>0</v>
      </c>
      <c r="Y78" s="16">
        <v>0</v>
      </c>
      <c r="Z78" s="16">
        <v>0</v>
      </c>
      <c r="AA78" s="16">
        <v>65</v>
      </c>
      <c r="AB78" s="16">
        <v>0</v>
      </c>
      <c r="AC78" s="16">
        <v>0</v>
      </c>
      <c r="AD78" s="16">
        <v>0</v>
      </c>
      <c r="AE78" s="16">
        <v>0</v>
      </c>
      <c r="AF78" s="16">
        <v>-40.130000000000003</v>
      </c>
      <c r="AG78" s="16">
        <v>44.14</v>
      </c>
      <c r="AH78" s="16">
        <v>121.87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557.79999999999995</v>
      </c>
      <c r="AQ78" s="16">
        <v>0</v>
      </c>
      <c r="AR78" s="16">
        <v>456.52</v>
      </c>
      <c r="AS78" s="16">
        <v>0</v>
      </c>
      <c r="AT78" s="8">
        <f t="shared" si="1"/>
        <v>1109.9499999999998</v>
      </c>
      <c r="AU78" s="16">
        <v>0</v>
      </c>
      <c r="AV78" s="16">
        <v>0</v>
      </c>
      <c r="AW78" s="17">
        <v>96</v>
      </c>
      <c r="AX78" s="17">
        <v>300</v>
      </c>
      <c r="AY78" s="16">
        <v>410000</v>
      </c>
      <c r="AZ78" s="16">
        <v>93601.35</v>
      </c>
      <c r="BA78" s="18">
        <v>89.99</v>
      </c>
      <c r="BB78" s="18">
        <v>52.729889475953101</v>
      </c>
      <c r="BC78" s="18">
        <v>9.5</v>
      </c>
      <c r="BD78" s="18"/>
      <c r="BE78" s="14" t="s">
        <v>823</v>
      </c>
      <c r="BF78" s="12"/>
      <c r="BG78" s="14" t="s">
        <v>283</v>
      </c>
      <c r="BH78" s="14" t="s">
        <v>299</v>
      </c>
      <c r="BI78" s="14" t="s">
        <v>300</v>
      </c>
      <c r="BJ78" s="14" t="s">
        <v>2</v>
      </c>
      <c r="BK78" s="13" t="s">
        <v>1</v>
      </c>
      <c r="BL78" s="18">
        <v>444715.47637067997</v>
      </c>
      <c r="BM78" s="13" t="s">
        <v>48</v>
      </c>
      <c r="BN78" s="18"/>
      <c r="BO78" s="19">
        <v>39143</v>
      </c>
      <c r="BP78" s="19">
        <v>48268</v>
      </c>
      <c r="BQ78" s="11" t="s">
        <v>901</v>
      </c>
      <c r="BR78" s="11" t="s">
        <v>902</v>
      </c>
      <c r="BS78" s="11" t="s">
        <v>921</v>
      </c>
      <c r="BT78" s="11" t="s">
        <v>921</v>
      </c>
      <c r="BU78" s="18">
        <v>0</v>
      </c>
      <c r="BV78" s="18">
        <v>65</v>
      </c>
      <c r="BW78" s="18">
        <v>0</v>
      </c>
    </row>
    <row r="79" spans="1:75" s="1" customFormat="1" ht="18.2" customHeight="1" x14ac:dyDescent="0.15">
      <c r="A79" s="4">
        <v>77</v>
      </c>
      <c r="B79" s="5" t="s">
        <v>46</v>
      </c>
      <c r="C79" s="5" t="s">
        <v>47</v>
      </c>
      <c r="D79" s="29">
        <v>45352</v>
      </c>
      <c r="E79" s="6" t="s">
        <v>423</v>
      </c>
      <c r="F79" s="7">
        <v>0</v>
      </c>
      <c r="G79" s="7">
        <v>0</v>
      </c>
      <c r="H79" s="8">
        <v>47831.12</v>
      </c>
      <c r="I79" s="8">
        <v>0</v>
      </c>
      <c r="J79" s="8">
        <v>0</v>
      </c>
      <c r="K79" s="8">
        <v>47831.12</v>
      </c>
      <c r="L79" s="8">
        <v>329.6</v>
      </c>
      <c r="M79" s="8">
        <v>0</v>
      </c>
      <c r="N79" s="8">
        <v>0</v>
      </c>
      <c r="O79" s="8">
        <v>329.6</v>
      </c>
      <c r="P79" s="8">
        <v>0</v>
      </c>
      <c r="Q79" s="8">
        <v>0</v>
      </c>
      <c r="R79" s="8">
        <v>47501.52</v>
      </c>
      <c r="S79" s="8">
        <v>0</v>
      </c>
      <c r="T79" s="8">
        <v>378.66</v>
      </c>
      <c r="U79" s="8">
        <v>0</v>
      </c>
      <c r="V79" s="8">
        <v>0</v>
      </c>
      <c r="W79" s="8">
        <v>378.66</v>
      </c>
      <c r="X79" s="8">
        <v>0</v>
      </c>
      <c r="Y79" s="8">
        <v>0</v>
      </c>
      <c r="Z79" s="8">
        <v>0</v>
      </c>
      <c r="AA79" s="8">
        <v>56.3</v>
      </c>
      <c r="AB79" s="8">
        <v>0</v>
      </c>
      <c r="AC79" s="8">
        <v>0</v>
      </c>
      <c r="AD79" s="8">
        <v>0</v>
      </c>
      <c r="AE79" s="8">
        <v>0</v>
      </c>
      <c r="AF79" s="8">
        <v>-33.31</v>
      </c>
      <c r="AG79" s="8">
        <v>38.229999999999997</v>
      </c>
      <c r="AH79" s="8">
        <v>105.04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1.2329999999999999E-3</v>
      </c>
      <c r="AT79" s="8">
        <f t="shared" si="1"/>
        <v>874.51876700000003</v>
      </c>
      <c r="AU79" s="8">
        <v>0</v>
      </c>
      <c r="AV79" s="8">
        <v>0</v>
      </c>
      <c r="AW79" s="9">
        <v>96</v>
      </c>
      <c r="AX79" s="9">
        <v>300</v>
      </c>
      <c r="AY79" s="8">
        <v>355700</v>
      </c>
      <c r="AZ79" s="8">
        <v>81065.13</v>
      </c>
      <c r="BA79" s="10">
        <v>89.99</v>
      </c>
      <c r="BB79" s="10">
        <v>52.731202488665602</v>
      </c>
      <c r="BC79" s="10">
        <v>9.5</v>
      </c>
      <c r="BD79" s="10"/>
      <c r="BE79" s="6" t="s">
        <v>823</v>
      </c>
      <c r="BF79" s="4"/>
      <c r="BG79" s="6" t="s">
        <v>301</v>
      </c>
      <c r="BH79" s="6" t="s">
        <v>302</v>
      </c>
      <c r="BI79" s="6" t="s">
        <v>303</v>
      </c>
      <c r="BJ79" s="6" t="s">
        <v>2</v>
      </c>
      <c r="BK79" s="5" t="s">
        <v>1</v>
      </c>
      <c r="BL79" s="10">
        <v>385163.41483487998</v>
      </c>
      <c r="BM79" s="5" t="s">
        <v>48</v>
      </c>
      <c r="BN79" s="10"/>
      <c r="BO79" s="11">
        <v>39162</v>
      </c>
      <c r="BP79" s="11">
        <v>48287</v>
      </c>
      <c r="BQ79" s="11" t="s">
        <v>901</v>
      </c>
      <c r="BR79" s="11" t="s">
        <v>902</v>
      </c>
      <c r="BS79" s="11" t="s">
        <v>921</v>
      </c>
      <c r="BT79" s="11" t="s">
        <v>921</v>
      </c>
      <c r="BU79" s="10">
        <v>0</v>
      </c>
      <c r="BV79" s="10">
        <v>56.3</v>
      </c>
      <c r="BW79" s="10">
        <v>0</v>
      </c>
    </row>
    <row r="80" spans="1:75" s="1" customFormat="1" ht="18.2" customHeight="1" x14ac:dyDescent="0.15">
      <c r="A80" s="12">
        <v>78</v>
      </c>
      <c r="B80" s="13" t="s">
        <v>46</v>
      </c>
      <c r="C80" s="13" t="s">
        <v>47</v>
      </c>
      <c r="D80" s="30">
        <v>45352</v>
      </c>
      <c r="E80" s="14" t="s">
        <v>23</v>
      </c>
      <c r="F80" s="15">
        <v>120</v>
      </c>
      <c r="G80" s="15">
        <v>119</v>
      </c>
      <c r="H80" s="16">
        <v>127798.65</v>
      </c>
      <c r="I80" s="16">
        <v>73620.41</v>
      </c>
      <c r="J80" s="16">
        <v>0</v>
      </c>
      <c r="K80" s="16">
        <v>201419.06</v>
      </c>
      <c r="L80" s="16">
        <v>916.73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201419.06</v>
      </c>
      <c r="S80" s="16">
        <v>145805.96</v>
      </c>
      <c r="T80" s="16">
        <v>915.89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146721.85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8">
        <f t="shared" si="1"/>
        <v>0</v>
      </c>
      <c r="AU80" s="16">
        <v>74537.14</v>
      </c>
      <c r="AV80" s="16">
        <v>146721.85</v>
      </c>
      <c r="AW80" s="17">
        <v>96</v>
      </c>
      <c r="AX80" s="17">
        <v>300</v>
      </c>
      <c r="AY80" s="16">
        <v>975000</v>
      </c>
      <c r="AZ80" s="16">
        <v>225698.54</v>
      </c>
      <c r="BA80" s="18">
        <v>89.9</v>
      </c>
      <c r="BB80" s="18">
        <v>80.229023608216494</v>
      </c>
      <c r="BC80" s="18">
        <v>8.6</v>
      </c>
      <c r="BD80" s="18"/>
      <c r="BE80" s="14" t="s">
        <v>825</v>
      </c>
      <c r="BF80" s="12"/>
      <c r="BG80" s="14" t="s">
        <v>279</v>
      </c>
      <c r="BH80" s="14" t="s">
        <v>280</v>
      </c>
      <c r="BI80" s="14" t="s">
        <v>395</v>
      </c>
      <c r="BJ80" s="14" t="s">
        <v>824</v>
      </c>
      <c r="BK80" s="13" t="s">
        <v>1</v>
      </c>
      <c r="BL80" s="18">
        <v>1633195.1685426401</v>
      </c>
      <c r="BM80" s="13" t="s">
        <v>48</v>
      </c>
      <c r="BN80" s="18"/>
      <c r="BO80" s="19">
        <v>39146</v>
      </c>
      <c r="BP80" s="19">
        <v>48271</v>
      </c>
      <c r="BQ80" s="11" t="s">
        <v>800</v>
      </c>
      <c r="BR80" s="11" t="s">
        <v>930</v>
      </c>
      <c r="BS80" s="11">
        <v>44232</v>
      </c>
      <c r="BT80" s="11">
        <v>44862</v>
      </c>
      <c r="BU80" s="18">
        <v>65614.8</v>
      </c>
      <c r="BV80" s="18">
        <v>155.66</v>
      </c>
      <c r="BW80" s="18">
        <v>0</v>
      </c>
    </row>
    <row r="81" spans="1:75" s="1" customFormat="1" ht="18.2" customHeight="1" x14ac:dyDescent="0.15">
      <c r="A81" s="4">
        <v>79</v>
      </c>
      <c r="B81" s="5" t="s">
        <v>46</v>
      </c>
      <c r="C81" s="5" t="s">
        <v>47</v>
      </c>
      <c r="D81" s="29">
        <v>45352</v>
      </c>
      <c r="E81" s="6" t="s">
        <v>119</v>
      </c>
      <c r="F81" s="7">
        <v>194</v>
      </c>
      <c r="G81" s="7">
        <v>193</v>
      </c>
      <c r="H81" s="8">
        <v>35857.67</v>
      </c>
      <c r="I81" s="8">
        <v>24453.22</v>
      </c>
      <c r="J81" s="8">
        <v>0</v>
      </c>
      <c r="K81" s="8">
        <v>60310.89</v>
      </c>
      <c r="L81" s="8">
        <v>247.11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60310.89</v>
      </c>
      <c r="S81" s="8">
        <v>78556.88</v>
      </c>
      <c r="T81" s="8">
        <v>283.87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78840.75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f t="shared" si="1"/>
        <v>0</v>
      </c>
      <c r="AU81" s="8">
        <v>24700.33</v>
      </c>
      <c r="AV81" s="8">
        <v>78840.75</v>
      </c>
      <c r="AW81" s="9">
        <v>96</v>
      </c>
      <c r="AX81" s="9">
        <v>300</v>
      </c>
      <c r="AY81" s="8">
        <v>259100</v>
      </c>
      <c r="AZ81" s="8">
        <v>60774.04</v>
      </c>
      <c r="BA81" s="10">
        <v>90</v>
      </c>
      <c r="BB81" s="10">
        <v>89.314123267105501</v>
      </c>
      <c r="BC81" s="10">
        <v>9.5</v>
      </c>
      <c r="BD81" s="10"/>
      <c r="BE81" s="6" t="s">
        <v>825</v>
      </c>
      <c r="BF81" s="4"/>
      <c r="BG81" s="6" t="s">
        <v>301</v>
      </c>
      <c r="BH81" s="6" t="s">
        <v>376</v>
      </c>
      <c r="BI81" s="6" t="s">
        <v>377</v>
      </c>
      <c r="BJ81" s="6" t="s">
        <v>824</v>
      </c>
      <c r="BK81" s="5" t="s">
        <v>1</v>
      </c>
      <c r="BL81" s="10">
        <v>489027.47415516002</v>
      </c>
      <c r="BM81" s="5" t="s">
        <v>48</v>
      </c>
      <c r="BN81" s="10"/>
      <c r="BO81" s="11">
        <v>39146</v>
      </c>
      <c r="BP81" s="11">
        <v>48271</v>
      </c>
      <c r="BQ81" s="11" t="s">
        <v>979</v>
      </c>
      <c r="BR81" s="11" t="s">
        <v>980</v>
      </c>
      <c r="BS81" s="11">
        <v>43262</v>
      </c>
      <c r="BT81" s="11">
        <v>43892</v>
      </c>
      <c r="BU81" s="10">
        <v>27883.82</v>
      </c>
      <c r="BV81" s="10">
        <v>42.2</v>
      </c>
      <c r="BW81" s="10">
        <v>0</v>
      </c>
    </row>
    <row r="82" spans="1:75" s="1" customFormat="1" ht="18.2" customHeight="1" x14ac:dyDescent="0.15">
      <c r="A82" s="12">
        <v>80</v>
      </c>
      <c r="B82" s="13" t="s">
        <v>46</v>
      </c>
      <c r="C82" s="13" t="s">
        <v>47</v>
      </c>
      <c r="D82" s="30">
        <v>45352</v>
      </c>
      <c r="E82" s="14" t="s">
        <v>965</v>
      </c>
      <c r="F82" s="15">
        <v>171</v>
      </c>
      <c r="G82" s="15">
        <v>170</v>
      </c>
      <c r="H82" s="16">
        <v>46485.31</v>
      </c>
      <c r="I82" s="16">
        <v>29956.68</v>
      </c>
      <c r="J82" s="16">
        <v>0</v>
      </c>
      <c r="K82" s="16">
        <v>76441.990000000005</v>
      </c>
      <c r="L82" s="16">
        <v>320.33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76441.990000000005</v>
      </c>
      <c r="S82" s="16">
        <v>87554.04</v>
      </c>
      <c r="T82" s="16">
        <v>368.01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87922.05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8">
        <f t="shared" si="1"/>
        <v>0</v>
      </c>
      <c r="AU82" s="16">
        <v>30277.01</v>
      </c>
      <c r="AV82" s="16">
        <v>87922.05</v>
      </c>
      <c r="AW82" s="17">
        <v>96</v>
      </c>
      <c r="AX82" s="17">
        <v>300</v>
      </c>
      <c r="AY82" s="16">
        <v>335000</v>
      </c>
      <c r="AZ82" s="16">
        <v>78785.05</v>
      </c>
      <c r="BA82" s="18">
        <v>89.99</v>
      </c>
      <c r="BB82" s="18">
        <v>87.313705837592295</v>
      </c>
      <c r="BC82" s="18">
        <v>9.5</v>
      </c>
      <c r="BD82" s="18"/>
      <c r="BE82" s="14" t="s">
        <v>823</v>
      </c>
      <c r="BF82" s="12"/>
      <c r="BG82" s="14" t="s">
        <v>296</v>
      </c>
      <c r="BH82" s="14" t="s">
        <v>310</v>
      </c>
      <c r="BI82" s="14" t="s">
        <v>381</v>
      </c>
      <c r="BJ82" s="14" t="s">
        <v>824</v>
      </c>
      <c r="BK82" s="13" t="s">
        <v>1</v>
      </c>
      <c r="BL82" s="18">
        <v>619825.59516356001</v>
      </c>
      <c r="BM82" s="13" t="s">
        <v>48</v>
      </c>
      <c r="BN82" s="18"/>
      <c r="BO82" s="19">
        <v>39143</v>
      </c>
      <c r="BP82" s="19">
        <v>48268</v>
      </c>
      <c r="BQ82" s="11" t="s">
        <v>762</v>
      </c>
      <c r="BR82" s="11" t="s">
        <v>906</v>
      </c>
      <c r="BS82" s="11">
        <v>0</v>
      </c>
      <c r="BT82" s="11">
        <v>0</v>
      </c>
      <c r="BU82" s="18">
        <v>33113.919999999998</v>
      </c>
      <c r="BV82" s="18">
        <v>54.71</v>
      </c>
      <c r="BW82" s="18">
        <v>0</v>
      </c>
    </row>
    <row r="83" spans="1:75" s="1" customFormat="1" ht="18.2" customHeight="1" x14ac:dyDescent="0.15">
      <c r="A83" s="4">
        <v>81</v>
      </c>
      <c r="B83" s="5" t="s">
        <v>46</v>
      </c>
      <c r="C83" s="5" t="s">
        <v>47</v>
      </c>
      <c r="D83" s="29">
        <v>45352</v>
      </c>
      <c r="E83" s="6" t="s">
        <v>63</v>
      </c>
      <c r="F83" s="7">
        <v>153</v>
      </c>
      <c r="G83" s="7">
        <v>152</v>
      </c>
      <c r="H83" s="8">
        <v>45476.9</v>
      </c>
      <c r="I83" s="8">
        <v>30256.47</v>
      </c>
      <c r="J83" s="8">
        <v>0</v>
      </c>
      <c r="K83" s="8">
        <v>75733.37</v>
      </c>
      <c r="L83" s="8">
        <v>326.24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75733.37</v>
      </c>
      <c r="S83" s="8">
        <v>69104.67</v>
      </c>
      <c r="T83" s="8">
        <v>325.92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69430.59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f t="shared" si="1"/>
        <v>0</v>
      </c>
      <c r="AU83" s="8">
        <v>30582.71</v>
      </c>
      <c r="AV83" s="8">
        <v>69430.59</v>
      </c>
      <c r="AW83" s="9">
        <v>96</v>
      </c>
      <c r="AX83" s="9">
        <v>300</v>
      </c>
      <c r="AY83" s="8">
        <v>355700</v>
      </c>
      <c r="AZ83" s="8">
        <v>80317.14</v>
      </c>
      <c r="BA83" s="10">
        <v>90</v>
      </c>
      <c r="BB83" s="10">
        <v>84.863620641870497</v>
      </c>
      <c r="BC83" s="10">
        <v>8.6</v>
      </c>
      <c r="BD83" s="10"/>
      <c r="BE83" s="6" t="s">
        <v>825</v>
      </c>
      <c r="BF83" s="4"/>
      <c r="BG83" s="6" t="s">
        <v>301</v>
      </c>
      <c r="BH83" s="6" t="s">
        <v>302</v>
      </c>
      <c r="BI83" s="6" t="s">
        <v>303</v>
      </c>
      <c r="BJ83" s="6" t="s">
        <v>824</v>
      </c>
      <c r="BK83" s="5" t="s">
        <v>1</v>
      </c>
      <c r="BL83" s="10">
        <v>614079.78957628005</v>
      </c>
      <c r="BM83" s="5" t="s">
        <v>48</v>
      </c>
      <c r="BN83" s="10"/>
      <c r="BO83" s="11">
        <v>39148</v>
      </c>
      <c r="BP83" s="11">
        <v>48273</v>
      </c>
      <c r="BQ83" s="11" t="s">
        <v>794</v>
      </c>
      <c r="BR83" s="11" t="s">
        <v>934</v>
      </c>
      <c r="BS83" s="11">
        <v>43502</v>
      </c>
      <c r="BT83" s="11">
        <v>44132</v>
      </c>
      <c r="BU83" s="10">
        <v>29840.240000000002</v>
      </c>
      <c r="BV83" s="10">
        <v>55.4</v>
      </c>
      <c r="BW83" s="10">
        <v>0</v>
      </c>
    </row>
    <row r="84" spans="1:75" s="1" customFormat="1" ht="18.2" customHeight="1" x14ac:dyDescent="0.15">
      <c r="A84" s="12">
        <v>82</v>
      </c>
      <c r="B84" s="13" t="s">
        <v>46</v>
      </c>
      <c r="C84" s="13" t="s">
        <v>47</v>
      </c>
      <c r="D84" s="30">
        <v>45352</v>
      </c>
      <c r="E84" s="14" t="s">
        <v>189</v>
      </c>
      <c r="F84" s="15">
        <v>152</v>
      </c>
      <c r="G84" s="15">
        <v>151</v>
      </c>
      <c r="H84" s="16">
        <v>45476.9</v>
      </c>
      <c r="I84" s="16">
        <v>30147.07</v>
      </c>
      <c r="J84" s="16">
        <v>0</v>
      </c>
      <c r="K84" s="16">
        <v>75623.97</v>
      </c>
      <c r="L84" s="16">
        <v>326.24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75623.97</v>
      </c>
      <c r="S84" s="16">
        <v>68981.240000000005</v>
      </c>
      <c r="T84" s="16">
        <v>325.92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69307.16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8">
        <f t="shared" si="1"/>
        <v>0</v>
      </c>
      <c r="AU84" s="16">
        <v>30473.31</v>
      </c>
      <c r="AV84" s="16">
        <v>69307.16</v>
      </c>
      <c r="AW84" s="17">
        <v>96</v>
      </c>
      <c r="AX84" s="17">
        <v>300</v>
      </c>
      <c r="AY84" s="16">
        <v>355700</v>
      </c>
      <c r="AZ84" s="16">
        <v>80317.14</v>
      </c>
      <c r="BA84" s="18">
        <v>90</v>
      </c>
      <c r="BB84" s="18">
        <v>84.741031615418606</v>
      </c>
      <c r="BC84" s="18">
        <v>8.6</v>
      </c>
      <c r="BD84" s="18"/>
      <c r="BE84" s="14" t="s">
        <v>823</v>
      </c>
      <c r="BF84" s="12"/>
      <c r="BG84" s="14" t="s">
        <v>301</v>
      </c>
      <c r="BH84" s="14" t="s">
        <v>302</v>
      </c>
      <c r="BI84" s="14" t="s">
        <v>303</v>
      </c>
      <c r="BJ84" s="14" t="s">
        <v>824</v>
      </c>
      <c r="BK84" s="13" t="s">
        <v>1</v>
      </c>
      <c r="BL84" s="18">
        <v>613192.72580268001</v>
      </c>
      <c r="BM84" s="13" t="s">
        <v>48</v>
      </c>
      <c r="BN84" s="18"/>
      <c r="BO84" s="19">
        <v>39148</v>
      </c>
      <c r="BP84" s="19">
        <v>48273</v>
      </c>
      <c r="BQ84" s="11" t="s">
        <v>755</v>
      </c>
      <c r="BR84" s="11" t="s">
        <v>904</v>
      </c>
      <c r="BS84" s="11">
        <v>43867</v>
      </c>
      <c r="BT84" s="11">
        <v>44497</v>
      </c>
      <c r="BU84" s="18">
        <v>29840.240000000002</v>
      </c>
      <c r="BV84" s="18">
        <v>55.4</v>
      </c>
      <c r="BW84" s="18">
        <v>0</v>
      </c>
    </row>
    <row r="85" spans="1:75" s="1" customFormat="1" ht="18.2" customHeight="1" x14ac:dyDescent="0.15">
      <c r="A85" s="4">
        <v>83</v>
      </c>
      <c r="B85" s="5" t="s">
        <v>46</v>
      </c>
      <c r="C85" s="5" t="s">
        <v>47</v>
      </c>
      <c r="D85" s="29">
        <v>45352</v>
      </c>
      <c r="E85" s="6" t="s">
        <v>424</v>
      </c>
      <c r="F85" s="7">
        <v>0</v>
      </c>
      <c r="G85" s="7">
        <v>0</v>
      </c>
      <c r="H85" s="8">
        <v>47513.8</v>
      </c>
      <c r="I85" s="8">
        <v>0</v>
      </c>
      <c r="J85" s="8">
        <v>0</v>
      </c>
      <c r="K85" s="8">
        <v>47513.8</v>
      </c>
      <c r="L85" s="8">
        <v>340.84</v>
      </c>
      <c r="M85" s="8">
        <v>0</v>
      </c>
      <c r="N85" s="8">
        <v>0</v>
      </c>
      <c r="O85" s="8">
        <v>340.84</v>
      </c>
      <c r="P85" s="8">
        <v>0</v>
      </c>
      <c r="Q85" s="8">
        <v>0</v>
      </c>
      <c r="R85" s="8">
        <v>47172.959999999999</v>
      </c>
      <c r="S85" s="8">
        <v>0</v>
      </c>
      <c r="T85" s="8">
        <v>340.52</v>
      </c>
      <c r="U85" s="8">
        <v>0</v>
      </c>
      <c r="V85" s="8">
        <v>0</v>
      </c>
      <c r="W85" s="8">
        <v>340.52</v>
      </c>
      <c r="X85" s="8">
        <v>0</v>
      </c>
      <c r="Y85" s="8">
        <v>0</v>
      </c>
      <c r="Z85" s="8">
        <v>0</v>
      </c>
      <c r="AA85" s="8">
        <v>57.88</v>
      </c>
      <c r="AB85" s="8">
        <v>0</v>
      </c>
      <c r="AC85" s="8">
        <v>0</v>
      </c>
      <c r="AD85" s="8">
        <v>0</v>
      </c>
      <c r="AE85" s="8">
        <v>0</v>
      </c>
      <c r="AF85" s="8">
        <v>-35.99</v>
      </c>
      <c r="AG85" s="8">
        <v>36.96</v>
      </c>
      <c r="AH85" s="8">
        <v>108.94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12.5</v>
      </c>
      <c r="AQ85" s="8">
        <v>0</v>
      </c>
      <c r="AR85" s="8">
        <v>12.41</v>
      </c>
      <c r="AS85" s="8">
        <v>0</v>
      </c>
      <c r="AT85" s="8">
        <f t="shared" si="1"/>
        <v>849.2399999999999</v>
      </c>
      <c r="AU85" s="8">
        <v>0</v>
      </c>
      <c r="AV85" s="8">
        <v>0</v>
      </c>
      <c r="AW85" s="9">
        <v>96</v>
      </c>
      <c r="AX85" s="9">
        <v>300</v>
      </c>
      <c r="AY85" s="8">
        <v>372300</v>
      </c>
      <c r="AZ85" s="8">
        <v>83913.43</v>
      </c>
      <c r="BA85" s="10">
        <v>90</v>
      </c>
      <c r="BB85" s="10">
        <v>50.5945996963776</v>
      </c>
      <c r="BC85" s="10">
        <v>8.6</v>
      </c>
      <c r="BD85" s="10"/>
      <c r="BE85" s="6" t="s">
        <v>825</v>
      </c>
      <c r="BF85" s="4"/>
      <c r="BG85" s="6" t="s">
        <v>301</v>
      </c>
      <c r="BH85" s="6" t="s">
        <v>302</v>
      </c>
      <c r="BI85" s="6" t="s">
        <v>303</v>
      </c>
      <c r="BJ85" s="6" t="s">
        <v>2</v>
      </c>
      <c r="BK85" s="5" t="s">
        <v>1</v>
      </c>
      <c r="BL85" s="10">
        <v>382499.30447423999</v>
      </c>
      <c r="BM85" s="5" t="s">
        <v>48</v>
      </c>
      <c r="BN85" s="10"/>
      <c r="BO85" s="11">
        <v>39148</v>
      </c>
      <c r="BP85" s="11">
        <v>48273</v>
      </c>
      <c r="BQ85" s="11" t="s">
        <v>901</v>
      </c>
      <c r="BR85" s="11" t="s">
        <v>902</v>
      </c>
      <c r="BS85" s="11" t="s">
        <v>921</v>
      </c>
      <c r="BT85" s="11" t="s">
        <v>921</v>
      </c>
      <c r="BU85" s="10">
        <v>0</v>
      </c>
      <c r="BV85" s="10">
        <v>57.88</v>
      </c>
      <c r="BW85" s="10">
        <v>0</v>
      </c>
    </row>
    <row r="86" spans="1:75" s="1" customFormat="1" ht="18.2" customHeight="1" x14ac:dyDescent="0.15">
      <c r="A86" s="12">
        <v>84</v>
      </c>
      <c r="B86" s="13" t="s">
        <v>46</v>
      </c>
      <c r="C86" s="13" t="s">
        <v>47</v>
      </c>
      <c r="D86" s="30">
        <v>45352</v>
      </c>
      <c r="E86" s="14" t="s">
        <v>24</v>
      </c>
      <c r="F86" s="15">
        <v>152</v>
      </c>
      <c r="G86" s="15">
        <v>151</v>
      </c>
      <c r="H86" s="16">
        <v>107716.58</v>
      </c>
      <c r="I86" s="16">
        <v>66118.12</v>
      </c>
      <c r="J86" s="16">
        <v>0</v>
      </c>
      <c r="K86" s="16">
        <v>173834.7</v>
      </c>
      <c r="L86" s="16">
        <v>745.68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173834.7</v>
      </c>
      <c r="S86" s="16">
        <v>175479.79</v>
      </c>
      <c r="T86" s="16">
        <v>843.78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176323.57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8">
        <f t="shared" si="1"/>
        <v>0</v>
      </c>
      <c r="AU86" s="16">
        <v>66863.8</v>
      </c>
      <c r="AV86" s="16">
        <v>176323.57</v>
      </c>
      <c r="AW86" s="17">
        <v>96</v>
      </c>
      <c r="AX86" s="17">
        <v>300</v>
      </c>
      <c r="AY86" s="16">
        <v>780000</v>
      </c>
      <c r="AZ86" s="16">
        <v>183380.07</v>
      </c>
      <c r="BA86" s="18">
        <v>89.99</v>
      </c>
      <c r="BB86" s="18">
        <v>85.305805876287394</v>
      </c>
      <c r="BC86" s="18">
        <v>9.4</v>
      </c>
      <c r="BD86" s="18"/>
      <c r="BE86" s="14" t="s">
        <v>823</v>
      </c>
      <c r="BF86" s="12"/>
      <c r="BG86" s="14" t="s">
        <v>279</v>
      </c>
      <c r="BH86" s="14" t="s">
        <v>280</v>
      </c>
      <c r="BI86" s="14" t="s">
        <v>395</v>
      </c>
      <c r="BJ86" s="14" t="s">
        <v>824</v>
      </c>
      <c r="BK86" s="13" t="s">
        <v>1</v>
      </c>
      <c r="BL86" s="18">
        <v>1409528.9302068001</v>
      </c>
      <c r="BM86" s="13" t="s">
        <v>48</v>
      </c>
      <c r="BN86" s="18"/>
      <c r="BO86" s="19">
        <v>39146</v>
      </c>
      <c r="BP86" s="19">
        <v>48271</v>
      </c>
      <c r="BQ86" s="11" t="s">
        <v>979</v>
      </c>
      <c r="BR86" s="11" t="s">
        <v>980</v>
      </c>
      <c r="BS86" s="11">
        <v>43502</v>
      </c>
      <c r="BT86" s="11">
        <v>44132</v>
      </c>
      <c r="BU86" s="18">
        <v>59297.760000000002</v>
      </c>
      <c r="BV86" s="18">
        <v>70.22</v>
      </c>
      <c r="BW86" s="18">
        <v>0</v>
      </c>
    </row>
    <row r="87" spans="1:75" s="1" customFormat="1" ht="18.2" customHeight="1" x14ac:dyDescent="0.15">
      <c r="A87" s="4">
        <v>85</v>
      </c>
      <c r="B87" s="5" t="s">
        <v>334</v>
      </c>
      <c r="C87" s="5" t="s">
        <v>47</v>
      </c>
      <c r="D87" s="29">
        <v>45352</v>
      </c>
      <c r="E87" s="6" t="s">
        <v>126</v>
      </c>
      <c r="F87" s="7">
        <v>163</v>
      </c>
      <c r="G87" s="7">
        <v>162</v>
      </c>
      <c r="H87" s="8">
        <v>43830.97</v>
      </c>
      <c r="I87" s="8">
        <v>40322.06</v>
      </c>
      <c r="J87" s="8">
        <v>0</v>
      </c>
      <c r="K87" s="8">
        <v>84153.03</v>
      </c>
      <c r="L87" s="8">
        <v>454.39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84153.03</v>
      </c>
      <c r="S87" s="8">
        <v>93577.55</v>
      </c>
      <c r="T87" s="8">
        <v>367.08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93944.63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f t="shared" si="1"/>
        <v>0</v>
      </c>
      <c r="AU87" s="8">
        <v>40776.449999999997</v>
      </c>
      <c r="AV87" s="8">
        <v>93944.63</v>
      </c>
      <c r="AW87" s="9">
        <v>70</v>
      </c>
      <c r="AX87" s="9">
        <v>300</v>
      </c>
      <c r="AY87" s="8">
        <v>353500</v>
      </c>
      <c r="AZ87" s="8">
        <v>90051</v>
      </c>
      <c r="BA87" s="10">
        <v>90</v>
      </c>
      <c r="BB87" s="10">
        <v>84.105370290168906</v>
      </c>
      <c r="BC87" s="10">
        <v>10.050000000000001</v>
      </c>
      <c r="BD87" s="10"/>
      <c r="BE87" s="6" t="s">
        <v>825</v>
      </c>
      <c r="BF87" s="4"/>
      <c r="BG87" s="6" t="s">
        <v>286</v>
      </c>
      <c r="BH87" s="6" t="s">
        <v>425</v>
      </c>
      <c r="BI87" s="6" t="s">
        <v>426</v>
      </c>
      <c r="BJ87" s="6" t="s">
        <v>824</v>
      </c>
      <c r="BK87" s="5" t="s">
        <v>1</v>
      </c>
      <c r="BL87" s="10">
        <v>682350.13118531997</v>
      </c>
      <c r="BM87" s="5" t="s">
        <v>48</v>
      </c>
      <c r="BN87" s="10"/>
      <c r="BO87" s="11">
        <v>38386</v>
      </c>
      <c r="BP87" s="11">
        <v>47515</v>
      </c>
      <c r="BQ87" s="11" t="s">
        <v>753</v>
      </c>
      <c r="BR87" s="11" t="s">
        <v>925</v>
      </c>
      <c r="BS87" s="11">
        <v>43262</v>
      </c>
      <c r="BT87" s="11">
        <v>43892</v>
      </c>
      <c r="BU87" s="10">
        <v>16445.919999999998</v>
      </c>
      <c r="BV87" s="10">
        <v>0</v>
      </c>
      <c r="BW87" s="10">
        <v>0</v>
      </c>
    </row>
    <row r="88" spans="1:75" s="1" customFormat="1" ht="18.2" customHeight="1" x14ac:dyDescent="0.15">
      <c r="A88" s="12">
        <v>86</v>
      </c>
      <c r="B88" s="13" t="s">
        <v>46</v>
      </c>
      <c r="C88" s="13" t="s">
        <v>47</v>
      </c>
      <c r="D88" s="30">
        <v>45352</v>
      </c>
      <c r="E88" s="14" t="s">
        <v>10</v>
      </c>
      <c r="F88" s="15">
        <v>165</v>
      </c>
      <c r="G88" s="15">
        <v>164</v>
      </c>
      <c r="H88" s="16">
        <v>63390.720000000001</v>
      </c>
      <c r="I88" s="16">
        <v>40158.76</v>
      </c>
      <c r="J88" s="16">
        <v>0</v>
      </c>
      <c r="K88" s="16">
        <v>103549.48</v>
      </c>
      <c r="L88" s="16">
        <v>436.85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103549.48</v>
      </c>
      <c r="S88" s="16">
        <v>114533.17</v>
      </c>
      <c r="T88" s="16">
        <v>501.84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115035.01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8">
        <f t="shared" si="1"/>
        <v>0</v>
      </c>
      <c r="AU88" s="16">
        <v>40595.61</v>
      </c>
      <c r="AV88" s="16">
        <v>115035.01</v>
      </c>
      <c r="AW88" s="17">
        <v>96</v>
      </c>
      <c r="AX88" s="17">
        <v>300</v>
      </c>
      <c r="AY88" s="16">
        <v>465480</v>
      </c>
      <c r="AZ88" s="16">
        <v>107439</v>
      </c>
      <c r="BA88" s="18">
        <v>88</v>
      </c>
      <c r="BB88" s="18">
        <v>84.814213088357107</v>
      </c>
      <c r="BC88" s="18">
        <v>9.5</v>
      </c>
      <c r="BD88" s="18"/>
      <c r="BE88" s="14" t="s">
        <v>823</v>
      </c>
      <c r="BF88" s="12"/>
      <c r="BG88" s="14" t="s">
        <v>314</v>
      </c>
      <c r="BH88" s="14" t="s">
        <v>315</v>
      </c>
      <c r="BI88" s="14" t="s">
        <v>316</v>
      </c>
      <c r="BJ88" s="14" t="s">
        <v>824</v>
      </c>
      <c r="BK88" s="13" t="s">
        <v>1</v>
      </c>
      <c r="BL88" s="18">
        <v>839625.15980912</v>
      </c>
      <c r="BM88" s="13" t="s">
        <v>48</v>
      </c>
      <c r="BN88" s="18"/>
      <c r="BO88" s="19">
        <v>39149</v>
      </c>
      <c r="BP88" s="19">
        <v>48274</v>
      </c>
      <c r="BQ88" s="11" t="s">
        <v>761</v>
      </c>
      <c r="BR88" s="11" t="s">
        <v>910</v>
      </c>
      <c r="BS88" s="11">
        <v>43867</v>
      </c>
      <c r="BT88" s="11">
        <v>44497</v>
      </c>
      <c r="BU88" s="18">
        <v>43545.63</v>
      </c>
      <c r="BV88" s="18">
        <v>74.61</v>
      </c>
      <c r="BW88" s="18">
        <v>0</v>
      </c>
    </row>
    <row r="89" spans="1:75" s="1" customFormat="1" ht="18.2" customHeight="1" x14ac:dyDescent="0.15">
      <c r="A89" s="4">
        <v>87</v>
      </c>
      <c r="B89" s="5" t="s">
        <v>46</v>
      </c>
      <c r="C89" s="5" t="s">
        <v>47</v>
      </c>
      <c r="D89" s="29">
        <v>45352</v>
      </c>
      <c r="E89" s="6" t="s">
        <v>191</v>
      </c>
      <c r="F89" s="7">
        <v>193</v>
      </c>
      <c r="G89" s="7">
        <v>192</v>
      </c>
      <c r="H89" s="8">
        <v>114223.99</v>
      </c>
      <c r="I89" s="8">
        <v>85519.25</v>
      </c>
      <c r="J89" s="8">
        <v>0</v>
      </c>
      <c r="K89" s="8">
        <v>199743.24</v>
      </c>
      <c r="L89" s="8">
        <v>819.39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199743.24</v>
      </c>
      <c r="S89" s="8">
        <v>229595.86</v>
      </c>
      <c r="T89" s="8">
        <v>818.61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230414.47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f t="shared" si="1"/>
        <v>0</v>
      </c>
      <c r="AU89" s="8">
        <v>86338.64</v>
      </c>
      <c r="AV89" s="8">
        <v>230414.47</v>
      </c>
      <c r="AW89" s="9">
        <v>96</v>
      </c>
      <c r="AX89" s="9">
        <v>300</v>
      </c>
      <c r="AY89" s="8">
        <v>858420</v>
      </c>
      <c r="AZ89" s="8">
        <v>201729.19</v>
      </c>
      <c r="BA89" s="10">
        <v>90</v>
      </c>
      <c r="BB89" s="10">
        <v>89.113982959035297</v>
      </c>
      <c r="BC89" s="10">
        <v>8.6</v>
      </c>
      <c r="BD89" s="10"/>
      <c r="BE89" s="6" t="s">
        <v>825</v>
      </c>
      <c r="BF89" s="4"/>
      <c r="BG89" s="6" t="s">
        <v>296</v>
      </c>
      <c r="BH89" s="6" t="s">
        <v>310</v>
      </c>
      <c r="BI89" s="6" t="s">
        <v>339</v>
      </c>
      <c r="BJ89" s="6" t="s">
        <v>824</v>
      </c>
      <c r="BK89" s="5" t="s">
        <v>1</v>
      </c>
      <c r="BL89" s="10">
        <v>1619606.87591856</v>
      </c>
      <c r="BM89" s="5" t="s">
        <v>48</v>
      </c>
      <c r="BN89" s="10"/>
      <c r="BO89" s="11">
        <v>39150</v>
      </c>
      <c r="BP89" s="11">
        <v>48275</v>
      </c>
      <c r="BQ89" s="11" t="s">
        <v>972</v>
      </c>
      <c r="BR89" s="11" t="s">
        <v>973</v>
      </c>
      <c r="BS89" s="11">
        <v>44232</v>
      </c>
      <c r="BT89" s="11">
        <v>44862</v>
      </c>
      <c r="BU89" s="10">
        <v>90344.02</v>
      </c>
      <c r="BV89" s="10">
        <v>139.13</v>
      </c>
      <c r="BW89" s="10">
        <v>0</v>
      </c>
    </row>
    <row r="90" spans="1:75" s="1" customFormat="1" ht="18.2" customHeight="1" x14ac:dyDescent="0.15">
      <c r="A90" s="12">
        <v>88</v>
      </c>
      <c r="B90" s="13" t="s">
        <v>46</v>
      </c>
      <c r="C90" s="13" t="s">
        <v>47</v>
      </c>
      <c r="D90" s="30">
        <v>45352</v>
      </c>
      <c r="E90" s="14" t="s">
        <v>92</v>
      </c>
      <c r="F90" s="15">
        <v>186</v>
      </c>
      <c r="G90" s="15">
        <v>185</v>
      </c>
      <c r="H90" s="16">
        <v>117163.29</v>
      </c>
      <c r="I90" s="16">
        <v>78130.98</v>
      </c>
      <c r="J90" s="16">
        <v>0</v>
      </c>
      <c r="K90" s="16">
        <v>195294.27</v>
      </c>
      <c r="L90" s="16">
        <v>799.26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195294.27</v>
      </c>
      <c r="S90" s="16">
        <v>241238.45</v>
      </c>
      <c r="T90" s="16">
        <v>917.78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242156.23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8">
        <f t="shared" si="1"/>
        <v>0</v>
      </c>
      <c r="AU90" s="16">
        <v>78930.240000000005</v>
      </c>
      <c r="AV90" s="16">
        <v>242156.23</v>
      </c>
      <c r="AW90" s="17">
        <v>97</v>
      </c>
      <c r="AX90" s="17">
        <v>300</v>
      </c>
      <c r="AY90" s="16">
        <v>936000</v>
      </c>
      <c r="AZ90" s="16">
        <v>198099.58</v>
      </c>
      <c r="BA90" s="18">
        <v>89.99</v>
      </c>
      <c r="BB90" s="18">
        <v>88.715641685358406</v>
      </c>
      <c r="BC90" s="18">
        <v>9.4</v>
      </c>
      <c r="BD90" s="18"/>
      <c r="BE90" s="14" t="s">
        <v>825</v>
      </c>
      <c r="BF90" s="12"/>
      <c r="BG90" s="14" t="s">
        <v>276</v>
      </c>
      <c r="BH90" s="14" t="s">
        <v>312</v>
      </c>
      <c r="BI90" s="14" t="s">
        <v>411</v>
      </c>
      <c r="BJ90" s="14" t="s">
        <v>824</v>
      </c>
      <c r="BK90" s="13" t="s">
        <v>1</v>
      </c>
      <c r="BL90" s="18">
        <v>1583532.6518158801</v>
      </c>
      <c r="BM90" s="13" t="s">
        <v>48</v>
      </c>
      <c r="BN90" s="18"/>
      <c r="BO90" s="19">
        <v>39192</v>
      </c>
      <c r="BP90" s="19">
        <v>48317</v>
      </c>
      <c r="BQ90" s="11" t="s">
        <v>1017</v>
      </c>
      <c r="BR90" s="11" t="s">
        <v>1018</v>
      </c>
      <c r="BS90" s="11">
        <v>43867</v>
      </c>
      <c r="BT90" s="11">
        <v>44497</v>
      </c>
      <c r="BU90" s="18">
        <v>76880.03</v>
      </c>
      <c r="BV90" s="18">
        <v>75.86</v>
      </c>
      <c r="BW90" s="18">
        <v>0</v>
      </c>
    </row>
    <row r="91" spans="1:75" s="1" customFormat="1" ht="18.2" customHeight="1" x14ac:dyDescent="0.15">
      <c r="A91" s="4">
        <v>89</v>
      </c>
      <c r="B91" s="5" t="s">
        <v>46</v>
      </c>
      <c r="C91" s="5" t="s">
        <v>47</v>
      </c>
      <c r="D91" s="29">
        <v>45352</v>
      </c>
      <c r="E91" s="6" t="s">
        <v>427</v>
      </c>
      <c r="F91" s="7">
        <v>70</v>
      </c>
      <c r="G91" s="7">
        <v>69</v>
      </c>
      <c r="H91" s="8">
        <v>29700.6</v>
      </c>
      <c r="I91" s="8">
        <v>36062.58</v>
      </c>
      <c r="J91" s="8">
        <v>0</v>
      </c>
      <c r="K91" s="8">
        <v>65763.179999999993</v>
      </c>
      <c r="L91" s="8">
        <v>673.03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65763.179999999993</v>
      </c>
      <c r="S91" s="8">
        <v>27508.62</v>
      </c>
      <c r="T91" s="8">
        <v>235.13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27743.75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f t="shared" si="1"/>
        <v>0</v>
      </c>
      <c r="AU91" s="8">
        <v>36735.61</v>
      </c>
      <c r="AV91" s="8">
        <v>27743.75</v>
      </c>
      <c r="AW91" s="9">
        <v>37</v>
      </c>
      <c r="AX91" s="9">
        <v>240</v>
      </c>
      <c r="AY91" s="8">
        <v>415800</v>
      </c>
      <c r="AZ91" s="8">
        <v>97428.06</v>
      </c>
      <c r="BA91" s="10">
        <v>90</v>
      </c>
      <c r="BB91" s="10">
        <v>60.749297481649499</v>
      </c>
      <c r="BC91" s="10">
        <v>9.5</v>
      </c>
      <c r="BD91" s="10"/>
      <c r="BE91" s="6" t="s">
        <v>823</v>
      </c>
      <c r="BF91" s="4"/>
      <c r="BG91" s="6" t="s">
        <v>392</v>
      </c>
      <c r="BH91" s="6" t="s">
        <v>393</v>
      </c>
      <c r="BI91" s="6" t="s">
        <v>394</v>
      </c>
      <c r="BJ91" s="6" t="s">
        <v>824</v>
      </c>
      <c r="BK91" s="5" t="s">
        <v>1</v>
      </c>
      <c r="BL91" s="10">
        <v>533237.06229191995</v>
      </c>
      <c r="BM91" s="5" t="s">
        <v>48</v>
      </c>
      <c r="BN91" s="10"/>
      <c r="BO91" s="11">
        <v>39202</v>
      </c>
      <c r="BP91" s="11">
        <v>46502</v>
      </c>
      <c r="BQ91" s="11" t="s">
        <v>757</v>
      </c>
      <c r="BR91" s="11" t="s">
        <v>926</v>
      </c>
      <c r="BS91" s="11" t="s">
        <v>921</v>
      </c>
      <c r="BT91" s="11" t="s">
        <v>921</v>
      </c>
      <c r="BU91" s="10">
        <v>16465.88</v>
      </c>
      <c r="BV91" s="10">
        <v>64.5</v>
      </c>
      <c r="BW91" s="10">
        <v>0</v>
      </c>
    </row>
    <row r="92" spans="1:75" s="1" customFormat="1" ht="18.2" customHeight="1" x14ac:dyDescent="0.15">
      <c r="A92" s="12">
        <v>90</v>
      </c>
      <c r="B92" s="13" t="s">
        <v>46</v>
      </c>
      <c r="C92" s="13" t="s">
        <v>47</v>
      </c>
      <c r="D92" s="30">
        <v>45352</v>
      </c>
      <c r="E92" s="14" t="s">
        <v>154</v>
      </c>
      <c r="F92" s="15">
        <v>165</v>
      </c>
      <c r="G92" s="15">
        <v>164</v>
      </c>
      <c r="H92" s="16">
        <v>83772.81</v>
      </c>
      <c r="I92" s="16">
        <v>51540.62</v>
      </c>
      <c r="J92" s="16">
        <v>0</v>
      </c>
      <c r="K92" s="16">
        <v>135313.43</v>
      </c>
      <c r="L92" s="16">
        <v>560.66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135313.43</v>
      </c>
      <c r="S92" s="16">
        <v>150396.29</v>
      </c>
      <c r="T92" s="16">
        <v>663.2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151059.49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8">
        <f t="shared" si="1"/>
        <v>0</v>
      </c>
      <c r="AU92" s="16">
        <v>52101.279999999999</v>
      </c>
      <c r="AV92" s="16">
        <v>151059.49</v>
      </c>
      <c r="AW92" s="17">
        <v>98</v>
      </c>
      <c r="AX92" s="17">
        <v>300</v>
      </c>
      <c r="AY92" s="16">
        <v>608000</v>
      </c>
      <c r="AZ92" s="16">
        <v>140078.18</v>
      </c>
      <c r="BA92" s="18">
        <v>89.99</v>
      </c>
      <c r="BB92" s="18">
        <v>86.928996119881106</v>
      </c>
      <c r="BC92" s="18">
        <v>9.5</v>
      </c>
      <c r="BD92" s="18"/>
      <c r="BE92" s="14" t="s">
        <v>823</v>
      </c>
      <c r="BF92" s="12"/>
      <c r="BG92" s="14" t="s">
        <v>276</v>
      </c>
      <c r="BH92" s="14" t="s">
        <v>312</v>
      </c>
      <c r="BI92" s="14" t="s">
        <v>411</v>
      </c>
      <c r="BJ92" s="14" t="s">
        <v>824</v>
      </c>
      <c r="BK92" s="13" t="s">
        <v>1</v>
      </c>
      <c r="BL92" s="18">
        <v>1097181.36960292</v>
      </c>
      <c r="BM92" s="13" t="s">
        <v>48</v>
      </c>
      <c r="BN92" s="18"/>
      <c r="BO92" s="19">
        <v>39209</v>
      </c>
      <c r="BP92" s="19">
        <v>48334</v>
      </c>
      <c r="BQ92" s="11" t="s">
        <v>755</v>
      </c>
      <c r="BR92" s="11" t="s">
        <v>904</v>
      </c>
      <c r="BS92" s="11">
        <v>43867</v>
      </c>
      <c r="BT92" s="11">
        <v>44497</v>
      </c>
      <c r="BU92" s="18">
        <v>57104.800000000003</v>
      </c>
      <c r="BV92" s="18">
        <v>97.28</v>
      </c>
      <c r="BW92" s="18">
        <v>0</v>
      </c>
    </row>
    <row r="93" spans="1:75" s="1" customFormat="1" ht="18.2" customHeight="1" x14ac:dyDescent="0.15">
      <c r="A93" s="4">
        <v>91</v>
      </c>
      <c r="B93" s="5" t="s">
        <v>46</v>
      </c>
      <c r="C93" s="5" t="s">
        <v>47</v>
      </c>
      <c r="D93" s="29">
        <v>45352</v>
      </c>
      <c r="E93" s="6" t="s">
        <v>428</v>
      </c>
      <c r="F93" s="7">
        <v>0</v>
      </c>
      <c r="G93" s="7">
        <v>0</v>
      </c>
      <c r="H93" s="8">
        <v>40838.730000000003</v>
      </c>
      <c r="I93" s="8">
        <v>0</v>
      </c>
      <c r="J93" s="8">
        <v>0</v>
      </c>
      <c r="K93" s="8">
        <v>40838.730000000003</v>
      </c>
      <c r="L93" s="8">
        <v>292.93</v>
      </c>
      <c r="M93" s="8">
        <v>0</v>
      </c>
      <c r="N93" s="8">
        <v>0</v>
      </c>
      <c r="O93" s="8">
        <v>292.93</v>
      </c>
      <c r="P93" s="8">
        <v>0</v>
      </c>
      <c r="Q93" s="8">
        <v>0</v>
      </c>
      <c r="R93" s="8">
        <v>40545.800000000003</v>
      </c>
      <c r="S93" s="8">
        <v>0</v>
      </c>
      <c r="T93" s="8">
        <v>292.68</v>
      </c>
      <c r="U93" s="8">
        <v>0</v>
      </c>
      <c r="V93" s="8">
        <v>0</v>
      </c>
      <c r="W93" s="8">
        <v>292.68</v>
      </c>
      <c r="X93" s="8">
        <v>0</v>
      </c>
      <c r="Y93" s="8">
        <v>0</v>
      </c>
      <c r="Z93" s="8">
        <v>0</v>
      </c>
      <c r="AA93" s="8">
        <v>49.75</v>
      </c>
      <c r="AB93" s="8">
        <v>0</v>
      </c>
      <c r="AC93" s="8">
        <v>0</v>
      </c>
      <c r="AD93" s="8">
        <v>0</v>
      </c>
      <c r="AE93" s="8">
        <v>0</v>
      </c>
      <c r="AF93" s="8">
        <v>-31.41</v>
      </c>
      <c r="AG93" s="8">
        <v>31.77</v>
      </c>
      <c r="AH93" s="8">
        <v>95.51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0.16</v>
      </c>
      <c r="AQ93" s="8">
        <v>0</v>
      </c>
      <c r="AR93" s="8">
        <v>0.05</v>
      </c>
      <c r="AS93" s="8">
        <v>0</v>
      </c>
      <c r="AT93" s="8">
        <f t="shared" si="1"/>
        <v>731.34</v>
      </c>
      <c r="AU93" s="8">
        <v>0</v>
      </c>
      <c r="AV93" s="8">
        <v>0</v>
      </c>
      <c r="AW93" s="9">
        <v>96</v>
      </c>
      <c r="AX93" s="9">
        <v>300</v>
      </c>
      <c r="AY93" s="8">
        <v>356000</v>
      </c>
      <c r="AZ93" s="8">
        <v>72121.73</v>
      </c>
      <c r="BA93" s="10">
        <v>89.99</v>
      </c>
      <c r="BB93" s="10">
        <v>50.591084573262499</v>
      </c>
      <c r="BC93" s="10">
        <v>8.6</v>
      </c>
      <c r="BD93" s="10"/>
      <c r="BE93" s="6" t="s">
        <v>823</v>
      </c>
      <c r="BF93" s="4"/>
      <c r="BG93" s="6" t="s">
        <v>301</v>
      </c>
      <c r="BH93" s="6" t="s">
        <v>302</v>
      </c>
      <c r="BI93" s="6" t="s">
        <v>303</v>
      </c>
      <c r="BJ93" s="6" t="s">
        <v>2</v>
      </c>
      <c r="BK93" s="5" t="s">
        <v>1</v>
      </c>
      <c r="BL93" s="10">
        <v>328763.34873520001</v>
      </c>
      <c r="BM93" s="5" t="s">
        <v>48</v>
      </c>
      <c r="BN93" s="10"/>
      <c r="BO93" s="11">
        <v>39155</v>
      </c>
      <c r="BP93" s="11">
        <v>48280</v>
      </c>
      <c r="BQ93" s="11" t="s">
        <v>901</v>
      </c>
      <c r="BR93" s="11" t="s">
        <v>902</v>
      </c>
      <c r="BS93" s="11" t="s">
        <v>921</v>
      </c>
      <c r="BT93" s="11" t="s">
        <v>921</v>
      </c>
      <c r="BU93" s="10">
        <v>0</v>
      </c>
      <c r="BV93" s="10">
        <v>49.75</v>
      </c>
      <c r="BW93" s="10">
        <v>0</v>
      </c>
    </row>
    <row r="94" spans="1:75" s="1" customFormat="1" ht="18.2" customHeight="1" x14ac:dyDescent="0.15">
      <c r="A94" s="12">
        <v>92</v>
      </c>
      <c r="B94" s="13" t="s">
        <v>46</v>
      </c>
      <c r="C94" s="13" t="s">
        <v>47</v>
      </c>
      <c r="D94" s="30">
        <v>45352</v>
      </c>
      <c r="E94" s="14" t="s">
        <v>25</v>
      </c>
      <c r="F94" s="15">
        <v>148</v>
      </c>
      <c r="G94" s="15">
        <v>147</v>
      </c>
      <c r="H94" s="16">
        <v>111865.08</v>
      </c>
      <c r="I94" s="16">
        <v>72830.39</v>
      </c>
      <c r="J94" s="16">
        <v>0</v>
      </c>
      <c r="K94" s="16">
        <v>184695.47</v>
      </c>
      <c r="L94" s="16">
        <v>802.45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184695.47</v>
      </c>
      <c r="S94" s="16">
        <v>163032.82</v>
      </c>
      <c r="T94" s="16">
        <v>801.7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163834.51999999999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8">
        <f t="shared" si="1"/>
        <v>0</v>
      </c>
      <c r="AU94" s="16">
        <v>73632.84</v>
      </c>
      <c r="AV94" s="16">
        <v>163834.51999999999</v>
      </c>
      <c r="AW94" s="17">
        <v>96</v>
      </c>
      <c r="AX94" s="17">
        <v>300</v>
      </c>
      <c r="AY94" s="16">
        <v>841000</v>
      </c>
      <c r="AZ94" s="16">
        <v>197560.77</v>
      </c>
      <c r="BA94" s="18">
        <v>90</v>
      </c>
      <c r="BB94" s="18">
        <v>84.139135011470202</v>
      </c>
      <c r="BC94" s="18">
        <v>8.6</v>
      </c>
      <c r="BD94" s="18"/>
      <c r="BE94" s="14" t="s">
        <v>823</v>
      </c>
      <c r="BF94" s="12"/>
      <c r="BG94" s="14" t="s">
        <v>279</v>
      </c>
      <c r="BH94" s="14" t="s">
        <v>280</v>
      </c>
      <c r="BI94" s="14" t="s">
        <v>395</v>
      </c>
      <c r="BJ94" s="14" t="s">
        <v>824</v>
      </c>
      <c r="BK94" s="13" t="s">
        <v>1</v>
      </c>
      <c r="BL94" s="18">
        <v>1497592.8755486801</v>
      </c>
      <c r="BM94" s="13" t="s">
        <v>48</v>
      </c>
      <c r="BN94" s="18"/>
      <c r="BO94" s="19">
        <v>39149</v>
      </c>
      <c r="BP94" s="19">
        <v>48274</v>
      </c>
      <c r="BQ94" s="11" t="s">
        <v>767</v>
      </c>
      <c r="BR94" s="11" t="s">
        <v>903</v>
      </c>
      <c r="BS94" s="11">
        <v>43867</v>
      </c>
      <c r="BT94" s="11">
        <v>44497</v>
      </c>
      <c r="BU94" s="18">
        <v>70740.710000000006</v>
      </c>
      <c r="BV94" s="18">
        <v>136.27000000000001</v>
      </c>
      <c r="BW94" s="18">
        <v>0</v>
      </c>
    </row>
    <row r="95" spans="1:75" s="1" customFormat="1" ht="18.2" customHeight="1" x14ac:dyDescent="0.15">
      <c r="A95" s="4">
        <v>93</v>
      </c>
      <c r="B95" s="5" t="s">
        <v>46</v>
      </c>
      <c r="C95" s="5" t="s">
        <v>47</v>
      </c>
      <c r="D95" s="29">
        <v>45352</v>
      </c>
      <c r="E95" s="6" t="s">
        <v>26</v>
      </c>
      <c r="F95" s="7">
        <v>169</v>
      </c>
      <c r="G95" s="7">
        <v>168</v>
      </c>
      <c r="H95" s="8">
        <v>69332.69</v>
      </c>
      <c r="I95" s="8">
        <v>44436.22</v>
      </c>
      <c r="J95" s="8">
        <v>0</v>
      </c>
      <c r="K95" s="8">
        <v>113768.91</v>
      </c>
      <c r="L95" s="8">
        <v>477.83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113768.91</v>
      </c>
      <c r="S95" s="8">
        <v>128380.31</v>
      </c>
      <c r="T95" s="8">
        <v>548.88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128929.19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f t="shared" si="1"/>
        <v>0</v>
      </c>
      <c r="AU95" s="8">
        <v>44914.05</v>
      </c>
      <c r="AV95" s="8">
        <v>128929.19</v>
      </c>
      <c r="AW95" s="9">
        <v>96</v>
      </c>
      <c r="AX95" s="9">
        <v>300</v>
      </c>
      <c r="AY95" s="8">
        <v>514000</v>
      </c>
      <c r="AZ95" s="8">
        <v>117513.05</v>
      </c>
      <c r="BA95" s="10">
        <v>88</v>
      </c>
      <c r="BB95" s="10">
        <v>85.196189529588395</v>
      </c>
      <c r="BC95" s="10">
        <v>9.5</v>
      </c>
      <c r="BD95" s="10"/>
      <c r="BE95" s="6" t="s">
        <v>823</v>
      </c>
      <c r="BF95" s="4"/>
      <c r="BG95" s="6" t="s">
        <v>279</v>
      </c>
      <c r="BH95" s="6" t="s">
        <v>280</v>
      </c>
      <c r="BI95" s="6" t="s">
        <v>317</v>
      </c>
      <c r="BJ95" s="6" t="s">
        <v>824</v>
      </c>
      <c r="BK95" s="5" t="s">
        <v>1</v>
      </c>
      <c r="BL95" s="10">
        <v>922488.83567604003</v>
      </c>
      <c r="BM95" s="5" t="s">
        <v>48</v>
      </c>
      <c r="BN95" s="10"/>
      <c r="BO95" s="11">
        <v>39149</v>
      </c>
      <c r="BP95" s="11">
        <v>48274</v>
      </c>
      <c r="BQ95" s="11" t="s">
        <v>979</v>
      </c>
      <c r="BR95" s="11" t="s">
        <v>980</v>
      </c>
      <c r="BS95" s="11">
        <v>43502</v>
      </c>
      <c r="BT95" s="11">
        <v>44132</v>
      </c>
      <c r="BU95" s="10">
        <v>48801.13</v>
      </c>
      <c r="BV95" s="10">
        <v>81.61</v>
      </c>
      <c r="BW95" s="10">
        <v>0</v>
      </c>
    </row>
    <row r="96" spans="1:75" s="1" customFormat="1" ht="18.2" customHeight="1" x14ac:dyDescent="0.15">
      <c r="A96" s="12">
        <v>94</v>
      </c>
      <c r="B96" s="13" t="s">
        <v>334</v>
      </c>
      <c r="C96" s="13" t="s">
        <v>47</v>
      </c>
      <c r="D96" s="30">
        <v>45352</v>
      </c>
      <c r="E96" s="14" t="s">
        <v>110</v>
      </c>
      <c r="F96" s="15">
        <v>151</v>
      </c>
      <c r="G96" s="15">
        <v>150</v>
      </c>
      <c r="H96" s="16">
        <v>65783.61</v>
      </c>
      <c r="I96" s="16">
        <v>53644.639999999999</v>
      </c>
      <c r="J96" s="16">
        <v>0</v>
      </c>
      <c r="K96" s="16">
        <v>119428.25</v>
      </c>
      <c r="L96" s="16">
        <v>638.04999999999995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119428.25</v>
      </c>
      <c r="S96" s="16">
        <v>128707.49</v>
      </c>
      <c r="T96" s="16">
        <v>569.58000000000004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129277.07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8">
        <f t="shared" si="1"/>
        <v>0</v>
      </c>
      <c r="AU96" s="16">
        <v>54282.69</v>
      </c>
      <c r="AV96" s="16">
        <v>129277.07</v>
      </c>
      <c r="AW96" s="17">
        <v>73</v>
      </c>
      <c r="AX96" s="17">
        <v>300</v>
      </c>
      <c r="AY96" s="16">
        <v>518000</v>
      </c>
      <c r="AZ96" s="16">
        <v>128974.29</v>
      </c>
      <c r="BA96" s="18">
        <v>90</v>
      </c>
      <c r="BB96" s="18">
        <v>83.338644469374501</v>
      </c>
      <c r="BC96" s="18">
        <v>10.39</v>
      </c>
      <c r="BD96" s="18"/>
      <c r="BE96" s="14" t="s">
        <v>825</v>
      </c>
      <c r="BF96" s="12"/>
      <c r="BG96" s="14" t="s">
        <v>430</v>
      </c>
      <c r="BH96" s="14" t="s">
        <v>431</v>
      </c>
      <c r="BI96" s="14" t="s">
        <v>432</v>
      </c>
      <c r="BJ96" s="14" t="s">
        <v>824</v>
      </c>
      <c r="BK96" s="13" t="s">
        <v>1</v>
      </c>
      <c r="BL96" s="18">
        <v>968377.27714300004</v>
      </c>
      <c r="BM96" s="13" t="s">
        <v>48</v>
      </c>
      <c r="BN96" s="18"/>
      <c r="BO96" s="19">
        <v>38448</v>
      </c>
      <c r="BP96" s="19">
        <v>47604</v>
      </c>
      <c r="BQ96" s="11" t="s">
        <v>778</v>
      </c>
      <c r="BR96" s="11" t="s">
        <v>905</v>
      </c>
      <c r="BS96" s="11" t="s">
        <v>921</v>
      </c>
      <c r="BT96" s="11" t="s">
        <v>921</v>
      </c>
      <c r="BU96" s="18">
        <v>22065.84</v>
      </c>
      <c r="BV96" s="18">
        <v>0</v>
      </c>
      <c r="BW96" s="18">
        <v>0</v>
      </c>
    </row>
    <row r="97" spans="1:75" s="1" customFormat="1" ht="18.2" customHeight="1" x14ac:dyDescent="0.15">
      <c r="A97" s="4">
        <v>95</v>
      </c>
      <c r="B97" s="5" t="s">
        <v>51</v>
      </c>
      <c r="C97" s="5" t="s">
        <v>47</v>
      </c>
      <c r="D97" s="29">
        <v>45352</v>
      </c>
      <c r="E97" s="6" t="s">
        <v>73</v>
      </c>
      <c r="F97" s="7">
        <v>176</v>
      </c>
      <c r="G97" s="7">
        <v>175</v>
      </c>
      <c r="H97" s="8">
        <v>104013.21</v>
      </c>
      <c r="I97" s="8">
        <v>118439.07</v>
      </c>
      <c r="J97" s="8">
        <v>0</v>
      </c>
      <c r="K97" s="8">
        <v>222452.28</v>
      </c>
      <c r="L97" s="8">
        <v>1205.18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222452.28</v>
      </c>
      <c r="S97" s="8">
        <v>228424.36</v>
      </c>
      <c r="T97" s="8">
        <v>768.83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229193.19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f t="shared" si="1"/>
        <v>0</v>
      </c>
      <c r="AU97" s="8">
        <v>119644.25</v>
      </c>
      <c r="AV97" s="8">
        <v>229193.19</v>
      </c>
      <c r="AW97" s="9">
        <v>66</v>
      </c>
      <c r="AX97" s="9">
        <v>300</v>
      </c>
      <c r="AY97" s="8">
        <v>962000</v>
      </c>
      <c r="AZ97" s="8">
        <v>237743.67</v>
      </c>
      <c r="BA97" s="10">
        <v>85</v>
      </c>
      <c r="BB97" s="10">
        <v>79.5329011283455</v>
      </c>
      <c r="BC97" s="10">
        <v>8.8699999999999992</v>
      </c>
      <c r="BD97" s="10"/>
      <c r="BE97" s="6" t="s">
        <v>825</v>
      </c>
      <c r="BF97" s="4"/>
      <c r="BG97" s="6" t="s">
        <v>419</v>
      </c>
      <c r="BH97" s="6" t="s">
        <v>74</v>
      </c>
      <c r="BI97" s="6" t="s">
        <v>434</v>
      </c>
      <c r="BJ97" s="6" t="s">
        <v>824</v>
      </c>
      <c r="BK97" s="5" t="s">
        <v>1</v>
      </c>
      <c r="BL97" s="10">
        <v>1803741.8550523201</v>
      </c>
      <c r="BM97" s="5" t="s">
        <v>48</v>
      </c>
      <c r="BN97" s="10"/>
      <c r="BO97" s="11">
        <v>38231</v>
      </c>
      <c r="BP97" s="11">
        <v>47362</v>
      </c>
      <c r="BQ97" s="11" t="s">
        <v>808</v>
      </c>
      <c r="BR97" s="11" t="s">
        <v>936</v>
      </c>
      <c r="BS97" s="11">
        <v>43867</v>
      </c>
      <c r="BT97" s="11">
        <v>44497</v>
      </c>
      <c r="BU97" s="10">
        <v>93986.76</v>
      </c>
      <c r="BV97" s="10">
        <v>221.84</v>
      </c>
      <c r="BW97" s="10">
        <v>0</v>
      </c>
    </row>
    <row r="98" spans="1:75" s="1" customFormat="1" ht="18.2" customHeight="1" x14ac:dyDescent="0.15">
      <c r="A98" s="12">
        <v>96</v>
      </c>
      <c r="B98" s="13" t="s">
        <v>46</v>
      </c>
      <c r="C98" s="13" t="s">
        <v>47</v>
      </c>
      <c r="D98" s="30">
        <v>45352</v>
      </c>
      <c r="E98" s="14" t="s">
        <v>90</v>
      </c>
      <c r="F98" s="15">
        <v>168</v>
      </c>
      <c r="G98" s="15">
        <v>167</v>
      </c>
      <c r="H98" s="16">
        <v>65106.26</v>
      </c>
      <c r="I98" s="16">
        <v>40998.54</v>
      </c>
      <c r="J98" s="16">
        <v>0</v>
      </c>
      <c r="K98" s="16">
        <v>106104.8</v>
      </c>
      <c r="L98" s="16">
        <v>442.12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106104.8</v>
      </c>
      <c r="S98" s="16">
        <v>119868.17</v>
      </c>
      <c r="T98" s="16">
        <v>515.41999999999996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120383.59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8">
        <f t="shared" si="1"/>
        <v>0</v>
      </c>
      <c r="AU98" s="16">
        <v>41440.660000000003</v>
      </c>
      <c r="AV98" s="16">
        <v>120383.59</v>
      </c>
      <c r="AW98" s="17">
        <v>97</v>
      </c>
      <c r="AX98" s="17">
        <v>300</v>
      </c>
      <c r="AY98" s="16">
        <v>498500</v>
      </c>
      <c r="AZ98" s="16">
        <v>109596.57</v>
      </c>
      <c r="BA98" s="18">
        <v>89.99</v>
      </c>
      <c r="BB98" s="18">
        <v>87.122899484901794</v>
      </c>
      <c r="BC98" s="18">
        <v>9.5</v>
      </c>
      <c r="BD98" s="18"/>
      <c r="BE98" s="14" t="s">
        <v>825</v>
      </c>
      <c r="BF98" s="12"/>
      <c r="BG98" s="14" t="s">
        <v>276</v>
      </c>
      <c r="BH98" s="14" t="s">
        <v>312</v>
      </c>
      <c r="BI98" s="14" t="s">
        <v>411</v>
      </c>
      <c r="BJ98" s="14" t="s">
        <v>824</v>
      </c>
      <c r="BK98" s="13" t="s">
        <v>1</v>
      </c>
      <c r="BL98" s="18">
        <v>860344.82893119997</v>
      </c>
      <c r="BM98" s="13" t="s">
        <v>48</v>
      </c>
      <c r="BN98" s="18"/>
      <c r="BO98" s="19">
        <v>39196</v>
      </c>
      <c r="BP98" s="19">
        <v>48321</v>
      </c>
      <c r="BQ98" s="11" t="s">
        <v>772</v>
      </c>
      <c r="BR98" s="11" t="s">
        <v>928</v>
      </c>
      <c r="BS98" s="11">
        <v>43867</v>
      </c>
      <c r="BT98" s="11">
        <v>44497</v>
      </c>
      <c r="BU98" s="18">
        <v>45568.83</v>
      </c>
      <c r="BV98" s="18">
        <v>76.11</v>
      </c>
      <c r="BW98" s="18">
        <v>0</v>
      </c>
    </row>
    <row r="99" spans="1:75" s="1" customFormat="1" ht="18.2" customHeight="1" x14ac:dyDescent="0.15">
      <c r="A99" s="4">
        <v>97</v>
      </c>
      <c r="B99" s="5" t="s">
        <v>46</v>
      </c>
      <c r="C99" s="5" t="s">
        <v>47</v>
      </c>
      <c r="D99" s="29">
        <v>45352</v>
      </c>
      <c r="E99" s="6" t="s">
        <v>112</v>
      </c>
      <c r="F99" s="7">
        <v>170</v>
      </c>
      <c r="G99" s="7">
        <v>169</v>
      </c>
      <c r="H99" s="8">
        <v>87243.7</v>
      </c>
      <c r="I99" s="8">
        <v>61385.08</v>
      </c>
      <c r="J99" s="8">
        <v>0</v>
      </c>
      <c r="K99" s="8">
        <v>148628.78</v>
      </c>
      <c r="L99" s="8">
        <v>625.79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148628.78</v>
      </c>
      <c r="S99" s="8">
        <v>150758.46</v>
      </c>
      <c r="T99" s="8">
        <v>625.25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151383.71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f t="shared" si="1"/>
        <v>0</v>
      </c>
      <c r="AU99" s="8">
        <v>62010.87</v>
      </c>
      <c r="AV99" s="8">
        <v>151383.71</v>
      </c>
      <c r="AW99" s="9">
        <v>96</v>
      </c>
      <c r="AX99" s="9">
        <v>300</v>
      </c>
      <c r="AY99" s="8">
        <v>655880</v>
      </c>
      <c r="AZ99" s="8">
        <v>154073.76</v>
      </c>
      <c r="BA99" s="10">
        <v>90</v>
      </c>
      <c r="BB99" s="10">
        <v>86.819392218376393</v>
      </c>
      <c r="BC99" s="10">
        <v>8.6</v>
      </c>
      <c r="BD99" s="10"/>
      <c r="BE99" s="6" t="s">
        <v>823</v>
      </c>
      <c r="BF99" s="4"/>
      <c r="BG99" s="6" t="s">
        <v>296</v>
      </c>
      <c r="BH99" s="6" t="s">
        <v>310</v>
      </c>
      <c r="BI99" s="6" t="s">
        <v>339</v>
      </c>
      <c r="BJ99" s="6" t="s">
        <v>824</v>
      </c>
      <c r="BK99" s="5" t="s">
        <v>1</v>
      </c>
      <c r="BL99" s="10">
        <v>1205148.13941832</v>
      </c>
      <c r="BM99" s="5" t="s">
        <v>48</v>
      </c>
      <c r="BN99" s="10"/>
      <c r="BO99" s="11">
        <v>39156</v>
      </c>
      <c r="BP99" s="11">
        <v>48281</v>
      </c>
      <c r="BQ99" s="11" t="s">
        <v>758</v>
      </c>
      <c r="BR99" s="11" t="s">
        <v>935</v>
      </c>
      <c r="BS99" s="11">
        <v>43322</v>
      </c>
      <c r="BT99" s="11">
        <v>43952</v>
      </c>
      <c r="BU99" s="10">
        <v>63190.32</v>
      </c>
      <c r="BV99" s="10">
        <v>106.27</v>
      </c>
      <c r="BW99" s="10">
        <v>0</v>
      </c>
    </row>
    <row r="100" spans="1:75" s="1" customFormat="1" ht="18.2" customHeight="1" x14ac:dyDescent="0.15">
      <c r="A100" s="12">
        <v>98</v>
      </c>
      <c r="B100" s="13" t="s">
        <v>46</v>
      </c>
      <c r="C100" s="13" t="s">
        <v>47</v>
      </c>
      <c r="D100" s="30">
        <v>45352</v>
      </c>
      <c r="E100" s="14" t="s">
        <v>91</v>
      </c>
      <c r="F100" s="15">
        <v>176</v>
      </c>
      <c r="G100" s="15">
        <v>175</v>
      </c>
      <c r="H100" s="16">
        <v>41205.379999999997</v>
      </c>
      <c r="I100" s="16">
        <v>29505.17</v>
      </c>
      <c r="J100" s="16">
        <v>0</v>
      </c>
      <c r="K100" s="16">
        <v>70710.55</v>
      </c>
      <c r="L100" s="16">
        <v>295.55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70710.55</v>
      </c>
      <c r="S100" s="16">
        <v>74486.19</v>
      </c>
      <c r="T100" s="16">
        <v>295.31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74781.5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8">
        <f t="shared" si="1"/>
        <v>0</v>
      </c>
      <c r="AU100" s="16">
        <v>29800.720000000001</v>
      </c>
      <c r="AV100" s="16">
        <v>74781.5</v>
      </c>
      <c r="AW100" s="17">
        <v>96</v>
      </c>
      <c r="AX100" s="17">
        <v>300</v>
      </c>
      <c r="AY100" s="16">
        <v>334000</v>
      </c>
      <c r="AZ100" s="16">
        <v>72768.42</v>
      </c>
      <c r="BA100" s="18">
        <v>90</v>
      </c>
      <c r="BB100" s="18">
        <v>87.454825870892904</v>
      </c>
      <c r="BC100" s="18">
        <v>8.6</v>
      </c>
      <c r="BD100" s="18"/>
      <c r="BE100" s="14" t="s">
        <v>823</v>
      </c>
      <c r="BF100" s="12"/>
      <c r="BG100" s="14" t="s">
        <v>283</v>
      </c>
      <c r="BH100" s="14" t="s">
        <v>299</v>
      </c>
      <c r="BI100" s="14" t="s">
        <v>300</v>
      </c>
      <c r="BJ100" s="14" t="s">
        <v>824</v>
      </c>
      <c r="BK100" s="13" t="s">
        <v>1</v>
      </c>
      <c r="BL100" s="18">
        <v>573352.53488419997</v>
      </c>
      <c r="BM100" s="13" t="s">
        <v>48</v>
      </c>
      <c r="BN100" s="18"/>
      <c r="BO100" s="19">
        <v>39170</v>
      </c>
      <c r="BP100" s="19">
        <v>48295</v>
      </c>
      <c r="BQ100" s="11" t="s">
        <v>1017</v>
      </c>
      <c r="BR100" s="11" t="s">
        <v>1018</v>
      </c>
      <c r="BS100" s="11">
        <v>43867</v>
      </c>
      <c r="BT100" s="11">
        <v>44497</v>
      </c>
      <c r="BU100" s="18">
        <v>31004.66</v>
      </c>
      <c r="BV100" s="18">
        <v>50.19</v>
      </c>
      <c r="BW100" s="18">
        <v>0</v>
      </c>
    </row>
    <row r="101" spans="1:75" s="1" customFormat="1" ht="18.2" customHeight="1" x14ac:dyDescent="0.15">
      <c r="A101" s="4">
        <v>99</v>
      </c>
      <c r="B101" s="5" t="s">
        <v>46</v>
      </c>
      <c r="C101" s="5" t="s">
        <v>47</v>
      </c>
      <c r="D101" s="29">
        <v>45352</v>
      </c>
      <c r="E101" s="6" t="s">
        <v>153</v>
      </c>
      <c r="F101" s="7">
        <v>172</v>
      </c>
      <c r="G101" s="7">
        <v>171</v>
      </c>
      <c r="H101" s="8">
        <v>114441.48</v>
      </c>
      <c r="I101" s="8">
        <v>73958.350000000006</v>
      </c>
      <c r="J101" s="8">
        <v>0</v>
      </c>
      <c r="K101" s="8">
        <v>188399.83</v>
      </c>
      <c r="L101" s="8">
        <v>788.67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188399.83</v>
      </c>
      <c r="S101" s="8">
        <v>216934.3</v>
      </c>
      <c r="T101" s="8">
        <v>906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217840.3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f t="shared" si="1"/>
        <v>0</v>
      </c>
      <c r="AU101" s="8">
        <v>74747.02</v>
      </c>
      <c r="AV101" s="8">
        <v>217840.3</v>
      </c>
      <c r="AW101" s="9">
        <v>96</v>
      </c>
      <c r="AX101" s="9">
        <v>300</v>
      </c>
      <c r="AY101" s="8">
        <v>839000</v>
      </c>
      <c r="AZ101" s="8">
        <v>193965.42</v>
      </c>
      <c r="BA101" s="10">
        <v>90</v>
      </c>
      <c r="BB101" s="10">
        <v>87.417564945339194</v>
      </c>
      <c r="BC101" s="10">
        <v>9.5</v>
      </c>
      <c r="BD101" s="10"/>
      <c r="BE101" s="6" t="s">
        <v>823</v>
      </c>
      <c r="BF101" s="4"/>
      <c r="BG101" s="6" t="s">
        <v>279</v>
      </c>
      <c r="BH101" s="6" t="s">
        <v>280</v>
      </c>
      <c r="BI101" s="6" t="s">
        <v>396</v>
      </c>
      <c r="BJ101" s="6" t="s">
        <v>824</v>
      </c>
      <c r="BK101" s="5" t="s">
        <v>1</v>
      </c>
      <c r="BL101" s="10">
        <v>1527629.4711645199</v>
      </c>
      <c r="BM101" s="5" t="s">
        <v>48</v>
      </c>
      <c r="BN101" s="10"/>
      <c r="BO101" s="11">
        <v>39170</v>
      </c>
      <c r="BP101" s="11">
        <v>48295</v>
      </c>
      <c r="BQ101" s="11" t="s">
        <v>800</v>
      </c>
      <c r="BR101" s="11" t="s">
        <v>930</v>
      </c>
      <c r="BS101" s="11">
        <v>43867</v>
      </c>
      <c r="BT101" s="11">
        <v>44497</v>
      </c>
      <c r="BU101" s="10">
        <v>81594.36</v>
      </c>
      <c r="BV101" s="10">
        <v>134.69</v>
      </c>
      <c r="BW101" s="10">
        <v>0</v>
      </c>
    </row>
    <row r="102" spans="1:75" s="1" customFormat="1" ht="18.2" customHeight="1" x14ac:dyDescent="0.15">
      <c r="A102" s="12">
        <v>100</v>
      </c>
      <c r="B102" s="13" t="s">
        <v>46</v>
      </c>
      <c r="C102" s="13" t="s">
        <v>47</v>
      </c>
      <c r="D102" s="30">
        <v>45352</v>
      </c>
      <c r="E102" s="14" t="s">
        <v>109</v>
      </c>
      <c r="F102" s="15">
        <v>151</v>
      </c>
      <c r="G102" s="15">
        <v>150</v>
      </c>
      <c r="H102" s="16">
        <v>48953.47</v>
      </c>
      <c r="I102" s="16">
        <v>42517.27</v>
      </c>
      <c r="J102" s="16">
        <v>0</v>
      </c>
      <c r="K102" s="16">
        <v>91470.74</v>
      </c>
      <c r="L102" s="16">
        <v>461.8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91470.74</v>
      </c>
      <c r="S102" s="16">
        <v>79680.929999999993</v>
      </c>
      <c r="T102" s="16">
        <v>350.83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80031.759999999995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8">
        <f t="shared" si="1"/>
        <v>0</v>
      </c>
      <c r="AU102" s="16">
        <v>42979.07</v>
      </c>
      <c r="AV102" s="16">
        <v>80031.759999999995</v>
      </c>
      <c r="AW102" s="17">
        <v>96</v>
      </c>
      <c r="AX102" s="17">
        <v>300</v>
      </c>
      <c r="AY102" s="16">
        <v>434350</v>
      </c>
      <c r="AZ102" s="16">
        <v>100080</v>
      </c>
      <c r="BA102" s="18">
        <v>89.99</v>
      </c>
      <c r="BB102" s="18">
        <v>82.248719950039998</v>
      </c>
      <c r="BC102" s="18">
        <v>8.6</v>
      </c>
      <c r="BD102" s="18"/>
      <c r="BE102" s="14" t="s">
        <v>825</v>
      </c>
      <c r="BF102" s="12"/>
      <c r="BG102" s="14" t="s">
        <v>279</v>
      </c>
      <c r="BH102" s="14" t="s">
        <v>280</v>
      </c>
      <c r="BI102" s="14" t="s">
        <v>326</v>
      </c>
      <c r="BJ102" s="14" t="s">
        <v>824</v>
      </c>
      <c r="BK102" s="13" t="s">
        <v>1</v>
      </c>
      <c r="BL102" s="18">
        <v>741685.37292856001</v>
      </c>
      <c r="BM102" s="13" t="s">
        <v>48</v>
      </c>
      <c r="BN102" s="18"/>
      <c r="BO102" s="19">
        <v>39169</v>
      </c>
      <c r="BP102" s="19">
        <v>48294</v>
      </c>
      <c r="BQ102" s="11" t="s">
        <v>762</v>
      </c>
      <c r="BR102" s="11" t="s">
        <v>906</v>
      </c>
      <c r="BS102" s="11" t="s">
        <v>921</v>
      </c>
      <c r="BT102" s="11" t="s">
        <v>921</v>
      </c>
      <c r="BU102" s="18">
        <v>36619.589999999997</v>
      </c>
      <c r="BV102" s="18">
        <v>69.03</v>
      </c>
      <c r="BW102" s="18">
        <v>0</v>
      </c>
    </row>
    <row r="103" spans="1:75" s="1" customFormat="1" ht="18.2" customHeight="1" x14ac:dyDescent="0.15">
      <c r="A103" s="4">
        <v>101</v>
      </c>
      <c r="B103" s="5" t="s">
        <v>46</v>
      </c>
      <c r="C103" s="5" t="s">
        <v>47</v>
      </c>
      <c r="D103" s="29">
        <v>45352</v>
      </c>
      <c r="E103" s="6" t="s">
        <v>69</v>
      </c>
      <c r="F103" s="7">
        <v>169</v>
      </c>
      <c r="G103" s="7">
        <v>168</v>
      </c>
      <c r="H103" s="8">
        <v>55582.52</v>
      </c>
      <c r="I103" s="8">
        <v>35103.519999999997</v>
      </c>
      <c r="J103" s="8">
        <v>0</v>
      </c>
      <c r="K103" s="8">
        <v>90686.04</v>
      </c>
      <c r="L103" s="8">
        <v>377.47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90686.04</v>
      </c>
      <c r="S103" s="8">
        <v>103053.98</v>
      </c>
      <c r="T103" s="8">
        <v>440.03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103494.01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f t="shared" si="1"/>
        <v>0</v>
      </c>
      <c r="AU103" s="8">
        <v>35480.99</v>
      </c>
      <c r="AV103" s="8">
        <v>103494.01</v>
      </c>
      <c r="AW103" s="9">
        <v>97</v>
      </c>
      <c r="AX103" s="9">
        <v>300</v>
      </c>
      <c r="AY103" s="8">
        <v>399000</v>
      </c>
      <c r="AZ103" s="8">
        <v>93567.67</v>
      </c>
      <c r="BA103" s="10">
        <v>90</v>
      </c>
      <c r="BB103" s="10">
        <v>87.228244542158606</v>
      </c>
      <c r="BC103" s="10">
        <v>9.5</v>
      </c>
      <c r="BD103" s="10"/>
      <c r="BE103" s="6" t="s">
        <v>823</v>
      </c>
      <c r="BF103" s="4"/>
      <c r="BG103" s="6" t="s">
        <v>301</v>
      </c>
      <c r="BH103" s="6" t="s">
        <v>376</v>
      </c>
      <c r="BI103" s="6" t="s">
        <v>377</v>
      </c>
      <c r="BJ103" s="6" t="s">
        <v>824</v>
      </c>
      <c r="BK103" s="5" t="s">
        <v>1</v>
      </c>
      <c r="BL103" s="10">
        <v>735322.67692175996</v>
      </c>
      <c r="BM103" s="5" t="s">
        <v>48</v>
      </c>
      <c r="BN103" s="10"/>
      <c r="BO103" s="11">
        <v>39185</v>
      </c>
      <c r="BP103" s="11">
        <v>48310</v>
      </c>
      <c r="BQ103" s="11" t="s">
        <v>865</v>
      </c>
      <c r="BR103" s="11" t="s">
        <v>927</v>
      </c>
      <c r="BS103" s="11">
        <v>43867</v>
      </c>
      <c r="BT103" s="11">
        <v>44497</v>
      </c>
      <c r="BU103" s="10">
        <v>38939.01</v>
      </c>
      <c r="BV103" s="10">
        <v>64.98</v>
      </c>
      <c r="BW103" s="10">
        <v>0</v>
      </c>
    </row>
    <row r="104" spans="1:75" s="1" customFormat="1" ht="18.2" customHeight="1" x14ac:dyDescent="0.15">
      <c r="A104" s="12">
        <v>102</v>
      </c>
      <c r="B104" s="13" t="s">
        <v>46</v>
      </c>
      <c r="C104" s="13" t="s">
        <v>47</v>
      </c>
      <c r="D104" s="30">
        <v>45352</v>
      </c>
      <c r="E104" s="14" t="s">
        <v>11</v>
      </c>
      <c r="F104" s="15">
        <v>146</v>
      </c>
      <c r="G104" s="15">
        <v>145</v>
      </c>
      <c r="H104" s="16">
        <v>45775.48</v>
      </c>
      <c r="I104" s="16">
        <v>29663.7</v>
      </c>
      <c r="J104" s="16">
        <v>0</v>
      </c>
      <c r="K104" s="16">
        <v>75439.179999999993</v>
      </c>
      <c r="L104" s="16">
        <v>328.34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75439.179999999993</v>
      </c>
      <c r="S104" s="16">
        <v>66170.7</v>
      </c>
      <c r="T104" s="16">
        <v>328.06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66498.759999999995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8">
        <f t="shared" si="1"/>
        <v>0</v>
      </c>
      <c r="AU104" s="16">
        <v>29992.04</v>
      </c>
      <c r="AV104" s="16">
        <v>66498.759999999995</v>
      </c>
      <c r="AW104" s="17">
        <v>96</v>
      </c>
      <c r="AX104" s="17">
        <v>300</v>
      </c>
      <c r="AY104" s="16">
        <v>380310</v>
      </c>
      <c r="AZ104" s="16">
        <v>80840</v>
      </c>
      <c r="BA104" s="18">
        <v>85.99</v>
      </c>
      <c r="BB104" s="18">
        <v>80.245114896090996</v>
      </c>
      <c r="BC104" s="18">
        <v>8.6</v>
      </c>
      <c r="BD104" s="18"/>
      <c r="BE104" s="14" t="s">
        <v>825</v>
      </c>
      <c r="BF104" s="12"/>
      <c r="BG104" s="14" t="s">
        <v>314</v>
      </c>
      <c r="BH104" s="14" t="s">
        <v>315</v>
      </c>
      <c r="BI104" s="14" t="s">
        <v>316</v>
      </c>
      <c r="BJ104" s="14" t="s">
        <v>824</v>
      </c>
      <c r="BK104" s="13" t="s">
        <v>1</v>
      </c>
      <c r="BL104" s="18">
        <v>611694.36643592</v>
      </c>
      <c r="BM104" s="13" t="s">
        <v>48</v>
      </c>
      <c r="BN104" s="18"/>
      <c r="BO104" s="19">
        <v>39163</v>
      </c>
      <c r="BP104" s="19">
        <v>48288</v>
      </c>
      <c r="BQ104" s="11" t="s">
        <v>767</v>
      </c>
      <c r="BR104" s="11" t="s">
        <v>903</v>
      </c>
      <c r="BS104" s="11">
        <v>43867</v>
      </c>
      <c r="BT104" s="11">
        <v>44497</v>
      </c>
      <c r="BU104" s="18">
        <v>29023.35</v>
      </c>
      <c r="BV104" s="18">
        <v>55.76</v>
      </c>
      <c r="BW104" s="18">
        <v>0</v>
      </c>
    </row>
    <row r="105" spans="1:75" s="1" customFormat="1" ht="18.2" customHeight="1" x14ac:dyDescent="0.15">
      <c r="A105" s="4">
        <v>103</v>
      </c>
      <c r="B105" s="5" t="s">
        <v>46</v>
      </c>
      <c r="C105" s="5" t="s">
        <v>47</v>
      </c>
      <c r="D105" s="29">
        <v>45352</v>
      </c>
      <c r="E105" s="6" t="s">
        <v>140</v>
      </c>
      <c r="F105" s="7">
        <v>167</v>
      </c>
      <c r="G105" s="7">
        <v>166</v>
      </c>
      <c r="H105" s="8">
        <v>50599.37</v>
      </c>
      <c r="I105" s="8">
        <v>31315.93</v>
      </c>
      <c r="J105" s="8">
        <v>0</v>
      </c>
      <c r="K105" s="8">
        <v>81915.3</v>
      </c>
      <c r="L105" s="8">
        <v>338.67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81915.3</v>
      </c>
      <c r="S105" s="8">
        <v>92138.81</v>
      </c>
      <c r="T105" s="8">
        <v>400.58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92539.39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f t="shared" si="1"/>
        <v>0</v>
      </c>
      <c r="AU105" s="8">
        <v>31654.6</v>
      </c>
      <c r="AV105" s="8">
        <v>92539.39</v>
      </c>
      <c r="AW105" s="9">
        <v>98</v>
      </c>
      <c r="AX105" s="9">
        <v>300</v>
      </c>
      <c r="AY105" s="8">
        <v>372300</v>
      </c>
      <c r="AZ105" s="8">
        <v>84611.25</v>
      </c>
      <c r="BA105" s="10">
        <v>89.99</v>
      </c>
      <c r="BB105" s="10">
        <v>87.122668049461495</v>
      </c>
      <c r="BC105" s="10">
        <v>9.5</v>
      </c>
      <c r="BD105" s="10"/>
      <c r="BE105" s="6" t="s">
        <v>823</v>
      </c>
      <c r="BF105" s="4"/>
      <c r="BG105" s="6" t="s">
        <v>301</v>
      </c>
      <c r="BH105" s="6" t="s">
        <v>302</v>
      </c>
      <c r="BI105" s="6" t="s">
        <v>303</v>
      </c>
      <c r="BJ105" s="6" t="s">
        <v>824</v>
      </c>
      <c r="BK105" s="5" t="s">
        <v>1</v>
      </c>
      <c r="BL105" s="10">
        <v>664205.62279319996</v>
      </c>
      <c r="BM105" s="5" t="s">
        <v>48</v>
      </c>
      <c r="BN105" s="10"/>
      <c r="BO105" s="11">
        <v>39204</v>
      </c>
      <c r="BP105" s="11">
        <v>48329</v>
      </c>
      <c r="BQ105" s="11" t="s">
        <v>767</v>
      </c>
      <c r="BR105" s="11" t="s">
        <v>903</v>
      </c>
      <c r="BS105" s="11">
        <v>43867</v>
      </c>
      <c r="BT105" s="11">
        <v>44497</v>
      </c>
      <c r="BU105" s="10">
        <v>34931.800000000003</v>
      </c>
      <c r="BV105" s="10">
        <v>58.76</v>
      </c>
      <c r="BW105" s="10">
        <v>0</v>
      </c>
    </row>
    <row r="106" spans="1:75" s="1" customFormat="1" ht="18.2" customHeight="1" x14ac:dyDescent="0.15">
      <c r="A106" s="12">
        <v>104</v>
      </c>
      <c r="B106" s="13" t="s">
        <v>46</v>
      </c>
      <c r="C106" s="13" t="s">
        <v>47</v>
      </c>
      <c r="D106" s="30">
        <v>45352</v>
      </c>
      <c r="E106" s="14" t="s">
        <v>152</v>
      </c>
      <c r="F106" s="15">
        <v>96</v>
      </c>
      <c r="G106" s="15">
        <v>95</v>
      </c>
      <c r="H106" s="16">
        <v>45352.63</v>
      </c>
      <c r="I106" s="16">
        <v>57673.09</v>
      </c>
      <c r="J106" s="16">
        <v>0</v>
      </c>
      <c r="K106" s="16">
        <v>103025.72</v>
      </c>
      <c r="L106" s="16">
        <v>833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103025.72</v>
      </c>
      <c r="S106" s="16">
        <v>53497.79</v>
      </c>
      <c r="T106" s="16">
        <v>325.02999999999997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53822.82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8">
        <f t="shared" si="1"/>
        <v>0</v>
      </c>
      <c r="AU106" s="16">
        <v>58506.09</v>
      </c>
      <c r="AV106" s="16">
        <v>53822.82</v>
      </c>
      <c r="AW106" s="17">
        <v>96</v>
      </c>
      <c r="AX106" s="17">
        <v>300</v>
      </c>
      <c r="AY106" s="16">
        <v>607600</v>
      </c>
      <c r="AZ106" s="16">
        <v>142618.88</v>
      </c>
      <c r="BA106" s="18">
        <v>90</v>
      </c>
      <c r="BB106" s="18">
        <v>65.014637613196797</v>
      </c>
      <c r="BC106" s="18">
        <v>8.6</v>
      </c>
      <c r="BD106" s="18"/>
      <c r="BE106" s="14" t="s">
        <v>823</v>
      </c>
      <c r="BF106" s="12"/>
      <c r="BG106" s="14" t="s">
        <v>276</v>
      </c>
      <c r="BH106" s="14" t="s">
        <v>312</v>
      </c>
      <c r="BI106" s="14" t="s">
        <v>382</v>
      </c>
      <c r="BJ106" s="14" t="s">
        <v>824</v>
      </c>
      <c r="BK106" s="13" t="s">
        <v>1</v>
      </c>
      <c r="BL106" s="18">
        <v>835378.28117968002</v>
      </c>
      <c r="BM106" s="13" t="s">
        <v>48</v>
      </c>
      <c r="BN106" s="18"/>
      <c r="BO106" s="19">
        <v>39171</v>
      </c>
      <c r="BP106" s="19">
        <v>48296</v>
      </c>
      <c r="BQ106" s="11" t="s">
        <v>756</v>
      </c>
      <c r="BR106" s="11" t="s">
        <v>920</v>
      </c>
      <c r="BS106" s="11">
        <v>43867</v>
      </c>
      <c r="BT106" s="11">
        <v>44497</v>
      </c>
      <c r="BU106" s="18">
        <v>33451.61</v>
      </c>
      <c r="BV106" s="18">
        <v>98.37</v>
      </c>
      <c r="BW106" s="18">
        <v>0</v>
      </c>
    </row>
    <row r="107" spans="1:75" s="1" customFormat="1" ht="18.2" customHeight="1" x14ac:dyDescent="0.15">
      <c r="A107" s="4">
        <v>105</v>
      </c>
      <c r="B107" s="5" t="s">
        <v>46</v>
      </c>
      <c r="C107" s="5" t="s">
        <v>47</v>
      </c>
      <c r="D107" s="29">
        <v>45352</v>
      </c>
      <c r="E107" s="6" t="s">
        <v>12</v>
      </c>
      <c r="F107" s="7">
        <v>187</v>
      </c>
      <c r="G107" s="7">
        <v>186</v>
      </c>
      <c r="H107" s="8">
        <v>65193.95</v>
      </c>
      <c r="I107" s="8">
        <v>43759.54</v>
      </c>
      <c r="J107" s="8">
        <v>0</v>
      </c>
      <c r="K107" s="8">
        <v>108953.49</v>
      </c>
      <c r="L107" s="8">
        <v>449.25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108953.49</v>
      </c>
      <c r="S107" s="8">
        <v>136508.43</v>
      </c>
      <c r="T107" s="8">
        <v>516.12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137024.54999999999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f t="shared" si="1"/>
        <v>0</v>
      </c>
      <c r="AU107" s="8">
        <v>44208.79</v>
      </c>
      <c r="AV107" s="8">
        <v>137024.54999999999</v>
      </c>
      <c r="AW107" s="9">
        <v>96</v>
      </c>
      <c r="AX107" s="9">
        <v>300</v>
      </c>
      <c r="AY107" s="8">
        <v>478870</v>
      </c>
      <c r="AZ107" s="8">
        <v>110493</v>
      </c>
      <c r="BA107" s="10">
        <v>89</v>
      </c>
      <c r="BB107" s="10">
        <v>87.759954114740296</v>
      </c>
      <c r="BC107" s="10">
        <v>9.5</v>
      </c>
      <c r="BD107" s="10"/>
      <c r="BE107" s="6" t="s">
        <v>823</v>
      </c>
      <c r="BF107" s="4"/>
      <c r="BG107" s="6" t="s">
        <v>314</v>
      </c>
      <c r="BH107" s="6" t="s">
        <v>315</v>
      </c>
      <c r="BI107" s="6" t="s">
        <v>316</v>
      </c>
      <c r="BJ107" s="6" t="s">
        <v>824</v>
      </c>
      <c r="BK107" s="5" t="s">
        <v>1</v>
      </c>
      <c r="BL107" s="10">
        <v>883443.27226956002</v>
      </c>
      <c r="BM107" s="5" t="s">
        <v>48</v>
      </c>
      <c r="BN107" s="10"/>
      <c r="BO107" s="11">
        <v>39165</v>
      </c>
      <c r="BP107" s="11">
        <v>48290</v>
      </c>
      <c r="BQ107" s="11" t="s">
        <v>753</v>
      </c>
      <c r="BR107" s="11" t="s">
        <v>925</v>
      </c>
      <c r="BS107" s="11">
        <v>43867</v>
      </c>
      <c r="BT107" s="11">
        <v>44497</v>
      </c>
      <c r="BU107" s="10">
        <v>49334.9</v>
      </c>
      <c r="BV107" s="10">
        <v>76.73</v>
      </c>
      <c r="BW107" s="10">
        <v>0</v>
      </c>
    </row>
    <row r="108" spans="1:75" s="1" customFormat="1" ht="18.2" customHeight="1" x14ac:dyDescent="0.15">
      <c r="A108" s="12">
        <v>106</v>
      </c>
      <c r="B108" s="13" t="s">
        <v>46</v>
      </c>
      <c r="C108" s="13" t="s">
        <v>47</v>
      </c>
      <c r="D108" s="30">
        <v>45352</v>
      </c>
      <c r="E108" s="14" t="s">
        <v>89</v>
      </c>
      <c r="F108" s="15">
        <v>105</v>
      </c>
      <c r="G108" s="15">
        <v>105</v>
      </c>
      <c r="H108" s="16">
        <v>0</v>
      </c>
      <c r="I108" s="16">
        <v>77699.11</v>
      </c>
      <c r="J108" s="16">
        <v>0</v>
      </c>
      <c r="K108" s="16">
        <v>77699.11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77699.11</v>
      </c>
      <c r="S108" s="16">
        <v>37249.89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37249.89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8">
        <f t="shared" si="1"/>
        <v>0</v>
      </c>
      <c r="AU108" s="16">
        <v>77699.11</v>
      </c>
      <c r="AV108" s="16">
        <v>37249.89</v>
      </c>
      <c r="AW108" s="17">
        <v>75</v>
      </c>
      <c r="AX108" s="17">
        <v>240</v>
      </c>
      <c r="AY108" s="16">
        <v>498500</v>
      </c>
      <c r="AZ108" s="16">
        <v>116756.97</v>
      </c>
      <c r="BA108" s="18">
        <v>89.99</v>
      </c>
      <c r="BB108" s="18">
        <v>59.886299797776502</v>
      </c>
      <c r="BC108" s="18">
        <v>9.5</v>
      </c>
      <c r="BD108" s="18"/>
      <c r="BE108" s="14" t="s">
        <v>823</v>
      </c>
      <c r="BF108" s="12"/>
      <c r="BG108" s="14" t="s">
        <v>276</v>
      </c>
      <c r="BH108" s="14" t="s">
        <v>312</v>
      </c>
      <c r="BI108" s="14" t="s">
        <v>411</v>
      </c>
      <c r="BJ108" s="14" t="s">
        <v>824</v>
      </c>
      <c r="BK108" s="13" t="s">
        <v>1</v>
      </c>
      <c r="BL108" s="18">
        <v>630018.88228483999</v>
      </c>
      <c r="BM108" s="13" t="s">
        <v>48</v>
      </c>
      <c r="BN108" s="18"/>
      <c r="BO108" s="19">
        <v>39199</v>
      </c>
      <c r="BP108" s="19">
        <v>46499</v>
      </c>
      <c r="BQ108" s="11" t="s">
        <v>979</v>
      </c>
      <c r="BR108" s="11" t="s">
        <v>980</v>
      </c>
      <c r="BS108" s="11">
        <v>43867</v>
      </c>
      <c r="BT108" s="11">
        <v>44497</v>
      </c>
      <c r="BU108" s="18">
        <v>29282.1</v>
      </c>
      <c r="BV108" s="18">
        <v>0</v>
      </c>
      <c r="BW108" s="18">
        <v>0</v>
      </c>
    </row>
    <row r="109" spans="1:75" s="1" customFormat="1" ht="18.2" customHeight="1" x14ac:dyDescent="0.15">
      <c r="A109" s="4">
        <v>107</v>
      </c>
      <c r="B109" s="5" t="s">
        <v>46</v>
      </c>
      <c r="C109" s="5" t="s">
        <v>47</v>
      </c>
      <c r="D109" s="29">
        <v>45352</v>
      </c>
      <c r="E109" s="6" t="s">
        <v>100</v>
      </c>
      <c r="F109" s="7">
        <v>131</v>
      </c>
      <c r="G109" s="7">
        <v>130</v>
      </c>
      <c r="H109" s="8">
        <v>29691.97</v>
      </c>
      <c r="I109" s="8">
        <v>56451.46</v>
      </c>
      <c r="J109" s="8">
        <v>0</v>
      </c>
      <c r="K109" s="8">
        <v>86143.43</v>
      </c>
      <c r="L109" s="8">
        <v>693.89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86143.43</v>
      </c>
      <c r="S109" s="8">
        <v>65240.99</v>
      </c>
      <c r="T109" s="8">
        <v>235.06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65476.05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f t="shared" si="1"/>
        <v>0</v>
      </c>
      <c r="AU109" s="8">
        <v>57145.35</v>
      </c>
      <c r="AV109" s="8">
        <v>65476.05</v>
      </c>
      <c r="AW109" s="9">
        <v>36</v>
      </c>
      <c r="AX109" s="9">
        <v>240</v>
      </c>
      <c r="AY109" s="8">
        <v>476000</v>
      </c>
      <c r="AZ109" s="8">
        <v>99658.34</v>
      </c>
      <c r="BA109" s="10">
        <v>86.81</v>
      </c>
      <c r="BB109" s="10">
        <v>75.037484653065704</v>
      </c>
      <c r="BC109" s="10">
        <v>9.5</v>
      </c>
      <c r="BD109" s="10"/>
      <c r="BE109" s="6" t="s">
        <v>823</v>
      </c>
      <c r="BF109" s="4"/>
      <c r="BG109" s="6" t="s">
        <v>289</v>
      </c>
      <c r="BH109" s="6" t="s">
        <v>98</v>
      </c>
      <c r="BI109" s="6" t="s">
        <v>399</v>
      </c>
      <c r="BJ109" s="6" t="s">
        <v>824</v>
      </c>
      <c r="BK109" s="5" t="s">
        <v>1</v>
      </c>
      <c r="BL109" s="10">
        <v>698489.17812291998</v>
      </c>
      <c r="BM109" s="5" t="s">
        <v>48</v>
      </c>
      <c r="BN109" s="10"/>
      <c r="BO109" s="11">
        <v>39162</v>
      </c>
      <c r="BP109" s="11">
        <v>46465</v>
      </c>
      <c r="BQ109" s="11" t="s">
        <v>768</v>
      </c>
      <c r="BR109" s="11" t="s">
        <v>909</v>
      </c>
      <c r="BS109" s="11">
        <v>43262</v>
      </c>
      <c r="BT109" s="11">
        <v>43892</v>
      </c>
      <c r="BU109" s="10">
        <v>31724.05</v>
      </c>
      <c r="BV109" s="10">
        <v>65.97</v>
      </c>
      <c r="BW109" s="10">
        <v>0</v>
      </c>
    </row>
    <row r="110" spans="1:75" s="1" customFormat="1" ht="18.2" customHeight="1" x14ac:dyDescent="0.15">
      <c r="A110" s="12">
        <v>108</v>
      </c>
      <c r="B110" s="13" t="s">
        <v>46</v>
      </c>
      <c r="C110" s="13" t="s">
        <v>47</v>
      </c>
      <c r="D110" s="30">
        <v>45352</v>
      </c>
      <c r="E110" s="14" t="s">
        <v>147</v>
      </c>
      <c r="F110" s="15">
        <v>133</v>
      </c>
      <c r="G110" s="15">
        <v>132</v>
      </c>
      <c r="H110" s="16">
        <v>74250.039999999994</v>
      </c>
      <c r="I110" s="16">
        <v>44922.86</v>
      </c>
      <c r="J110" s="16">
        <v>0</v>
      </c>
      <c r="K110" s="16">
        <v>119172.9</v>
      </c>
      <c r="L110" s="16">
        <v>525.04999999999995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119172.9</v>
      </c>
      <c r="S110" s="16">
        <v>95682.08</v>
      </c>
      <c r="T110" s="16">
        <v>532.13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96214.21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8">
        <f t="shared" si="1"/>
        <v>0</v>
      </c>
      <c r="AU110" s="16">
        <v>45447.91</v>
      </c>
      <c r="AV110" s="16">
        <v>96214.21</v>
      </c>
      <c r="AW110" s="17">
        <v>97</v>
      </c>
      <c r="AX110" s="17">
        <v>300</v>
      </c>
      <c r="AY110" s="16">
        <v>580000</v>
      </c>
      <c r="AZ110" s="16">
        <v>130198.77</v>
      </c>
      <c r="BA110" s="18">
        <v>86.2</v>
      </c>
      <c r="BB110" s="18">
        <v>78.900161499221497</v>
      </c>
      <c r="BC110" s="18">
        <v>8.6</v>
      </c>
      <c r="BD110" s="18"/>
      <c r="BE110" s="14" t="s">
        <v>823</v>
      </c>
      <c r="BF110" s="12"/>
      <c r="BG110" s="14" t="s">
        <v>292</v>
      </c>
      <c r="BH110" s="14" t="s">
        <v>379</v>
      </c>
      <c r="BI110" s="14" t="s">
        <v>435</v>
      </c>
      <c r="BJ110" s="14" t="s">
        <v>824</v>
      </c>
      <c r="BK110" s="13" t="s">
        <v>1</v>
      </c>
      <c r="BL110" s="18">
        <v>966306.78596759995</v>
      </c>
      <c r="BM110" s="13" t="s">
        <v>48</v>
      </c>
      <c r="BN110" s="18"/>
      <c r="BO110" s="19">
        <v>39190</v>
      </c>
      <c r="BP110" s="19">
        <v>48315</v>
      </c>
      <c r="BQ110" s="11" t="s">
        <v>1017</v>
      </c>
      <c r="BR110" s="11" t="s">
        <v>1018</v>
      </c>
      <c r="BS110" s="11">
        <v>44232</v>
      </c>
      <c r="BT110" s="11">
        <v>44862</v>
      </c>
      <c r="BU110" s="18">
        <v>42326.31</v>
      </c>
      <c r="BV110" s="18">
        <v>89.8</v>
      </c>
      <c r="BW110" s="18">
        <v>0</v>
      </c>
    </row>
    <row r="111" spans="1:75" s="1" customFormat="1" ht="18.2" customHeight="1" x14ac:dyDescent="0.15">
      <c r="A111" s="4">
        <v>109</v>
      </c>
      <c r="B111" s="5" t="s">
        <v>46</v>
      </c>
      <c r="C111" s="5" t="s">
        <v>47</v>
      </c>
      <c r="D111" s="29">
        <v>45352</v>
      </c>
      <c r="E111" s="6" t="s">
        <v>437</v>
      </c>
      <c r="F111" s="7">
        <v>0</v>
      </c>
      <c r="G111" s="7">
        <v>0</v>
      </c>
      <c r="H111" s="8">
        <v>75614.78</v>
      </c>
      <c r="I111" s="8">
        <v>0</v>
      </c>
      <c r="J111" s="8">
        <v>0</v>
      </c>
      <c r="K111" s="8">
        <v>75614.78</v>
      </c>
      <c r="L111" s="8">
        <v>521.11</v>
      </c>
      <c r="M111" s="8">
        <v>0</v>
      </c>
      <c r="N111" s="8">
        <v>0</v>
      </c>
      <c r="O111" s="8">
        <v>521.11</v>
      </c>
      <c r="P111" s="8">
        <v>0</v>
      </c>
      <c r="Q111" s="8">
        <v>0</v>
      </c>
      <c r="R111" s="8">
        <v>75093.67</v>
      </c>
      <c r="S111" s="8">
        <v>0</v>
      </c>
      <c r="T111" s="8">
        <v>598.62</v>
      </c>
      <c r="U111" s="8">
        <v>0</v>
      </c>
      <c r="V111" s="8">
        <v>0</v>
      </c>
      <c r="W111" s="8">
        <v>598.62</v>
      </c>
      <c r="X111" s="8">
        <v>0</v>
      </c>
      <c r="Y111" s="8">
        <v>0</v>
      </c>
      <c r="Z111" s="8">
        <v>0</v>
      </c>
      <c r="AA111" s="8">
        <v>149.71</v>
      </c>
      <c r="AB111" s="8">
        <v>0</v>
      </c>
      <c r="AC111" s="8">
        <v>0</v>
      </c>
      <c r="AD111" s="8">
        <v>0</v>
      </c>
      <c r="AE111" s="8">
        <v>0</v>
      </c>
      <c r="AF111" s="8">
        <v>-50.75</v>
      </c>
      <c r="AG111" s="8">
        <v>63.47</v>
      </c>
      <c r="AH111" s="8">
        <v>165.68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8.633E-3</v>
      </c>
      <c r="AT111" s="8">
        <f t="shared" si="1"/>
        <v>1447.8313670000002</v>
      </c>
      <c r="AU111" s="8">
        <v>0</v>
      </c>
      <c r="AV111" s="8">
        <v>0</v>
      </c>
      <c r="AW111" s="9">
        <v>96</v>
      </c>
      <c r="AX111" s="9">
        <v>300</v>
      </c>
      <c r="AY111" s="8">
        <v>555000</v>
      </c>
      <c r="AZ111" s="8">
        <v>128159.82</v>
      </c>
      <c r="BA111" s="10">
        <v>89.99</v>
      </c>
      <c r="BB111" s="10">
        <v>52.728533508395998</v>
      </c>
      <c r="BC111" s="10">
        <v>9.5</v>
      </c>
      <c r="BD111" s="10"/>
      <c r="BE111" s="6" t="s">
        <v>825</v>
      </c>
      <c r="BF111" s="4"/>
      <c r="BG111" s="6" t="s">
        <v>329</v>
      </c>
      <c r="BH111" s="6" t="s">
        <v>438</v>
      </c>
      <c r="BI111" s="6" t="s">
        <v>439</v>
      </c>
      <c r="BJ111" s="6" t="s">
        <v>2</v>
      </c>
      <c r="BK111" s="5" t="s">
        <v>1</v>
      </c>
      <c r="BL111" s="10">
        <v>608892.81794948003</v>
      </c>
      <c r="BM111" s="5" t="s">
        <v>48</v>
      </c>
      <c r="BN111" s="10"/>
      <c r="BO111" s="11">
        <v>39171</v>
      </c>
      <c r="BP111" s="11">
        <v>48296</v>
      </c>
      <c r="BQ111" s="11" t="s">
        <v>901</v>
      </c>
      <c r="BR111" s="11" t="s">
        <v>902</v>
      </c>
      <c r="BS111" s="11" t="s">
        <v>921</v>
      </c>
      <c r="BT111" s="11" t="s">
        <v>921</v>
      </c>
      <c r="BU111" s="10">
        <v>0</v>
      </c>
      <c r="BV111" s="10">
        <v>149.71</v>
      </c>
      <c r="BW111" s="10">
        <v>0</v>
      </c>
    </row>
    <row r="112" spans="1:75" s="1" customFormat="1" ht="18.2" customHeight="1" x14ac:dyDescent="0.15">
      <c r="A112" s="12">
        <v>110</v>
      </c>
      <c r="B112" s="13" t="s">
        <v>46</v>
      </c>
      <c r="C112" s="13" t="s">
        <v>47</v>
      </c>
      <c r="D112" s="30">
        <v>45352</v>
      </c>
      <c r="E112" s="14" t="s">
        <v>9</v>
      </c>
      <c r="F112" s="15">
        <v>164</v>
      </c>
      <c r="G112" s="15">
        <v>163</v>
      </c>
      <c r="H112" s="16">
        <v>51362.65</v>
      </c>
      <c r="I112" s="16">
        <v>34968.04</v>
      </c>
      <c r="J112" s="16">
        <v>0</v>
      </c>
      <c r="K112" s="16">
        <v>86330.69</v>
      </c>
      <c r="L112" s="16">
        <v>363.2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86330.69</v>
      </c>
      <c r="S112" s="16">
        <v>84404.98</v>
      </c>
      <c r="T112" s="16">
        <v>368.1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84773.08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8">
        <f t="shared" si="1"/>
        <v>0</v>
      </c>
      <c r="AU112" s="16">
        <v>35331.24</v>
      </c>
      <c r="AV112" s="16">
        <v>84773.08</v>
      </c>
      <c r="AW112" s="17">
        <v>97</v>
      </c>
      <c r="AX112" s="17">
        <v>300</v>
      </c>
      <c r="AY112" s="16">
        <v>383800</v>
      </c>
      <c r="AZ112" s="16">
        <v>90064.6</v>
      </c>
      <c r="BA112" s="18">
        <v>89.99</v>
      </c>
      <c r="BB112" s="18">
        <v>86.259182776584794</v>
      </c>
      <c r="BC112" s="18">
        <v>8.6</v>
      </c>
      <c r="BD112" s="18"/>
      <c r="BE112" s="14" t="s">
        <v>825</v>
      </c>
      <c r="BF112" s="12"/>
      <c r="BG112" s="14" t="s">
        <v>296</v>
      </c>
      <c r="BH112" s="14" t="s">
        <v>297</v>
      </c>
      <c r="BI112" s="14" t="s">
        <v>298</v>
      </c>
      <c r="BJ112" s="14" t="s">
        <v>824</v>
      </c>
      <c r="BK112" s="13" t="s">
        <v>1</v>
      </c>
      <c r="BL112" s="18">
        <v>700007.56534635997</v>
      </c>
      <c r="BM112" s="13" t="s">
        <v>48</v>
      </c>
      <c r="BN112" s="18"/>
      <c r="BO112" s="19">
        <v>39176</v>
      </c>
      <c r="BP112" s="19">
        <v>48301</v>
      </c>
      <c r="BQ112" s="11" t="s">
        <v>761</v>
      </c>
      <c r="BR112" s="11" t="s">
        <v>910</v>
      </c>
      <c r="BS112" s="11">
        <v>43867</v>
      </c>
      <c r="BT112" s="11">
        <v>44497</v>
      </c>
      <c r="BU112" s="18">
        <v>35699.21</v>
      </c>
      <c r="BV112" s="18">
        <v>62.12</v>
      </c>
      <c r="BW112" s="18">
        <v>0</v>
      </c>
    </row>
    <row r="113" spans="1:75" s="1" customFormat="1" ht="18.2" customHeight="1" x14ac:dyDescent="0.15">
      <c r="A113" s="4">
        <v>111</v>
      </c>
      <c r="B113" s="5" t="s">
        <v>46</v>
      </c>
      <c r="C113" s="5" t="s">
        <v>47</v>
      </c>
      <c r="D113" s="29">
        <v>45352</v>
      </c>
      <c r="E113" s="6" t="s">
        <v>29</v>
      </c>
      <c r="F113" s="7">
        <v>153</v>
      </c>
      <c r="G113" s="7">
        <v>152</v>
      </c>
      <c r="H113" s="8">
        <v>99467.71</v>
      </c>
      <c r="I113" s="8">
        <v>66202.98</v>
      </c>
      <c r="J113" s="8">
        <v>0</v>
      </c>
      <c r="K113" s="8">
        <v>165670.69</v>
      </c>
      <c r="L113" s="8">
        <v>713.84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165670.69</v>
      </c>
      <c r="S113" s="8">
        <v>151807.23000000001</v>
      </c>
      <c r="T113" s="8">
        <v>712.85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152520.07999999999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f t="shared" si="1"/>
        <v>0</v>
      </c>
      <c r="AU113" s="8">
        <v>66916.820000000007</v>
      </c>
      <c r="AV113" s="8">
        <v>152520.07999999999</v>
      </c>
      <c r="AW113" s="9">
        <v>97</v>
      </c>
      <c r="AX113" s="9">
        <v>300</v>
      </c>
      <c r="AY113" s="8">
        <v>775000</v>
      </c>
      <c r="AZ113" s="8">
        <v>175705.82</v>
      </c>
      <c r="BA113" s="10">
        <v>87</v>
      </c>
      <c r="BB113" s="10">
        <v>82.031147459998806</v>
      </c>
      <c r="BC113" s="10">
        <v>8.6</v>
      </c>
      <c r="BD113" s="10"/>
      <c r="BE113" s="6" t="s">
        <v>825</v>
      </c>
      <c r="BF113" s="4"/>
      <c r="BG113" s="6" t="s">
        <v>279</v>
      </c>
      <c r="BH113" s="6" t="s">
        <v>280</v>
      </c>
      <c r="BI113" s="6" t="s">
        <v>395</v>
      </c>
      <c r="BJ113" s="6" t="s">
        <v>824</v>
      </c>
      <c r="BK113" s="5" t="s">
        <v>1</v>
      </c>
      <c r="BL113" s="10">
        <v>1343331.5123063601</v>
      </c>
      <c r="BM113" s="5" t="s">
        <v>48</v>
      </c>
      <c r="BN113" s="10"/>
      <c r="BO113" s="11">
        <v>39184</v>
      </c>
      <c r="BP113" s="11">
        <v>48309</v>
      </c>
      <c r="BQ113" s="11" t="s">
        <v>761</v>
      </c>
      <c r="BR113" s="11" t="s">
        <v>910</v>
      </c>
      <c r="BS113" s="11">
        <v>43867</v>
      </c>
      <c r="BT113" s="11">
        <v>44497</v>
      </c>
      <c r="BU113" s="10">
        <v>65240.32</v>
      </c>
      <c r="BV113" s="10">
        <v>121.19</v>
      </c>
      <c r="BW113" s="10">
        <v>0</v>
      </c>
    </row>
    <row r="114" spans="1:75" s="1" customFormat="1" ht="18.2" customHeight="1" x14ac:dyDescent="0.15">
      <c r="A114" s="12">
        <v>112</v>
      </c>
      <c r="B114" s="13" t="s">
        <v>46</v>
      </c>
      <c r="C114" s="13" t="s">
        <v>47</v>
      </c>
      <c r="D114" s="30">
        <v>45352</v>
      </c>
      <c r="E114" s="14" t="s">
        <v>30</v>
      </c>
      <c r="F114" s="15">
        <v>167</v>
      </c>
      <c r="G114" s="15">
        <v>166</v>
      </c>
      <c r="H114" s="16">
        <v>61103.87</v>
      </c>
      <c r="I114" s="16">
        <v>140739.95000000001</v>
      </c>
      <c r="J114" s="16">
        <v>0</v>
      </c>
      <c r="K114" s="16">
        <v>201843.82</v>
      </c>
      <c r="L114" s="16">
        <v>1448.03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201843.82</v>
      </c>
      <c r="S114" s="16">
        <v>173558.42</v>
      </c>
      <c r="T114" s="16">
        <v>437.91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173996.33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8">
        <f t="shared" si="1"/>
        <v>0</v>
      </c>
      <c r="AU114" s="16">
        <v>142187.98000000001</v>
      </c>
      <c r="AV114" s="16">
        <v>173996.33</v>
      </c>
      <c r="AW114" s="17">
        <v>36</v>
      </c>
      <c r="AX114" s="17">
        <v>240</v>
      </c>
      <c r="AY114" s="16">
        <v>930000</v>
      </c>
      <c r="AZ114" s="16">
        <v>215742.51</v>
      </c>
      <c r="BA114" s="18">
        <v>90</v>
      </c>
      <c r="BB114" s="18">
        <v>84.201967428672305</v>
      </c>
      <c r="BC114" s="18">
        <v>8.6</v>
      </c>
      <c r="BD114" s="18"/>
      <c r="BE114" s="14" t="s">
        <v>823</v>
      </c>
      <c r="BF114" s="12"/>
      <c r="BG114" s="14" t="s">
        <v>279</v>
      </c>
      <c r="BH114" s="14" t="s">
        <v>280</v>
      </c>
      <c r="BI114" s="14" t="s">
        <v>395</v>
      </c>
      <c r="BJ114" s="14" t="s">
        <v>824</v>
      </c>
      <c r="BK114" s="13" t="s">
        <v>1</v>
      </c>
      <c r="BL114" s="18">
        <v>1636639.3112160801</v>
      </c>
      <c r="BM114" s="13" t="s">
        <v>48</v>
      </c>
      <c r="BN114" s="18"/>
      <c r="BO114" s="19">
        <v>39171</v>
      </c>
      <c r="BP114" s="19">
        <v>46471</v>
      </c>
      <c r="BQ114" s="11" t="s">
        <v>755</v>
      </c>
      <c r="BR114" s="11" t="s">
        <v>904</v>
      </c>
      <c r="BS114" s="11">
        <v>43867</v>
      </c>
      <c r="BT114" s="11">
        <v>44497</v>
      </c>
      <c r="BU114" s="18">
        <v>84548.57</v>
      </c>
      <c r="BV114" s="18">
        <v>140.19</v>
      </c>
      <c r="BW114" s="18">
        <v>0</v>
      </c>
    </row>
    <row r="115" spans="1:75" s="1" customFormat="1" ht="18.2" customHeight="1" x14ac:dyDescent="0.15">
      <c r="A115" s="4">
        <v>113</v>
      </c>
      <c r="B115" s="5" t="s">
        <v>46</v>
      </c>
      <c r="C115" s="5" t="s">
        <v>47</v>
      </c>
      <c r="D115" s="29">
        <v>45352</v>
      </c>
      <c r="E115" s="6" t="s">
        <v>440</v>
      </c>
      <c r="F115" s="7">
        <v>0</v>
      </c>
      <c r="G115" s="7">
        <v>0</v>
      </c>
      <c r="H115" s="8">
        <v>44678.97</v>
      </c>
      <c r="I115" s="8">
        <v>0</v>
      </c>
      <c r="J115" s="8">
        <v>0</v>
      </c>
      <c r="K115" s="8">
        <v>44678.97</v>
      </c>
      <c r="L115" s="8">
        <v>315.98</v>
      </c>
      <c r="M115" s="8">
        <v>0</v>
      </c>
      <c r="N115" s="8">
        <v>0</v>
      </c>
      <c r="O115" s="8">
        <v>315.98</v>
      </c>
      <c r="P115" s="8">
        <v>0</v>
      </c>
      <c r="Q115" s="8">
        <v>0</v>
      </c>
      <c r="R115" s="8">
        <v>44362.99</v>
      </c>
      <c r="S115" s="8">
        <v>0</v>
      </c>
      <c r="T115" s="8">
        <v>320.2</v>
      </c>
      <c r="U115" s="8">
        <v>0</v>
      </c>
      <c r="V115" s="8">
        <v>0</v>
      </c>
      <c r="W115" s="8">
        <v>320.2</v>
      </c>
      <c r="X115" s="8">
        <v>0</v>
      </c>
      <c r="Y115" s="8">
        <v>0</v>
      </c>
      <c r="Z115" s="8">
        <v>0</v>
      </c>
      <c r="AA115" s="8">
        <v>54.04</v>
      </c>
      <c r="AB115" s="8">
        <v>0</v>
      </c>
      <c r="AC115" s="8">
        <v>0</v>
      </c>
      <c r="AD115" s="8">
        <v>0</v>
      </c>
      <c r="AE115" s="8">
        <v>0</v>
      </c>
      <c r="AF115" s="8">
        <v>-32.299999999999997</v>
      </c>
      <c r="AG115" s="8">
        <v>34.51</v>
      </c>
      <c r="AH115" s="8">
        <v>101.97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106.2</v>
      </c>
      <c r="AQ115" s="8">
        <v>0</v>
      </c>
      <c r="AR115" s="8">
        <v>98.96</v>
      </c>
      <c r="AS115" s="8">
        <v>0</v>
      </c>
      <c r="AT115" s="8">
        <f t="shared" si="1"/>
        <v>801.6400000000001</v>
      </c>
      <c r="AU115" s="8">
        <v>0</v>
      </c>
      <c r="AV115" s="8">
        <v>0</v>
      </c>
      <c r="AW115" s="9">
        <v>97</v>
      </c>
      <c r="AX115" s="9">
        <v>300</v>
      </c>
      <c r="AY115" s="8">
        <v>353000</v>
      </c>
      <c r="AZ115" s="8">
        <v>78349.210000000006</v>
      </c>
      <c r="BA115" s="10">
        <v>87.07</v>
      </c>
      <c r="BB115" s="10">
        <v>49.300886879395499</v>
      </c>
      <c r="BC115" s="10">
        <v>8.6</v>
      </c>
      <c r="BD115" s="10"/>
      <c r="BE115" s="6" t="s">
        <v>825</v>
      </c>
      <c r="BF115" s="4"/>
      <c r="BG115" s="6" t="s">
        <v>301</v>
      </c>
      <c r="BH115" s="6" t="s">
        <v>302</v>
      </c>
      <c r="BI115" s="6" t="s">
        <v>303</v>
      </c>
      <c r="BJ115" s="6" t="s">
        <v>2</v>
      </c>
      <c r="BK115" s="5" t="s">
        <v>1</v>
      </c>
      <c r="BL115" s="10">
        <v>359714.82008755999</v>
      </c>
      <c r="BM115" s="5" t="s">
        <v>48</v>
      </c>
      <c r="BN115" s="10"/>
      <c r="BO115" s="11">
        <v>39182</v>
      </c>
      <c r="BP115" s="11">
        <v>48307</v>
      </c>
      <c r="BQ115" s="11" t="s">
        <v>901</v>
      </c>
      <c r="BR115" s="11" t="s">
        <v>902</v>
      </c>
      <c r="BS115" s="11" t="s">
        <v>921</v>
      </c>
      <c r="BT115" s="11" t="s">
        <v>921</v>
      </c>
      <c r="BU115" s="10">
        <v>0</v>
      </c>
      <c r="BV115" s="10">
        <v>54.04</v>
      </c>
      <c r="BW115" s="10">
        <v>0</v>
      </c>
    </row>
    <row r="116" spans="1:75" s="1" customFormat="1" ht="18.2" customHeight="1" x14ac:dyDescent="0.15">
      <c r="A116" s="12">
        <v>114</v>
      </c>
      <c r="B116" s="13" t="s">
        <v>46</v>
      </c>
      <c r="C116" s="13" t="s">
        <v>47</v>
      </c>
      <c r="D116" s="30">
        <v>45352</v>
      </c>
      <c r="E116" s="14" t="s">
        <v>31</v>
      </c>
      <c r="F116" s="15">
        <v>135</v>
      </c>
      <c r="G116" s="15">
        <v>134</v>
      </c>
      <c r="H116" s="16">
        <v>79668.179999999993</v>
      </c>
      <c r="I116" s="16">
        <v>48635.28</v>
      </c>
      <c r="J116" s="16">
        <v>0</v>
      </c>
      <c r="K116" s="16">
        <v>128303.46</v>
      </c>
      <c r="L116" s="16">
        <v>563.4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128303.46</v>
      </c>
      <c r="S116" s="16">
        <v>104503.32</v>
      </c>
      <c r="T116" s="16">
        <v>570.96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105074.28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8">
        <f t="shared" si="1"/>
        <v>0</v>
      </c>
      <c r="AU116" s="16">
        <v>49198.68</v>
      </c>
      <c r="AV116" s="16">
        <v>105074.28</v>
      </c>
      <c r="AW116" s="17">
        <v>97</v>
      </c>
      <c r="AX116" s="17">
        <v>300</v>
      </c>
      <c r="AY116" s="16">
        <v>605000</v>
      </c>
      <c r="AZ116" s="16">
        <v>139703.41</v>
      </c>
      <c r="BA116" s="18">
        <v>90</v>
      </c>
      <c r="BB116" s="18">
        <v>82.655902243187896</v>
      </c>
      <c r="BC116" s="18">
        <v>8.6</v>
      </c>
      <c r="BD116" s="18"/>
      <c r="BE116" s="14" t="s">
        <v>823</v>
      </c>
      <c r="BF116" s="12"/>
      <c r="BG116" s="14" t="s">
        <v>279</v>
      </c>
      <c r="BH116" s="14" t="s">
        <v>322</v>
      </c>
      <c r="BI116" s="14" t="s">
        <v>323</v>
      </c>
      <c r="BJ116" s="14" t="s">
        <v>824</v>
      </c>
      <c r="BK116" s="13" t="s">
        <v>1</v>
      </c>
      <c r="BL116" s="18">
        <v>1040341.42041624</v>
      </c>
      <c r="BM116" s="13" t="s">
        <v>48</v>
      </c>
      <c r="BN116" s="18"/>
      <c r="BO116" s="19">
        <v>39175</v>
      </c>
      <c r="BP116" s="19">
        <v>48300</v>
      </c>
      <c r="BQ116" s="11" t="s">
        <v>756</v>
      </c>
      <c r="BR116" s="11" t="s">
        <v>920</v>
      </c>
      <c r="BS116" s="11">
        <v>43502</v>
      </c>
      <c r="BT116" s="11">
        <v>44132</v>
      </c>
      <c r="BU116" s="18">
        <v>45789.53</v>
      </c>
      <c r="BV116" s="18">
        <v>96.36</v>
      </c>
      <c r="BW116" s="18">
        <v>0</v>
      </c>
    </row>
    <row r="117" spans="1:75" s="1" customFormat="1" ht="18.2" customHeight="1" x14ac:dyDescent="0.15">
      <c r="A117" s="4">
        <v>115</v>
      </c>
      <c r="B117" s="5" t="s">
        <v>46</v>
      </c>
      <c r="C117" s="5" t="s">
        <v>47</v>
      </c>
      <c r="D117" s="29">
        <v>45352</v>
      </c>
      <c r="E117" s="6" t="s">
        <v>994</v>
      </c>
      <c r="F117" s="7">
        <v>176</v>
      </c>
      <c r="G117" s="7">
        <v>175</v>
      </c>
      <c r="H117" s="8">
        <v>63118.21</v>
      </c>
      <c r="I117" s="8">
        <v>43934.34</v>
      </c>
      <c r="J117" s="8">
        <v>0</v>
      </c>
      <c r="K117" s="8">
        <v>107052.55</v>
      </c>
      <c r="L117" s="8">
        <v>440.09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107052.55</v>
      </c>
      <c r="S117" s="8">
        <v>113135.11</v>
      </c>
      <c r="T117" s="8">
        <v>452.35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113587.46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f t="shared" si="1"/>
        <v>0</v>
      </c>
      <c r="AU117" s="8">
        <v>44374.43</v>
      </c>
      <c r="AV117" s="8">
        <v>113587.46</v>
      </c>
      <c r="AW117" s="9">
        <v>98</v>
      </c>
      <c r="AX117" s="9">
        <v>300</v>
      </c>
      <c r="AY117" s="8">
        <v>478300</v>
      </c>
      <c r="AZ117" s="8">
        <v>109909.52</v>
      </c>
      <c r="BA117" s="10">
        <v>89.99</v>
      </c>
      <c r="BB117" s="10">
        <v>87.650814729242697</v>
      </c>
      <c r="BC117" s="10">
        <v>8.6</v>
      </c>
      <c r="BD117" s="10"/>
      <c r="BE117" s="6" t="s">
        <v>825</v>
      </c>
      <c r="BF117" s="4"/>
      <c r="BG117" s="6" t="s">
        <v>276</v>
      </c>
      <c r="BH117" s="6" t="s">
        <v>312</v>
      </c>
      <c r="BI117" s="6" t="s">
        <v>411</v>
      </c>
      <c r="BJ117" s="6" t="s">
        <v>824</v>
      </c>
      <c r="BK117" s="5" t="s">
        <v>1</v>
      </c>
      <c r="BL117" s="10">
        <v>868029.60673220002</v>
      </c>
      <c r="BM117" s="5" t="s">
        <v>48</v>
      </c>
      <c r="BN117" s="10"/>
      <c r="BO117" s="11">
        <v>39210</v>
      </c>
      <c r="BP117" s="11">
        <v>48335</v>
      </c>
      <c r="BQ117" s="11" t="s">
        <v>752</v>
      </c>
      <c r="BR117" s="11" t="s">
        <v>917</v>
      </c>
      <c r="BS117" s="11" t="s">
        <v>921</v>
      </c>
      <c r="BT117" s="11" t="s">
        <v>921</v>
      </c>
      <c r="BU117" s="10">
        <v>46594.85</v>
      </c>
      <c r="BV117" s="10">
        <v>75.81</v>
      </c>
      <c r="BW117" s="10">
        <v>0</v>
      </c>
    </row>
    <row r="118" spans="1:75" s="1" customFormat="1" ht="18.2" customHeight="1" x14ac:dyDescent="0.15">
      <c r="A118" s="12">
        <v>116</v>
      </c>
      <c r="B118" s="13" t="s">
        <v>46</v>
      </c>
      <c r="C118" s="13" t="s">
        <v>47</v>
      </c>
      <c r="D118" s="30">
        <v>45352</v>
      </c>
      <c r="E118" s="14" t="s">
        <v>441</v>
      </c>
      <c r="F118" s="15">
        <v>0</v>
      </c>
      <c r="G118" s="15">
        <v>0</v>
      </c>
      <c r="H118" s="16">
        <v>55993.65</v>
      </c>
      <c r="I118" s="16">
        <v>0</v>
      </c>
      <c r="J118" s="16">
        <v>0</v>
      </c>
      <c r="K118" s="16">
        <v>55993.65</v>
      </c>
      <c r="L118" s="16">
        <v>390.45</v>
      </c>
      <c r="M118" s="16">
        <v>0</v>
      </c>
      <c r="N118" s="16">
        <v>0</v>
      </c>
      <c r="O118" s="16">
        <v>390.45</v>
      </c>
      <c r="P118" s="16">
        <v>0</v>
      </c>
      <c r="Q118" s="16">
        <v>0</v>
      </c>
      <c r="R118" s="16">
        <v>55603.199999999997</v>
      </c>
      <c r="S118" s="16">
        <v>0</v>
      </c>
      <c r="T118" s="16">
        <v>401.29</v>
      </c>
      <c r="U118" s="16">
        <v>0</v>
      </c>
      <c r="V118" s="16">
        <v>0</v>
      </c>
      <c r="W118" s="16">
        <v>401.29</v>
      </c>
      <c r="X118" s="16">
        <v>0</v>
      </c>
      <c r="Y118" s="16">
        <v>0</v>
      </c>
      <c r="Z118" s="16">
        <v>0</v>
      </c>
      <c r="AA118" s="16">
        <v>67.260000000000005</v>
      </c>
      <c r="AB118" s="16">
        <v>0</v>
      </c>
      <c r="AC118" s="16">
        <v>0</v>
      </c>
      <c r="AD118" s="16">
        <v>0</v>
      </c>
      <c r="AE118" s="16">
        <v>0</v>
      </c>
      <c r="AF118" s="16">
        <v>-41.06</v>
      </c>
      <c r="AG118" s="16">
        <v>42.95</v>
      </c>
      <c r="AH118" s="16">
        <v>129.72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37.28</v>
      </c>
      <c r="AQ118" s="16">
        <v>0</v>
      </c>
      <c r="AR118" s="16">
        <v>16.600000000000001</v>
      </c>
      <c r="AS118" s="16">
        <v>0</v>
      </c>
      <c r="AT118" s="8">
        <f t="shared" si="1"/>
        <v>1011.2900000000001</v>
      </c>
      <c r="AU118" s="16">
        <v>0</v>
      </c>
      <c r="AV118" s="16">
        <v>0</v>
      </c>
      <c r="AW118" s="17">
        <v>98</v>
      </c>
      <c r="AX118" s="17">
        <v>300</v>
      </c>
      <c r="AY118" s="16">
        <v>494200</v>
      </c>
      <c r="AZ118" s="16">
        <v>97507.13</v>
      </c>
      <c r="BA118" s="18">
        <v>75.72</v>
      </c>
      <c r="BB118" s="18">
        <v>43.179142940623898</v>
      </c>
      <c r="BC118" s="18">
        <v>8.6</v>
      </c>
      <c r="BD118" s="18"/>
      <c r="BE118" s="14" t="s">
        <v>825</v>
      </c>
      <c r="BF118" s="12"/>
      <c r="BG118" s="14" t="s">
        <v>296</v>
      </c>
      <c r="BH118" s="14" t="s">
        <v>310</v>
      </c>
      <c r="BI118" s="14" t="s">
        <v>311</v>
      </c>
      <c r="BJ118" s="14" t="s">
        <v>2</v>
      </c>
      <c r="BK118" s="13" t="s">
        <v>1</v>
      </c>
      <c r="BL118" s="18">
        <v>450855.43342080002</v>
      </c>
      <c r="BM118" s="13" t="s">
        <v>48</v>
      </c>
      <c r="BN118" s="18"/>
      <c r="BO118" s="19">
        <v>39220</v>
      </c>
      <c r="BP118" s="19">
        <v>48345</v>
      </c>
      <c r="BQ118" s="11" t="s">
        <v>901</v>
      </c>
      <c r="BR118" s="11" t="s">
        <v>902</v>
      </c>
      <c r="BS118" s="11" t="s">
        <v>921</v>
      </c>
      <c r="BT118" s="11" t="s">
        <v>921</v>
      </c>
      <c r="BU118" s="18">
        <v>0</v>
      </c>
      <c r="BV118" s="18">
        <v>67.260000000000005</v>
      </c>
      <c r="BW118" s="18">
        <v>0</v>
      </c>
    </row>
    <row r="119" spans="1:75" s="1" customFormat="1" ht="18.2" customHeight="1" x14ac:dyDescent="0.15">
      <c r="A119" s="4">
        <v>117</v>
      </c>
      <c r="B119" s="5" t="s">
        <v>46</v>
      </c>
      <c r="C119" s="5" t="s">
        <v>47</v>
      </c>
      <c r="D119" s="29">
        <v>45352</v>
      </c>
      <c r="E119" s="6" t="s">
        <v>442</v>
      </c>
      <c r="F119" s="7">
        <v>0</v>
      </c>
      <c r="G119" s="7">
        <v>0</v>
      </c>
      <c r="H119" s="8">
        <v>61269.05</v>
      </c>
      <c r="I119" s="8">
        <v>0</v>
      </c>
      <c r="J119" s="8">
        <v>0</v>
      </c>
      <c r="K119" s="8">
        <v>61269.05</v>
      </c>
      <c r="L119" s="8">
        <v>433.29</v>
      </c>
      <c r="M119" s="8">
        <v>0</v>
      </c>
      <c r="N119" s="8">
        <v>0</v>
      </c>
      <c r="O119" s="8">
        <v>433.29</v>
      </c>
      <c r="P119" s="8">
        <v>0</v>
      </c>
      <c r="Q119" s="8">
        <v>0</v>
      </c>
      <c r="R119" s="8">
        <v>60835.76</v>
      </c>
      <c r="S119" s="8">
        <v>0</v>
      </c>
      <c r="T119" s="8">
        <v>439.09</v>
      </c>
      <c r="U119" s="8">
        <v>0</v>
      </c>
      <c r="V119" s="8">
        <v>0</v>
      </c>
      <c r="W119" s="8">
        <v>439.09</v>
      </c>
      <c r="X119" s="8">
        <v>0</v>
      </c>
      <c r="Y119" s="8">
        <v>0</v>
      </c>
      <c r="Z119" s="8">
        <v>0</v>
      </c>
      <c r="AA119" s="8">
        <v>74.11</v>
      </c>
      <c r="AB119" s="8">
        <v>0</v>
      </c>
      <c r="AC119" s="8">
        <v>0</v>
      </c>
      <c r="AD119" s="8">
        <v>0</v>
      </c>
      <c r="AE119" s="8">
        <v>0</v>
      </c>
      <c r="AF119" s="8">
        <v>-43.35</v>
      </c>
      <c r="AG119" s="8">
        <v>47.32</v>
      </c>
      <c r="AH119" s="8">
        <v>138.88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0.14000000000000001</v>
      </c>
      <c r="AQ119" s="8">
        <v>0</v>
      </c>
      <c r="AR119" s="8">
        <v>1.73</v>
      </c>
      <c r="AS119" s="8">
        <v>0</v>
      </c>
      <c r="AT119" s="8">
        <f t="shared" si="1"/>
        <v>1087.7500000000002</v>
      </c>
      <c r="AU119" s="8">
        <v>0</v>
      </c>
      <c r="AV119" s="8">
        <v>0</v>
      </c>
      <c r="AW119" s="9">
        <v>97</v>
      </c>
      <c r="AX119" s="9">
        <v>300</v>
      </c>
      <c r="AY119" s="8">
        <v>465480</v>
      </c>
      <c r="AZ119" s="8">
        <v>107439</v>
      </c>
      <c r="BA119" s="10">
        <v>88.58</v>
      </c>
      <c r="BB119" s="10">
        <v>50.157127493740603</v>
      </c>
      <c r="BC119" s="10">
        <v>8.6</v>
      </c>
      <c r="BD119" s="10"/>
      <c r="BE119" s="6" t="s">
        <v>825</v>
      </c>
      <c r="BF119" s="4"/>
      <c r="BG119" s="6" t="s">
        <v>314</v>
      </c>
      <c r="BH119" s="6" t="s">
        <v>315</v>
      </c>
      <c r="BI119" s="6" t="s">
        <v>316</v>
      </c>
      <c r="BJ119" s="6" t="s">
        <v>2</v>
      </c>
      <c r="BK119" s="5" t="s">
        <v>1</v>
      </c>
      <c r="BL119" s="10">
        <v>493283.35315744003</v>
      </c>
      <c r="BM119" s="5" t="s">
        <v>48</v>
      </c>
      <c r="BN119" s="10"/>
      <c r="BO119" s="11">
        <v>39185</v>
      </c>
      <c r="BP119" s="11">
        <v>48310</v>
      </c>
      <c r="BQ119" s="11" t="s">
        <v>901</v>
      </c>
      <c r="BR119" s="11" t="s">
        <v>902</v>
      </c>
      <c r="BS119" s="11" t="s">
        <v>921</v>
      </c>
      <c r="BT119" s="11" t="s">
        <v>921</v>
      </c>
      <c r="BU119" s="10">
        <v>0</v>
      </c>
      <c r="BV119" s="10">
        <v>74.11</v>
      </c>
      <c r="BW119" s="10">
        <v>0</v>
      </c>
    </row>
    <row r="120" spans="1:75" s="1" customFormat="1" ht="18.2" customHeight="1" x14ac:dyDescent="0.15">
      <c r="A120" s="12">
        <v>118</v>
      </c>
      <c r="B120" s="13" t="s">
        <v>46</v>
      </c>
      <c r="C120" s="13" t="s">
        <v>47</v>
      </c>
      <c r="D120" s="30">
        <v>45352</v>
      </c>
      <c r="E120" s="14" t="s">
        <v>151</v>
      </c>
      <c r="F120" s="15">
        <v>166</v>
      </c>
      <c r="G120" s="15">
        <v>165</v>
      </c>
      <c r="H120" s="16">
        <v>81842.350000000006</v>
      </c>
      <c r="I120" s="16">
        <v>56079.67</v>
      </c>
      <c r="J120" s="16">
        <v>0</v>
      </c>
      <c r="K120" s="16">
        <v>137922.01999999999</v>
      </c>
      <c r="L120" s="16">
        <v>578.79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137922.01999999999</v>
      </c>
      <c r="S120" s="16">
        <v>137365.1</v>
      </c>
      <c r="T120" s="16">
        <v>586.54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137951.64000000001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8">
        <f t="shared" si="1"/>
        <v>0</v>
      </c>
      <c r="AU120" s="16">
        <v>56658.46</v>
      </c>
      <c r="AV120" s="16">
        <v>137951.64000000001</v>
      </c>
      <c r="AW120" s="17">
        <v>97</v>
      </c>
      <c r="AX120" s="17">
        <v>300</v>
      </c>
      <c r="AY120" s="16">
        <v>612000</v>
      </c>
      <c r="AZ120" s="16">
        <v>143517.32999999999</v>
      </c>
      <c r="BA120" s="18">
        <v>89.99</v>
      </c>
      <c r="BB120" s="18">
        <v>86.481559960737798</v>
      </c>
      <c r="BC120" s="18">
        <v>8.6</v>
      </c>
      <c r="BD120" s="18"/>
      <c r="BE120" s="14" t="s">
        <v>823</v>
      </c>
      <c r="BF120" s="12"/>
      <c r="BG120" s="14" t="s">
        <v>279</v>
      </c>
      <c r="BH120" s="14" t="s">
        <v>280</v>
      </c>
      <c r="BI120" s="14" t="s">
        <v>396</v>
      </c>
      <c r="BJ120" s="14" t="s">
        <v>824</v>
      </c>
      <c r="BK120" s="13" t="s">
        <v>1</v>
      </c>
      <c r="BL120" s="18">
        <v>1118332.9755368801</v>
      </c>
      <c r="BM120" s="13" t="s">
        <v>48</v>
      </c>
      <c r="BN120" s="18"/>
      <c r="BO120" s="19">
        <v>39185</v>
      </c>
      <c r="BP120" s="19">
        <v>48310</v>
      </c>
      <c r="BQ120" s="11" t="s">
        <v>979</v>
      </c>
      <c r="BR120" s="11" t="s">
        <v>980</v>
      </c>
      <c r="BS120" s="11">
        <v>43867</v>
      </c>
      <c r="BT120" s="11">
        <v>44497</v>
      </c>
      <c r="BU120" s="18">
        <v>57906.6</v>
      </c>
      <c r="BV120" s="18">
        <v>98.99</v>
      </c>
      <c r="BW120" s="18">
        <v>0</v>
      </c>
    </row>
    <row r="121" spans="1:75" s="1" customFormat="1" ht="18.2" customHeight="1" x14ac:dyDescent="0.15">
      <c r="A121" s="4">
        <v>119</v>
      </c>
      <c r="B121" s="5" t="s">
        <v>46</v>
      </c>
      <c r="C121" s="5" t="s">
        <v>47</v>
      </c>
      <c r="D121" s="29">
        <v>45352</v>
      </c>
      <c r="E121" s="6" t="s">
        <v>443</v>
      </c>
      <c r="F121" s="7">
        <v>0</v>
      </c>
      <c r="G121" s="7">
        <v>0</v>
      </c>
      <c r="H121" s="8">
        <v>28230.53</v>
      </c>
      <c r="I121" s="8">
        <v>0</v>
      </c>
      <c r="J121" s="8">
        <v>0</v>
      </c>
      <c r="K121" s="8">
        <v>28230.53</v>
      </c>
      <c r="L121" s="8">
        <v>648.98</v>
      </c>
      <c r="M121" s="8">
        <v>0</v>
      </c>
      <c r="N121" s="8">
        <v>0</v>
      </c>
      <c r="O121" s="8">
        <v>648.98</v>
      </c>
      <c r="P121" s="8">
        <v>0</v>
      </c>
      <c r="Q121" s="8">
        <v>0</v>
      </c>
      <c r="R121" s="8">
        <v>27581.55</v>
      </c>
      <c r="S121" s="8">
        <v>0</v>
      </c>
      <c r="T121" s="8">
        <v>202.32</v>
      </c>
      <c r="U121" s="8">
        <v>0</v>
      </c>
      <c r="V121" s="8">
        <v>0</v>
      </c>
      <c r="W121" s="8">
        <v>202.32</v>
      </c>
      <c r="X121" s="8">
        <v>0</v>
      </c>
      <c r="Y121" s="8">
        <v>0</v>
      </c>
      <c r="Z121" s="8">
        <v>0</v>
      </c>
      <c r="AA121" s="8">
        <v>63.28</v>
      </c>
      <c r="AB121" s="8">
        <v>0</v>
      </c>
      <c r="AC121" s="8">
        <v>0</v>
      </c>
      <c r="AD121" s="8">
        <v>0</v>
      </c>
      <c r="AE121" s="8">
        <v>0</v>
      </c>
      <c r="AF121" s="8">
        <v>-37.4</v>
      </c>
      <c r="AG121" s="8">
        <v>39.78</v>
      </c>
      <c r="AH121" s="8">
        <v>126.52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f t="shared" si="1"/>
        <v>1043.48</v>
      </c>
      <c r="AU121" s="8">
        <v>0</v>
      </c>
      <c r="AV121" s="8">
        <v>0</v>
      </c>
      <c r="AW121" s="9">
        <v>37</v>
      </c>
      <c r="AX121" s="9">
        <v>240</v>
      </c>
      <c r="AY121" s="8">
        <v>435000</v>
      </c>
      <c r="AZ121" s="8">
        <v>97384.6</v>
      </c>
      <c r="BA121" s="10">
        <v>86.02</v>
      </c>
      <c r="BB121" s="10">
        <v>24.362834893812799</v>
      </c>
      <c r="BC121" s="10">
        <v>8.6</v>
      </c>
      <c r="BD121" s="10"/>
      <c r="BE121" s="6" t="s">
        <v>825</v>
      </c>
      <c r="BF121" s="4"/>
      <c r="BG121" s="6" t="s">
        <v>296</v>
      </c>
      <c r="BH121" s="6" t="s">
        <v>310</v>
      </c>
      <c r="BI121" s="6" t="s">
        <v>311</v>
      </c>
      <c r="BJ121" s="6" t="s">
        <v>2</v>
      </c>
      <c r="BK121" s="5" t="s">
        <v>1</v>
      </c>
      <c r="BL121" s="10">
        <v>223643.45360820001</v>
      </c>
      <c r="BM121" s="5" t="s">
        <v>48</v>
      </c>
      <c r="BN121" s="10"/>
      <c r="BO121" s="11">
        <v>39195</v>
      </c>
      <c r="BP121" s="11">
        <v>46495</v>
      </c>
      <c r="BQ121" s="11" t="s">
        <v>901</v>
      </c>
      <c r="BR121" s="11" t="s">
        <v>902</v>
      </c>
      <c r="BS121" s="11" t="s">
        <v>921</v>
      </c>
      <c r="BT121" s="11" t="s">
        <v>921</v>
      </c>
      <c r="BU121" s="10">
        <v>0</v>
      </c>
      <c r="BV121" s="10">
        <v>63.28</v>
      </c>
      <c r="BW121" s="10">
        <v>0</v>
      </c>
    </row>
    <row r="122" spans="1:75" s="1" customFormat="1" ht="18.2" customHeight="1" x14ac:dyDescent="0.15">
      <c r="A122" s="12">
        <v>120</v>
      </c>
      <c r="B122" s="13" t="s">
        <v>46</v>
      </c>
      <c r="C122" s="13" t="s">
        <v>47</v>
      </c>
      <c r="D122" s="30">
        <v>45352</v>
      </c>
      <c r="E122" s="14" t="s">
        <v>38</v>
      </c>
      <c r="F122" s="15">
        <v>149</v>
      </c>
      <c r="G122" s="15">
        <v>148</v>
      </c>
      <c r="H122" s="16">
        <v>91363.02</v>
      </c>
      <c r="I122" s="16">
        <v>186318.72</v>
      </c>
      <c r="J122" s="16">
        <v>0</v>
      </c>
      <c r="K122" s="16">
        <v>277681.74</v>
      </c>
      <c r="L122" s="16">
        <v>2038.8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277681.74</v>
      </c>
      <c r="S122" s="16">
        <v>213896.78</v>
      </c>
      <c r="T122" s="16">
        <v>654.77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214551.55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8">
        <f t="shared" si="1"/>
        <v>0</v>
      </c>
      <c r="AU122" s="16">
        <v>188357.52</v>
      </c>
      <c r="AV122" s="16">
        <v>214551.55</v>
      </c>
      <c r="AW122" s="17">
        <v>38</v>
      </c>
      <c r="AX122" s="17">
        <v>240</v>
      </c>
      <c r="AY122" s="16">
        <v>1486000</v>
      </c>
      <c r="AZ122" s="16">
        <v>308131.5</v>
      </c>
      <c r="BA122" s="18">
        <v>88.08</v>
      </c>
      <c r="BB122" s="18">
        <v>79.375875751748893</v>
      </c>
      <c r="BC122" s="18">
        <v>8.6</v>
      </c>
      <c r="BD122" s="18"/>
      <c r="BE122" s="14" t="s">
        <v>825</v>
      </c>
      <c r="BF122" s="12"/>
      <c r="BG122" s="14" t="s">
        <v>279</v>
      </c>
      <c r="BH122" s="14" t="s">
        <v>280</v>
      </c>
      <c r="BI122" s="14" t="s">
        <v>363</v>
      </c>
      <c r="BJ122" s="14" t="s">
        <v>824</v>
      </c>
      <c r="BK122" s="13" t="s">
        <v>1</v>
      </c>
      <c r="BL122" s="18">
        <v>2251566.8386125602</v>
      </c>
      <c r="BM122" s="13" t="s">
        <v>48</v>
      </c>
      <c r="BN122" s="18"/>
      <c r="BO122" s="19">
        <v>39218</v>
      </c>
      <c r="BP122" s="19">
        <v>46518</v>
      </c>
      <c r="BQ122" s="11" t="s">
        <v>979</v>
      </c>
      <c r="BR122" s="11" t="s">
        <v>980</v>
      </c>
      <c r="BS122" s="11">
        <v>43867</v>
      </c>
      <c r="BT122" s="11">
        <v>44497</v>
      </c>
      <c r="BU122" s="18">
        <v>109090.09</v>
      </c>
      <c r="BV122" s="18">
        <v>200.23</v>
      </c>
      <c r="BW122" s="18">
        <v>0</v>
      </c>
    </row>
    <row r="123" spans="1:75" s="1" customFormat="1" ht="18.2" customHeight="1" x14ac:dyDescent="0.15">
      <c r="A123" s="4">
        <v>121</v>
      </c>
      <c r="B123" s="5" t="s">
        <v>46</v>
      </c>
      <c r="C123" s="5" t="s">
        <v>47</v>
      </c>
      <c r="D123" s="29">
        <v>45352</v>
      </c>
      <c r="E123" s="6" t="s">
        <v>444</v>
      </c>
      <c r="F123" s="7">
        <v>5</v>
      </c>
      <c r="G123" s="7">
        <v>5</v>
      </c>
      <c r="H123" s="8">
        <v>0</v>
      </c>
      <c r="I123" s="8">
        <v>4252.46</v>
      </c>
      <c r="J123" s="8">
        <v>0</v>
      </c>
      <c r="K123" s="8">
        <v>4252.46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4252.46</v>
      </c>
      <c r="S123" s="8">
        <v>104.95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104.95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f t="shared" si="1"/>
        <v>0</v>
      </c>
      <c r="AU123" s="8">
        <v>4252.46</v>
      </c>
      <c r="AV123" s="8">
        <v>104.95</v>
      </c>
      <c r="AW123" s="9">
        <v>13</v>
      </c>
      <c r="AX123" s="9">
        <v>180</v>
      </c>
      <c r="AY123" s="8">
        <v>385000</v>
      </c>
      <c r="AZ123" s="8">
        <v>78810.34</v>
      </c>
      <c r="BA123" s="10">
        <v>89.99</v>
      </c>
      <c r="BB123" s="10">
        <v>4.8556937503378403</v>
      </c>
      <c r="BC123" s="10">
        <v>9.5</v>
      </c>
      <c r="BD123" s="10"/>
      <c r="BE123" s="6" t="s">
        <v>823</v>
      </c>
      <c r="BF123" s="4"/>
      <c r="BG123" s="6" t="s">
        <v>301</v>
      </c>
      <c r="BH123" s="6" t="s">
        <v>302</v>
      </c>
      <c r="BI123" s="6" t="s">
        <v>303</v>
      </c>
      <c r="BJ123" s="6" t="s">
        <v>3</v>
      </c>
      <c r="BK123" s="5" t="s">
        <v>1</v>
      </c>
      <c r="BL123" s="10">
        <v>34480.833772240003</v>
      </c>
      <c r="BM123" s="5" t="s">
        <v>48</v>
      </c>
      <c r="BN123" s="10"/>
      <c r="BO123" s="11">
        <v>39204</v>
      </c>
      <c r="BP123" s="11">
        <v>44679</v>
      </c>
      <c r="BQ123" s="11" t="s">
        <v>762</v>
      </c>
      <c r="BR123" s="11" t="s">
        <v>906</v>
      </c>
      <c r="BS123" s="11" t="s">
        <v>921</v>
      </c>
      <c r="BT123" s="11" t="s">
        <v>921</v>
      </c>
      <c r="BU123" s="10">
        <v>917.35</v>
      </c>
      <c r="BV123" s="10">
        <v>0</v>
      </c>
      <c r="BW123" s="10">
        <v>0</v>
      </c>
    </row>
    <row r="124" spans="1:75" s="1" customFormat="1" ht="18.2" customHeight="1" x14ac:dyDescent="0.15">
      <c r="A124" s="12">
        <v>122</v>
      </c>
      <c r="B124" s="13" t="s">
        <v>46</v>
      </c>
      <c r="C124" s="13" t="s">
        <v>47</v>
      </c>
      <c r="D124" s="30">
        <v>45352</v>
      </c>
      <c r="E124" s="14" t="s">
        <v>138</v>
      </c>
      <c r="F124" s="15">
        <v>159</v>
      </c>
      <c r="G124" s="15">
        <v>158</v>
      </c>
      <c r="H124" s="16">
        <v>46192.45</v>
      </c>
      <c r="I124" s="16">
        <v>30935.71</v>
      </c>
      <c r="J124" s="16">
        <v>0</v>
      </c>
      <c r="K124" s="16">
        <v>77128.160000000003</v>
      </c>
      <c r="L124" s="16">
        <v>326.64999999999998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77128.160000000003</v>
      </c>
      <c r="S124" s="16">
        <v>73638.59</v>
      </c>
      <c r="T124" s="16">
        <v>331.05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73969.64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8">
        <f t="shared" si="1"/>
        <v>0</v>
      </c>
      <c r="AU124" s="16">
        <v>31262.36</v>
      </c>
      <c r="AV124" s="16">
        <v>73969.64</v>
      </c>
      <c r="AW124" s="17">
        <v>97</v>
      </c>
      <c r="AX124" s="17">
        <v>300</v>
      </c>
      <c r="AY124" s="16">
        <v>363200</v>
      </c>
      <c r="AZ124" s="16">
        <v>81000</v>
      </c>
      <c r="BA124" s="18">
        <v>90</v>
      </c>
      <c r="BB124" s="18">
        <v>85.697955555555595</v>
      </c>
      <c r="BC124" s="18">
        <v>8.6</v>
      </c>
      <c r="BD124" s="18"/>
      <c r="BE124" s="14" t="s">
        <v>825</v>
      </c>
      <c r="BF124" s="12"/>
      <c r="BG124" s="14" t="s">
        <v>301</v>
      </c>
      <c r="BH124" s="14" t="s">
        <v>445</v>
      </c>
      <c r="BI124" s="14" t="s">
        <v>446</v>
      </c>
      <c r="BJ124" s="14" t="s">
        <v>824</v>
      </c>
      <c r="BK124" s="13" t="s">
        <v>1</v>
      </c>
      <c r="BL124" s="18">
        <v>625389.36618303997</v>
      </c>
      <c r="BM124" s="13" t="s">
        <v>48</v>
      </c>
      <c r="BN124" s="18"/>
      <c r="BO124" s="19">
        <v>39183</v>
      </c>
      <c r="BP124" s="19">
        <v>48309</v>
      </c>
      <c r="BQ124" s="11" t="s">
        <v>755</v>
      </c>
      <c r="BR124" s="11" t="s">
        <v>904</v>
      </c>
      <c r="BS124" s="11">
        <v>43867</v>
      </c>
      <c r="BT124" s="11">
        <v>44497</v>
      </c>
      <c r="BU124" s="18">
        <v>31485.91</v>
      </c>
      <c r="BV124" s="18">
        <v>55.87</v>
      </c>
      <c r="BW124" s="18">
        <v>0</v>
      </c>
    </row>
    <row r="125" spans="1:75" s="1" customFormat="1" ht="18.2" customHeight="1" x14ac:dyDescent="0.15">
      <c r="A125" s="4">
        <v>123</v>
      </c>
      <c r="B125" s="5" t="s">
        <v>51</v>
      </c>
      <c r="C125" s="5" t="s">
        <v>47</v>
      </c>
      <c r="D125" s="29">
        <v>45352</v>
      </c>
      <c r="E125" s="6" t="s">
        <v>182</v>
      </c>
      <c r="F125" s="7">
        <v>149</v>
      </c>
      <c r="G125" s="7">
        <v>148</v>
      </c>
      <c r="H125" s="8">
        <v>49883.87</v>
      </c>
      <c r="I125" s="8">
        <v>49467.15</v>
      </c>
      <c r="J125" s="8">
        <v>0</v>
      </c>
      <c r="K125" s="8">
        <v>99351.02</v>
      </c>
      <c r="L125" s="8">
        <v>560.36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99351.02</v>
      </c>
      <c r="S125" s="8">
        <v>91506.22</v>
      </c>
      <c r="T125" s="8">
        <v>385.77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91891.99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f t="shared" si="1"/>
        <v>0</v>
      </c>
      <c r="AU125" s="8">
        <v>50027.51</v>
      </c>
      <c r="AV125" s="8">
        <v>91891.99</v>
      </c>
      <c r="AW125" s="9">
        <v>67</v>
      </c>
      <c r="AX125" s="9">
        <v>300</v>
      </c>
      <c r="AY125" s="8">
        <v>470400</v>
      </c>
      <c r="AZ125" s="8">
        <v>110212.82</v>
      </c>
      <c r="BA125" s="10">
        <v>81.11</v>
      </c>
      <c r="BB125" s="10">
        <v>73.116369150158803</v>
      </c>
      <c r="BC125" s="10">
        <v>9.2799999999999994</v>
      </c>
      <c r="BD125" s="10"/>
      <c r="BE125" s="6" t="s">
        <v>825</v>
      </c>
      <c r="BF125" s="4"/>
      <c r="BG125" s="6" t="s">
        <v>320</v>
      </c>
      <c r="BH125" s="6" t="s">
        <v>367</v>
      </c>
      <c r="BI125" s="6" t="s">
        <v>447</v>
      </c>
      <c r="BJ125" s="6" t="s">
        <v>824</v>
      </c>
      <c r="BK125" s="5" t="s">
        <v>1</v>
      </c>
      <c r="BL125" s="10">
        <v>805582.18201287999</v>
      </c>
      <c r="BM125" s="5" t="s">
        <v>48</v>
      </c>
      <c r="BN125" s="10"/>
      <c r="BO125" s="11">
        <v>38261</v>
      </c>
      <c r="BP125" s="11">
        <v>47392</v>
      </c>
      <c r="BQ125" s="11" t="s">
        <v>769</v>
      </c>
      <c r="BR125" s="11" t="s">
        <v>914</v>
      </c>
      <c r="BS125" s="11">
        <v>44232</v>
      </c>
      <c r="BT125" s="11">
        <v>44862</v>
      </c>
      <c r="BU125" s="10">
        <v>31666.37</v>
      </c>
      <c r="BV125" s="10">
        <v>64.16</v>
      </c>
      <c r="BW125" s="10">
        <v>0</v>
      </c>
    </row>
    <row r="126" spans="1:75" s="1" customFormat="1" ht="18.2" customHeight="1" x14ac:dyDescent="0.15">
      <c r="A126" s="12">
        <v>124</v>
      </c>
      <c r="B126" s="13" t="s">
        <v>46</v>
      </c>
      <c r="C126" s="13" t="s">
        <v>47</v>
      </c>
      <c r="D126" s="30">
        <v>45352</v>
      </c>
      <c r="E126" s="14" t="s">
        <v>448</v>
      </c>
      <c r="F126" s="15">
        <v>0</v>
      </c>
      <c r="G126" s="15">
        <v>0</v>
      </c>
      <c r="H126" s="16">
        <v>49187.22</v>
      </c>
      <c r="I126" s="16">
        <v>0</v>
      </c>
      <c r="J126" s="16">
        <v>0</v>
      </c>
      <c r="K126" s="16">
        <v>49187.22</v>
      </c>
      <c r="L126" s="16">
        <v>334.02</v>
      </c>
      <c r="M126" s="16">
        <v>0</v>
      </c>
      <c r="N126" s="16">
        <v>0</v>
      </c>
      <c r="O126" s="16">
        <v>334.02</v>
      </c>
      <c r="P126" s="16">
        <v>0</v>
      </c>
      <c r="Q126" s="16">
        <v>0</v>
      </c>
      <c r="R126" s="16">
        <v>48853.2</v>
      </c>
      <c r="S126" s="16">
        <v>0</v>
      </c>
      <c r="T126" s="16">
        <v>389.4</v>
      </c>
      <c r="U126" s="16">
        <v>0</v>
      </c>
      <c r="V126" s="16">
        <v>0</v>
      </c>
      <c r="W126" s="16">
        <v>389.4</v>
      </c>
      <c r="X126" s="16">
        <v>0</v>
      </c>
      <c r="Y126" s="16">
        <v>0</v>
      </c>
      <c r="Z126" s="16">
        <v>0</v>
      </c>
      <c r="AA126" s="16">
        <v>57.5</v>
      </c>
      <c r="AB126" s="16">
        <v>0</v>
      </c>
      <c r="AC126" s="16">
        <v>0</v>
      </c>
      <c r="AD126" s="16">
        <v>0</v>
      </c>
      <c r="AE126" s="16">
        <v>0</v>
      </c>
      <c r="AF126" s="16">
        <v>-31.81</v>
      </c>
      <c r="AG126" s="16">
        <v>39.049999999999997</v>
      </c>
      <c r="AH126" s="16">
        <v>107.16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6">
        <v>0</v>
      </c>
      <c r="AS126" s="16">
        <v>1.2333E-2</v>
      </c>
      <c r="AT126" s="8">
        <f t="shared" si="1"/>
        <v>895.30766699999992</v>
      </c>
      <c r="AU126" s="16">
        <v>0</v>
      </c>
      <c r="AV126" s="16">
        <v>0</v>
      </c>
      <c r="AW126" s="17">
        <v>97</v>
      </c>
      <c r="AX126" s="17">
        <v>300</v>
      </c>
      <c r="AY126" s="16">
        <v>361500</v>
      </c>
      <c r="AZ126" s="16">
        <v>82800</v>
      </c>
      <c r="BA126" s="18">
        <v>90</v>
      </c>
      <c r="BB126" s="18">
        <v>53.101304347826101</v>
      </c>
      <c r="BC126" s="18">
        <v>9.5</v>
      </c>
      <c r="BD126" s="18"/>
      <c r="BE126" s="14" t="s">
        <v>823</v>
      </c>
      <c r="BF126" s="12"/>
      <c r="BG126" s="14" t="s">
        <v>301</v>
      </c>
      <c r="BH126" s="14" t="s">
        <v>445</v>
      </c>
      <c r="BI126" s="14" t="s">
        <v>446</v>
      </c>
      <c r="BJ126" s="14" t="s">
        <v>2</v>
      </c>
      <c r="BK126" s="13" t="s">
        <v>1</v>
      </c>
      <c r="BL126" s="18">
        <v>396123.43642079999</v>
      </c>
      <c r="BM126" s="13" t="s">
        <v>48</v>
      </c>
      <c r="BN126" s="18"/>
      <c r="BO126" s="19">
        <v>39190</v>
      </c>
      <c r="BP126" s="19">
        <v>48317</v>
      </c>
      <c r="BQ126" s="11" t="s">
        <v>901</v>
      </c>
      <c r="BR126" s="11" t="s">
        <v>902</v>
      </c>
      <c r="BS126" s="11" t="s">
        <v>921</v>
      </c>
      <c r="BT126" s="11" t="s">
        <v>921</v>
      </c>
      <c r="BU126" s="18">
        <v>0</v>
      </c>
      <c r="BV126" s="18">
        <v>57.5</v>
      </c>
      <c r="BW126" s="18">
        <v>0</v>
      </c>
    </row>
    <row r="127" spans="1:75" s="1" customFormat="1" ht="18.2" customHeight="1" x14ac:dyDescent="0.15">
      <c r="A127" s="4">
        <v>125</v>
      </c>
      <c r="B127" s="5" t="s">
        <v>46</v>
      </c>
      <c r="C127" s="5" t="s">
        <v>47</v>
      </c>
      <c r="D127" s="29">
        <v>45352</v>
      </c>
      <c r="E127" s="6" t="s">
        <v>146</v>
      </c>
      <c r="F127" s="7">
        <v>144</v>
      </c>
      <c r="G127" s="7">
        <v>143</v>
      </c>
      <c r="H127" s="8">
        <v>78136.03</v>
      </c>
      <c r="I127" s="8">
        <v>49527.13</v>
      </c>
      <c r="J127" s="8">
        <v>0</v>
      </c>
      <c r="K127" s="8">
        <v>127663.16</v>
      </c>
      <c r="L127" s="8">
        <v>552.54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127663.16</v>
      </c>
      <c r="S127" s="8">
        <v>110551.35</v>
      </c>
      <c r="T127" s="8">
        <v>559.97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111111.32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f t="shared" si="1"/>
        <v>0</v>
      </c>
      <c r="AU127" s="8">
        <v>50079.67</v>
      </c>
      <c r="AV127" s="8">
        <v>111111.32</v>
      </c>
      <c r="AW127" s="9">
        <v>97</v>
      </c>
      <c r="AX127" s="9">
        <v>300</v>
      </c>
      <c r="AY127" s="8">
        <v>585000</v>
      </c>
      <c r="AZ127" s="8">
        <v>137012.97</v>
      </c>
      <c r="BA127" s="10">
        <v>90</v>
      </c>
      <c r="BB127" s="10">
        <v>83.858370488574906</v>
      </c>
      <c r="BC127" s="10">
        <v>8.6</v>
      </c>
      <c r="BD127" s="10"/>
      <c r="BE127" s="6" t="s">
        <v>825</v>
      </c>
      <c r="BF127" s="4"/>
      <c r="BG127" s="6" t="s">
        <v>279</v>
      </c>
      <c r="BH127" s="6" t="s">
        <v>280</v>
      </c>
      <c r="BI127" s="6" t="s">
        <v>396</v>
      </c>
      <c r="BJ127" s="6" t="s">
        <v>824</v>
      </c>
      <c r="BK127" s="5" t="s">
        <v>1</v>
      </c>
      <c r="BL127" s="10">
        <v>1035149.5837230399</v>
      </c>
      <c r="BM127" s="5" t="s">
        <v>48</v>
      </c>
      <c r="BN127" s="10"/>
      <c r="BO127" s="11">
        <v>39195</v>
      </c>
      <c r="BP127" s="11">
        <v>48320</v>
      </c>
      <c r="BQ127" s="11" t="s">
        <v>756</v>
      </c>
      <c r="BR127" s="11" t="s">
        <v>920</v>
      </c>
      <c r="BS127" s="11">
        <v>43867</v>
      </c>
      <c r="BT127" s="11">
        <v>44497</v>
      </c>
      <c r="BU127" s="10">
        <v>47730.1</v>
      </c>
      <c r="BV127" s="10">
        <v>94.5</v>
      </c>
      <c r="BW127" s="10">
        <v>0</v>
      </c>
    </row>
    <row r="128" spans="1:75" s="1" customFormat="1" ht="18.2" customHeight="1" x14ac:dyDescent="0.15">
      <c r="A128" s="12">
        <v>126</v>
      </c>
      <c r="B128" s="13" t="s">
        <v>46</v>
      </c>
      <c r="C128" s="13" t="s">
        <v>47</v>
      </c>
      <c r="D128" s="30">
        <v>45352</v>
      </c>
      <c r="E128" s="14" t="s">
        <v>148</v>
      </c>
      <c r="F128" s="15">
        <v>164</v>
      </c>
      <c r="G128" s="15">
        <v>163</v>
      </c>
      <c r="H128" s="16">
        <v>63046.63</v>
      </c>
      <c r="I128" s="16">
        <v>39194.53</v>
      </c>
      <c r="J128" s="16">
        <v>0</v>
      </c>
      <c r="K128" s="16">
        <v>102241.16</v>
      </c>
      <c r="L128" s="16">
        <v>428.11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102241.16</v>
      </c>
      <c r="S128" s="16">
        <v>112016.78</v>
      </c>
      <c r="T128" s="16">
        <v>499.12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112515.9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8">
        <f t="shared" si="1"/>
        <v>0</v>
      </c>
      <c r="AU128" s="16">
        <v>39622.639999999999</v>
      </c>
      <c r="AV128" s="16">
        <v>112515.9</v>
      </c>
      <c r="AW128" s="17">
        <v>97</v>
      </c>
      <c r="AX128" s="17">
        <v>300</v>
      </c>
      <c r="AY128" s="16">
        <v>453130</v>
      </c>
      <c r="AZ128" s="16">
        <v>106127.67</v>
      </c>
      <c r="BA128" s="18">
        <v>90</v>
      </c>
      <c r="BB128" s="18">
        <v>86.704102709500802</v>
      </c>
      <c r="BC128" s="18">
        <v>9.5</v>
      </c>
      <c r="BD128" s="18"/>
      <c r="BE128" s="14" t="s">
        <v>823</v>
      </c>
      <c r="BF128" s="12"/>
      <c r="BG128" s="14" t="s">
        <v>301</v>
      </c>
      <c r="BH128" s="14" t="s">
        <v>376</v>
      </c>
      <c r="BI128" s="14" t="s">
        <v>377</v>
      </c>
      <c r="BJ128" s="14" t="s">
        <v>824</v>
      </c>
      <c r="BK128" s="13" t="s">
        <v>1</v>
      </c>
      <c r="BL128" s="18">
        <v>829016.72035504004</v>
      </c>
      <c r="BM128" s="13" t="s">
        <v>48</v>
      </c>
      <c r="BN128" s="18"/>
      <c r="BO128" s="19">
        <v>39195</v>
      </c>
      <c r="BP128" s="19">
        <v>48320</v>
      </c>
      <c r="BQ128" s="11" t="s">
        <v>1017</v>
      </c>
      <c r="BR128" s="11" t="s">
        <v>1018</v>
      </c>
      <c r="BS128" s="11">
        <v>43867</v>
      </c>
      <c r="BT128" s="11">
        <v>44497</v>
      </c>
      <c r="BU128" s="18">
        <v>42692.83</v>
      </c>
      <c r="BV128" s="18">
        <v>73.7</v>
      </c>
      <c r="BW128" s="18">
        <v>0</v>
      </c>
    </row>
    <row r="129" spans="1:75" s="1" customFormat="1" ht="18.2" customHeight="1" x14ac:dyDescent="0.15">
      <c r="A129" s="4">
        <v>127</v>
      </c>
      <c r="B129" s="5" t="s">
        <v>46</v>
      </c>
      <c r="C129" s="5" t="s">
        <v>47</v>
      </c>
      <c r="D129" s="29">
        <v>45352</v>
      </c>
      <c r="E129" s="6" t="s">
        <v>88</v>
      </c>
      <c r="F129" s="7">
        <v>178</v>
      </c>
      <c r="G129" s="7">
        <v>177</v>
      </c>
      <c r="H129" s="8">
        <v>74990.100000000006</v>
      </c>
      <c r="I129" s="8">
        <v>47819.56</v>
      </c>
      <c r="J129" s="8">
        <v>0</v>
      </c>
      <c r="K129" s="8">
        <v>122809.66</v>
      </c>
      <c r="L129" s="8">
        <v>501.89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122809.66</v>
      </c>
      <c r="S129" s="8">
        <v>147190.12</v>
      </c>
      <c r="T129" s="8">
        <v>593.66999999999996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147783.79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f t="shared" si="1"/>
        <v>0</v>
      </c>
      <c r="AU129" s="8">
        <v>48321.45</v>
      </c>
      <c r="AV129" s="8">
        <v>147783.79</v>
      </c>
      <c r="AW129" s="9">
        <v>98</v>
      </c>
      <c r="AX129" s="9">
        <v>300</v>
      </c>
      <c r="AY129" s="8">
        <v>535000</v>
      </c>
      <c r="AZ129" s="8">
        <v>125393.4</v>
      </c>
      <c r="BA129" s="10">
        <v>90</v>
      </c>
      <c r="BB129" s="10">
        <v>88.145543545354101</v>
      </c>
      <c r="BC129" s="10">
        <v>9.5</v>
      </c>
      <c r="BD129" s="10"/>
      <c r="BE129" s="6" t="s">
        <v>825</v>
      </c>
      <c r="BF129" s="4"/>
      <c r="BG129" s="6" t="s">
        <v>276</v>
      </c>
      <c r="BH129" s="6" t="s">
        <v>312</v>
      </c>
      <c r="BI129" s="6" t="s">
        <v>411</v>
      </c>
      <c r="BJ129" s="6" t="s">
        <v>824</v>
      </c>
      <c r="BK129" s="5" t="s">
        <v>1</v>
      </c>
      <c r="BL129" s="10">
        <v>995795.25076903997</v>
      </c>
      <c r="BM129" s="5" t="s">
        <v>48</v>
      </c>
      <c r="BN129" s="10"/>
      <c r="BO129" s="11">
        <v>39204</v>
      </c>
      <c r="BP129" s="11">
        <v>48329</v>
      </c>
      <c r="BQ129" s="11" t="s">
        <v>766</v>
      </c>
      <c r="BR129" s="11" t="s">
        <v>933</v>
      </c>
      <c r="BS129" s="11">
        <v>43867</v>
      </c>
      <c r="BT129" s="11">
        <v>44497</v>
      </c>
      <c r="BU129" s="10">
        <v>54264.53</v>
      </c>
      <c r="BV129" s="10">
        <v>87.08</v>
      </c>
      <c r="BW129" s="10">
        <v>0</v>
      </c>
    </row>
    <row r="130" spans="1:75" s="1" customFormat="1" ht="18.2" customHeight="1" x14ac:dyDescent="0.15">
      <c r="A130" s="12">
        <v>128</v>
      </c>
      <c r="B130" s="13" t="s">
        <v>46</v>
      </c>
      <c r="C130" s="13" t="s">
        <v>47</v>
      </c>
      <c r="D130" s="30">
        <v>45352</v>
      </c>
      <c r="E130" s="14" t="s">
        <v>124</v>
      </c>
      <c r="F130" s="15">
        <v>190</v>
      </c>
      <c r="G130" s="15">
        <v>189</v>
      </c>
      <c r="H130" s="16">
        <v>89330.47</v>
      </c>
      <c r="I130" s="16">
        <v>65452.73</v>
      </c>
      <c r="J130" s="16">
        <v>0</v>
      </c>
      <c r="K130" s="16">
        <v>154783.20000000001</v>
      </c>
      <c r="L130" s="16">
        <v>631.74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154783.20000000001</v>
      </c>
      <c r="S130" s="16">
        <v>176215.87</v>
      </c>
      <c r="T130" s="16">
        <v>640.20000000000005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176856.07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8">
        <f t="shared" si="1"/>
        <v>0</v>
      </c>
      <c r="AU130" s="16">
        <v>66084.47</v>
      </c>
      <c r="AV130" s="16">
        <v>176856.07</v>
      </c>
      <c r="AW130" s="17">
        <v>97</v>
      </c>
      <c r="AX130" s="17">
        <v>300</v>
      </c>
      <c r="AY130" s="16">
        <v>669000</v>
      </c>
      <c r="AZ130" s="16">
        <v>156647.16</v>
      </c>
      <c r="BA130" s="18">
        <v>90</v>
      </c>
      <c r="BB130" s="18">
        <v>88.929081127292704</v>
      </c>
      <c r="BC130" s="18">
        <v>8.6</v>
      </c>
      <c r="BD130" s="18"/>
      <c r="BE130" s="14" t="s">
        <v>825</v>
      </c>
      <c r="BF130" s="12"/>
      <c r="BG130" s="14" t="s">
        <v>279</v>
      </c>
      <c r="BH130" s="14" t="s">
        <v>322</v>
      </c>
      <c r="BI130" s="14" t="s">
        <v>323</v>
      </c>
      <c r="BJ130" s="14" t="s">
        <v>824</v>
      </c>
      <c r="BK130" s="13" t="s">
        <v>1</v>
      </c>
      <c r="BL130" s="18">
        <v>1255050.9093408</v>
      </c>
      <c r="BM130" s="13" t="s">
        <v>48</v>
      </c>
      <c r="BN130" s="18"/>
      <c r="BO130" s="19">
        <v>39197</v>
      </c>
      <c r="BP130" s="19">
        <v>48322</v>
      </c>
      <c r="BQ130" s="11" t="s">
        <v>979</v>
      </c>
      <c r="BR130" s="11" t="s">
        <v>980</v>
      </c>
      <c r="BS130" s="11">
        <v>43262</v>
      </c>
      <c r="BT130" s="11">
        <v>43892</v>
      </c>
      <c r="BU130" s="18">
        <v>69697.850000000006</v>
      </c>
      <c r="BV130" s="18">
        <v>108.05</v>
      </c>
      <c r="BW130" s="18">
        <v>0</v>
      </c>
    </row>
    <row r="131" spans="1:75" s="1" customFormat="1" ht="18.2" customHeight="1" x14ac:dyDescent="0.15">
      <c r="A131" s="4">
        <v>129</v>
      </c>
      <c r="B131" s="5" t="s">
        <v>46</v>
      </c>
      <c r="C131" s="5" t="s">
        <v>47</v>
      </c>
      <c r="D131" s="29">
        <v>45352</v>
      </c>
      <c r="E131" s="6" t="s">
        <v>39</v>
      </c>
      <c r="F131" s="7">
        <v>179</v>
      </c>
      <c r="G131" s="7">
        <v>178</v>
      </c>
      <c r="H131" s="8">
        <v>135662.79999999999</v>
      </c>
      <c r="I131" s="8">
        <v>96587.15</v>
      </c>
      <c r="J131" s="8">
        <v>0</v>
      </c>
      <c r="K131" s="8">
        <v>232249.95</v>
      </c>
      <c r="L131" s="8">
        <v>959.43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232249.95</v>
      </c>
      <c r="S131" s="8">
        <v>249183.57</v>
      </c>
      <c r="T131" s="8">
        <v>972.25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250155.82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f t="shared" ref="AT131:AT194" si="2">+N131+O131+P131+V131+W131+AA131+AF131+AG131+AH131+AI131+AL131+AN131+AO131-AR131-AS131-J131+AP131+AQ131+Q131</f>
        <v>0</v>
      </c>
      <c r="AU131" s="8">
        <v>97546.58</v>
      </c>
      <c r="AV131" s="8">
        <v>250155.82</v>
      </c>
      <c r="AW131" s="9">
        <v>97</v>
      </c>
      <c r="AX131" s="9">
        <v>300</v>
      </c>
      <c r="AY131" s="8">
        <v>1016000</v>
      </c>
      <c r="AZ131" s="8">
        <v>237897.63</v>
      </c>
      <c r="BA131" s="10">
        <v>89.99</v>
      </c>
      <c r="BB131" s="10">
        <v>87.853641082931404</v>
      </c>
      <c r="BC131" s="10">
        <v>8.6</v>
      </c>
      <c r="BD131" s="10"/>
      <c r="BE131" s="6" t="s">
        <v>825</v>
      </c>
      <c r="BF131" s="4"/>
      <c r="BG131" s="6" t="s">
        <v>279</v>
      </c>
      <c r="BH131" s="6" t="s">
        <v>280</v>
      </c>
      <c r="BI131" s="6" t="s">
        <v>395</v>
      </c>
      <c r="BJ131" s="6" t="s">
        <v>824</v>
      </c>
      <c r="BK131" s="5" t="s">
        <v>1</v>
      </c>
      <c r="BL131" s="10">
        <v>1883185.7135778</v>
      </c>
      <c r="BM131" s="5" t="s">
        <v>48</v>
      </c>
      <c r="BN131" s="10"/>
      <c r="BO131" s="11">
        <v>39197</v>
      </c>
      <c r="BP131" s="11">
        <v>48322</v>
      </c>
      <c r="BQ131" s="11" t="s">
        <v>979</v>
      </c>
      <c r="BR131" s="11" t="s">
        <v>980</v>
      </c>
      <c r="BS131" s="11">
        <v>43867</v>
      </c>
      <c r="BT131" s="11">
        <v>44497</v>
      </c>
      <c r="BU131" s="10">
        <v>101938.45</v>
      </c>
      <c r="BV131" s="10">
        <v>164.09</v>
      </c>
      <c r="BW131" s="10">
        <v>0</v>
      </c>
    </row>
    <row r="132" spans="1:75" s="1" customFormat="1" ht="18.2" customHeight="1" x14ac:dyDescent="0.15">
      <c r="A132" s="12">
        <v>130</v>
      </c>
      <c r="B132" s="13" t="s">
        <v>46</v>
      </c>
      <c r="C132" s="13" t="s">
        <v>47</v>
      </c>
      <c r="D132" s="30">
        <v>45352</v>
      </c>
      <c r="E132" s="14" t="s">
        <v>452</v>
      </c>
      <c r="F132" s="15">
        <v>0</v>
      </c>
      <c r="G132" s="15">
        <v>0</v>
      </c>
      <c r="H132" s="16">
        <v>50682.61</v>
      </c>
      <c r="I132" s="16">
        <v>1.85</v>
      </c>
      <c r="J132" s="16">
        <v>0</v>
      </c>
      <c r="K132" s="16">
        <v>50684.46</v>
      </c>
      <c r="L132" s="16">
        <v>339.21</v>
      </c>
      <c r="M132" s="16">
        <v>0</v>
      </c>
      <c r="N132" s="16">
        <v>1.85</v>
      </c>
      <c r="O132" s="16">
        <v>339.21</v>
      </c>
      <c r="P132" s="16">
        <v>0</v>
      </c>
      <c r="Q132" s="16">
        <v>0</v>
      </c>
      <c r="R132" s="16">
        <v>50343.4</v>
      </c>
      <c r="S132" s="16">
        <v>0</v>
      </c>
      <c r="T132" s="16">
        <v>401.24</v>
      </c>
      <c r="U132" s="16">
        <v>0</v>
      </c>
      <c r="V132" s="16">
        <v>0</v>
      </c>
      <c r="W132" s="16">
        <v>401.24</v>
      </c>
      <c r="X132" s="16">
        <v>0</v>
      </c>
      <c r="Y132" s="16">
        <v>0</v>
      </c>
      <c r="Z132" s="16">
        <v>0</v>
      </c>
      <c r="AA132" s="16">
        <v>58.85</v>
      </c>
      <c r="AB132" s="16">
        <v>0</v>
      </c>
      <c r="AC132" s="16">
        <v>0</v>
      </c>
      <c r="AD132" s="16">
        <v>0</v>
      </c>
      <c r="AE132" s="16">
        <v>0</v>
      </c>
      <c r="AF132" s="16">
        <v>-36.26</v>
      </c>
      <c r="AG132" s="16">
        <v>39.97</v>
      </c>
      <c r="AH132" s="16">
        <v>112.05</v>
      </c>
      <c r="AI132" s="16">
        <v>0</v>
      </c>
      <c r="AJ132" s="16">
        <v>0</v>
      </c>
      <c r="AK132" s="16">
        <v>0</v>
      </c>
      <c r="AL132" s="16">
        <v>43.94</v>
      </c>
      <c r="AM132" s="16">
        <v>0</v>
      </c>
      <c r="AN132" s="16">
        <v>0</v>
      </c>
      <c r="AO132" s="16">
        <v>0</v>
      </c>
      <c r="AP132" s="16">
        <v>1.1100000000000001</v>
      </c>
      <c r="AQ132" s="16">
        <v>0</v>
      </c>
      <c r="AR132" s="16">
        <v>0</v>
      </c>
      <c r="AS132" s="16">
        <v>0</v>
      </c>
      <c r="AT132" s="8">
        <f t="shared" si="2"/>
        <v>961.95999999999992</v>
      </c>
      <c r="AU132" s="16">
        <v>0</v>
      </c>
      <c r="AV132" s="16">
        <v>0</v>
      </c>
      <c r="AW132" s="17">
        <v>98</v>
      </c>
      <c r="AX132" s="17">
        <v>300</v>
      </c>
      <c r="AY132" s="16">
        <v>415400</v>
      </c>
      <c r="AZ132" s="16">
        <v>84748.81</v>
      </c>
      <c r="BA132" s="18">
        <v>89.99</v>
      </c>
      <c r="BB132" s="18">
        <v>53.456828078176002</v>
      </c>
      <c r="BC132" s="18">
        <v>9.5</v>
      </c>
      <c r="BD132" s="18"/>
      <c r="BE132" s="14" t="s">
        <v>823</v>
      </c>
      <c r="BF132" s="12"/>
      <c r="BG132" s="14" t="s">
        <v>301</v>
      </c>
      <c r="BH132" s="14" t="s">
        <v>302</v>
      </c>
      <c r="BI132" s="14" t="s">
        <v>303</v>
      </c>
      <c r="BJ132" s="14" t="s">
        <v>2</v>
      </c>
      <c r="BK132" s="13" t="s">
        <v>1</v>
      </c>
      <c r="BL132" s="18">
        <v>408206.6396696</v>
      </c>
      <c r="BM132" s="13" t="s">
        <v>48</v>
      </c>
      <c r="BN132" s="18"/>
      <c r="BO132" s="19">
        <v>39232</v>
      </c>
      <c r="BP132" s="19">
        <v>48357</v>
      </c>
      <c r="BQ132" s="11" t="s">
        <v>911</v>
      </c>
      <c r="BR132" s="11" t="s">
        <v>912</v>
      </c>
      <c r="BS132" s="11" t="s">
        <v>921</v>
      </c>
      <c r="BT132" s="11" t="s">
        <v>921</v>
      </c>
      <c r="BU132" s="18">
        <v>0</v>
      </c>
      <c r="BV132" s="18">
        <v>58.85</v>
      </c>
      <c r="BW132" s="18">
        <v>0</v>
      </c>
    </row>
    <row r="133" spans="1:75" s="1" customFormat="1" ht="18.2" customHeight="1" x14ac:dyDescent="0.15">
      <c r="A133" s="4">
        <v>131</v>
      </c>
      <c r="B133" s="5" t="s">
        <v>46</v>
      </c>
      <c r="C133" s="5" t="s">
        <v>47</v>
      </c>
      <c r="D133" s="29">
        <v>45352</v>
      </c>
      <c r="E133" s="6" t="s">
        <v>144</v>
      </c>
      <c r="F133" s="7">
        <v>165</v>
      </c>
      <c r="G133" s="7">
        <v>164</v>
      </c>
      <c r="H133" s="8">
        <v>72178.75</v>
      </c>
      <c r="I133" s="8">
        <v>44408.480000000003</v>
      </c>
      <c r="J133" s="8">
        <v>0</v>
      </c>
      <c r="K133" s="8">
        <v>116587.23</v>
      </c>
      <c r="L133" s="8">
        <v>483.07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116587.23</v>
      </c>
      <c r="S133" s="8">
        <v>129582.37</v>
      </c>
      <c r="T133" s="8">
        <v>571.41999999999996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130153.79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f t="shared" si="2"/>
        <v>0</v>
      </c>
      <c r="AU133" s="8">
        <v>44891.55</v>
      </c>
      <c r="AV133" s="8">
        <v>130153.79</v>
      </c>
      <c r="AW133" s="9">
        <v>98</v>
      </c>
      <c r="AX133" s="9">
        <v>300</v>
      </c>
      <c r="AY133" s="8">
        <v>560900</v>
      </c>
      <c r="AZ133" s="8">
        <v>120692.61</v>
      </c>
      <c r="BA133" s="10">
        <v>82.6</v>
      </c>
      <c r="BB133" s="10">
        <v>79.790346716339997</v>
      </c>
      <c r="BC133" s="10">
        <v>9.5</v>
      </c>
      <c r="BD133" s="10"/>
      <c r="BE133" s="6" t="s">
        <v>825</v>
      </c>
      <c r="BF133" s="4"/>
      <c r="BG133" s="6" t="s">
        <v>307</v>
      </c>
      <c r="BH133" s="6" t="s">
        <v>308</v>
      </c>
      <c r="BI133" s="6" t="s">
        <v>309</v>
      </c>
      <c r="BJ133" s="6" t="s">
        <v>824</v>
      </c>
      <c r="BK133" s="5" t="s">
        <v>1</v>
      </c>
      <c r="BL133" s="10">
        <v>945341.02557011996</v>
      </c>
      <c r="BM133" s="5" t="s">
        <v>48</v>
      </c>
      <c r="BN133" s="10"/>
      <c r="BO133" s="11">
        <v>39206</v>
      </c>
      <c r="BP133" s="11">
        <v>48331</v>
      </c>
      <c r="BQ133" s="11" t="s">
        <v>755</v>
      </c>
      <c r="BR133" s="11" t="s">
        <v>904</v>
      </c>
      <c r="BS133" s="11">
        <v>43867</v>
      </c>
      <c r="BT133" s="11">
        <v>44497</v>
      </c>
      <c r="BU133" s="10">
        <v>49377.87</v>
      </c>
      <c r="BV133" s="10">
        <v>83.82</v>
      </c>
      <c r="BW133" s="10">
        <v>0</v>
      </c>
    </row>
    <row r="134" spans="1:75" s="1" customFormat="1" ht="18.2" customHeight="1" x14ac:dyDescent="0.15">
      <c r="A134" s="12">
        <v>132</v>
      </c>
      <c r="B134" s="13" t="s">
        <v>46</v>
      </c>
      <c r="C134" s="13" t="s">
        <v>47</v>
      </c>
      <c r="D134" s="30">
        <v>45352</v>
      </c>
      <c r="E134" s="14" t="s">
        <v>99</v>
      </c>
      <c r="F134" s="15">
        <v>158</v>
      </c>
      <c r="G134" s="15">
        <v>157</v>
      </c>
      <c r="H134" s="16">
        <v>57765.75</v>
      </c>
      <c r="I134" s="16">
        <v>38016.949999999997</v>
      </c>
      <c r="J134" s="16">
        <v>0</v>
      </c>
      <c r="K134" s="16">
        <v>95782.7</v>
      </c>
      <c r="L134" s="16">
        <v>402.79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95782.7</v>
      </c>
      <c r="S134" s="16">
        <v>91034.28</v>
      </c>
      <c r="T134" s="16">
        <v>413.99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91448.27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8">
        <f t="shared" si="2"/>
        <v>0</v>
      </c>
      <c r="AU134" s="16">
        <v>38419.74</v>
      </c>
      <c r="AV134" s="16">
        <v>91448.27</v>
      </c>
      <c r="AW134" s="17">
        <v>98</v>
      </c>
      <c r="AX134" s="17">
        <v>300</v>
      </c>
      <c r="AY134" s="16">
        <v>468000</v>
      </c>
      <c r="AZ134" s="16">
        <v>100591.22</v>
      </c>
      <c r="BA134" s="18">
        <v>89.99</v>
      </c>
      <c r="BB134" s="18">
        <v>85.688245683867805</v>
      </c>
      <c r="BC134" s="18">
        <v>8.6</v>
      </c>
      <c r="BD134" s="18"/>
      <c r="BE134" s="14" t="s">
        <v>825</v>
      </c>
      <c r="BF134" s="12"/>
      <c r="BG134" s="14" t="s">
        <v>289</v>
      </c>
      <c r="BH134" s="14" t="s">
        <v>98</v>
      </c>
      <c r="BI134" s="14" t="s">
        <v>399</v>
      </c>
      <c r="BJ134" s="14" t="s">
        <v>824</v>
      </c>
      <c r="BK134" s="13" t="s">
        <v>1</v>
      </c>
      <c r="BL134" s="18">
        <v>776648.65911879996</v>
      </c>
      <c r="BM134" s="13" t="s">
        <v>48</v>
      </c>
      <c r="BN134" s="18"/>
      <c r="BO134" s="19">
        <v>39207</v>
      </c>
      <c r="BP134" s="19">
        <v>48332</v>
      </c>
      <c r="BQ134" s="11" t="s">
        <v>756</v>
      </c>
      <c r="BR134" s="11" t="s">
        <v>920</v>
      </c>
      <c r="BS134" s="11">
        <v>43262</v>
      </c>
      <c r="BT134" s="11">
        <v>43892</v>
      </c>
      <c r="BU134" s="18">
        <v>38815.35</v>
      </c>
      <c r="BV134" s="18">
        <v>69.38</v>
      </c>
      <c r="BW134" s="18">
        <v>0</v>
      </c>
    </row>
    <row r="135" spans="1:75" s="1" customFormat="1" ht="18.2" customHeight="1" x14ac:dyDescent="0.15">
      <c r="A135" s="4">
        <v>133</v>
      </c>
      <c r="B135" s="5" t="s">
        <v>46</v>
      </c>
      <c r="C135" s="5" t="s">
        <v>47</v>
      </c>
      <c r="D135" s="29">
        <v>45352</v>
      </c>
      <c r="E135" s="6" t="s">
        <v>13</v>
      </c>
      <c r="F135" s="7">
        <v>174</v>
      </c>
      <c r="G135" s="7">
        <v>173</v>
      </c>
      <c r="H135" s="8">
        <v>61699.25</v>
      </c>
      <c r="I135" s="8">
        <v>42634.9</v>
      </c>
      <c r="J135" s="8">
        <v>0</v>
      </c>
      <c r="K135" s="8">
        <v>104334.15</v>
      </c>
      <c r="L135" s="8">
        <v>430.2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104334.15</v>
      </c>
      <c r="S135" s="8">
        <v>108344.63</v>
      </c>
      <c r="T135" s="8">
        <v>442.18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108786.81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f t="shared" si="2"/>
        <v>0</v>
      </c>
      <c r="AU135" s="8">
        <v>43065.1</v>
      </c>
      <c r="AV135" s="8">
        <v>108786.81</v>
      </c>
      <c r="AW135" s="9">
        <v>98</v>
      </c>
      <c r="AX135" s="9">
        <v>300</v>
      </c>
      <c r="AY135" s="8">
        <v>465480</v>
      </c>
      <c r="AZ135" s="8">
        <v>107439</v>
      </c>
      <c r="BA135" s="10">
        <v>88.6</v>
      </c>
      <c r="BB135" s="10">
        <v>86.039573060061997</v>
      </c>
      <c r="BC135" s="10">
        <v>8.6</v>
      </c>
      <c r="BD135" s="10"/>
      <c r="BE135" s="6" t="s">
        <v>825</v>
      </c>
      <c r="BF135" s="4"/>
      <c r="BG135" s="6" t="s">
        <v>314</v>
      </c>
      <c r="BH135" s="6" t="s">
        <v>315</v>
      </c>
      <c r="BI135" s="6" t="s">
        <v>316</v>
      </c>
      <c r="BJ135" s="6" t="s">
        <v>824</v>
      </c>
      <c r="BK135" s="5" t="s">
        <v>1</v>
      </c>
      <c r="BL135" s="10">
        <v>845987.61256260006</v>
      </c>
      <c r="BM135" s="5" t="s">
        <v>48</v>
      </c>
      <c r="BN135" s="10"/>
      <c r="BO135" s="11">
        <v>39206</v>
      </c>
      <c r="BP135" s="11">
        <v>48331</v>
      </c>
      <c r="BQ135" s="11" t="s">
        <v>755</v>
      </c>
      <c r="BR135" s="11" t="s">
        <v>904</v>
      </c>
      <c r="BS135" s="11">
        <v>43867</v>
      </c>
      <c r="BT135" s="11">
        <v>44497</v>
      </c>
      <c r="BU135" s="10">
        <v>44914.65</v>
      </c>
      <c r="BV135" s="10">
        <v>74.11</v>
      </c>
      <c r="BW135" s="10">
        <v>0</v>
      </c>
    </row>
    <row r="136" spans="1:75" s="1" customFormat="1" ht="18.2" customHeight="1" x14ac:dyDescent="0.15">
      <c r="A136" s="12">
        <v>134</v>
      </c>
      <c r="B136" s="13" t="s">
        <v>51</v>
      </c>
      <c r="C136" s="13" t="s">
        <v>47</v>
      </c>
      <c r="D136" s="30">
        <v>45352</v>
      </c>
      <c r="E136" s="14" t="s">
        <v>18</v>
      </c>
      <c r="F136" s="13" t="s">
        <v>986</v>
      </c>
      <c r="G136" s="15">
        <v>164</v>
      </c>
      <c r="H136" s="16">
        <v>86357.99</v>
      </c>
      <c r="I136" s="16">
        <v>99038.65</v>
      </c>
      <c r="J136" s="16">
        <v>236647.36785499999</v>
      </c>
      <c r="K136" s="16">
        <v>185396.64</v>
      </c>
      <c r="L136" s="16">
        <v>1061.6199999999999</v>
      </c>
      <c r="M136" s="16">
        <v>0</v>
      </c>
      <c r="N136" s="16">
        <v>99038.65</v>
      </c>
      <c r="O136" s="16">
        <v>1061.6199999999999</v>
      </c>
      <c r="P136" s="16">
        <v>85296.37</v>
      </c>
      <c r="Q136" s="16">
        <v>0</v>
      </c>
      <c r="R136" s="16">
        <v>0</v>
      </c>
      <c r="S136" s="16">
        <v>185313.2</v>
      </c>
      <c r="T136" s="16">
        <v>664.24</v>
      </c>
      <c r="U136" s="16">
        <v>0</v>
      </c>
      <c r="V136" s="16">
        <v>185313.2</v>
      </c>
      <c r="W136" s="16">
        <v>664.24</v>
      </c>
      <c r="X136" s="16">
        <v>0</v>
      </c>
      <c r="Y136" s="16">
        <v>0</v>
      </c>
      <c r="Z136" s="16">
        <v>0</v>
      </c>
      <c r="AA136" s="16">
        <v>57.2</v>
      </c>
      <c r="AB136" s="16">
        <v>0</v>
      </c>
      <c r="AC136" s="16">
        <v>0</v>
      </c>
      <c r="AD136" s="16">
        <v>0</v>
      </c>
      <c r="AE136" s="16">
        <v>0</v>
      </c>
      <c r="AF136" s="16">
        <v>-95642.64</v>
      </c>
      <c r="AG136" s="16">
        <v>97.56</v>
      </c>
      <c r="AH136" s="16">
        <v>168.21</v>
      </c>
      <c r="AI136" s="16">
        <v>9380.7999999999993</v>
      </c>
      <c r="AJ136" s="16">
        <v>0</v>
      </c>
      <c r="AK136" s="16">
        <v>0</v>
      </c>
      <c r="AL136" s="16">
        <v>6950.9</v>
      </c>
      <c r="AM136" s="16">
        <v>0</v>
      </c>
      <c r="AN136" s="16">
        <v>15999.84</v>
      </c>
      <c r="AO136" s="16">
        <v>27540.63</v>
      </c>
      <c r="AP136" s="16">
        <v>0</v>
      </c>
      <c r="AQ136" s="16">
        <v>0</v>
      </c>
      <c r="AR136" s="16">
        <v>0</v>
      </c>
      <c r="AS136" s="16">
        <v>0</v>
      </c>
      <c r="AT136" s="8">
        <f t="shared" si="2"/>
        <v>99279.212145000027</v>
      </c>
      <c r="AU136" s="16">
        <v>0</v>
      </c>
      <c r="AV136" s="16">
        <v>0</v>
      </c>
      <c r="AW136" s="17">
        <v>67</v>
      </c>
      <c r="AX136" s="17">
        <v>300</v>
      </c>
      <c r="AY136" s="16">
        <v>797000</v>
      </c>
      <c r="AZ136" s="16">
        <v>201853.93</v>
      </c>
      <c r="BA136" s="18">
        <v>88.03</v>
      </c>
      <c r="BB136" s="18">
        <v>0</v>
      </c>
      <c r="BC136" s="18">
        <v>9.23</v>
      </c>
      <c r="BD136" s="18"/>
      <c r="BE136" s="14" t="s">
        <v>825</v>
      </c>
      <c r="BF136" s="12"/>
      <c r="BG136" s="14" t="s">
        <v>279</v>
      </c>
      <c r="BH136" s="14" t="s">
        <v>401</v>
      </c>
      <c r="BI136" s="14" t="s">
        <v>453</v>
      </c>
      <c r="BJ136" s="14" t="s">
        <v>2</v>
      </c>
      <c r="BK136" s="13" t="s">
        <v>1</v>
      </c>
      <c r="BL136" s="18">
        <v>0</v>
      </c>
      <c r="BM136" s="13" t="s">
        <v>48</v>
      </c>
      <c r="BN136" s="18"/>
      <c r="BO136" s="19">
        <v>38281</v>
      </c>
      <c r="BP136" s="19">
        <v>47392</v>
      </c>
      <c r="BQ136" s="11" t="s">
        <v>954</v>
      </c>
      <c r="BR136" s="11" t="s">
        <v>955</v>
      </c>
      <c r="BS136" s="11">
        <v>43867</v>
      </c>
      <c r="BT136" s="11">
        <v>44497</v>
      </c>
      <c r="BU136" s="18">
        <v>0</v>
      </c>
      <c r="BV136" s="18">
        <v>0</v>
      </c>
      <c r="BW136" s="18">
        <v>0</v>
      </c>
    </row>
    <row r="137" spans="1:75" s="1" customFormat="1" ht="18.2" customHeight="1" x14ac:dyDescent="0.15">
      <c r="A137" s="4">
        <v>135</v>
      </c>
      <c r="B137" s="5" t="s">
        <v>51</v>
      </c>
      <c r="C137" s="5" t="s">
        <v>47</v>
      </c>
      <c r="D137" s="29">
        <v>45352</v>
      </c>
      <c r="E137" s="6" t="s">
        <v>41</v>
      </c>
      <c r="F137" s="7">
        <v>189</v>
      </c>
      <c r="G137" s="7">
        <v>188</v>
      </c>
      <c r="H137" s="8">
        <v>4972.29</v>
      </c>
      <c r="I137" s="8">
        <v>53222.01</v>
      </c>
      <c r="J137" s="8">
        <v>0</v>
      </c>
      <c r="K137" s="8">
        <v>58194.3</v>
      </c>
      <c r="L137" s="8">
        <v>535.44000000000005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58194.3</v>
      </c>
      <c r="S137" s="8">
        <v>55212.959999999999</v>
      </c>
      <c r="T137" s="8">
        <v>38.29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55251.25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f t="shared" si="2"/>
        <v>0</v>
      </c>
      <c r="AU137" s="8">
        <v>53757.45</v>
      </c>
      <c r="AV137" s="8">
        <v>55251.25</v>
      </c>
      <c r="AW137" s="9">
        <v>8</v>
      </c>
      <c r="AX137" s="9">
        <v>240</v>
      </c>
      <c r="AY137" s="8">
        <v>243000</v>
      </c>
      <c r="AZ137" s="8">
        <v>62688.06</v>
      </c>
      <c r="BA137" s="10">
        <v>90</v>
      </c>
      <c r="BB137" s="10">
        <v>83.548398211716901</v>
      </c>
      <c r="BC137" s="10">
        <v>9.24</v>
      </c>
      <c r="BD137" s="10"/>
      <c r="BE137" s="6" t="s">
        <v>825</v>
      </c>
      <c r="BF137" s="4"/>
      <c r="BG137" s="6" t="s">
        <v>454</v>
      </c>
      <c r="BH137" s="6" t="s">
        <v>455</v>
      </c>
      <c r="BI137" s="6" t="s">
        <v>456</v>
      </c>
      <c r="BJ137" s="6" t="s">
        <v>824</v>
      </c>
      <c r="BK137" s="5" t="s">
        <v>1</v>
      </c>
      <c r="BL137" s="10">
        <v>471865.22266919998</v>
      </c>
      <c r="BM137" s="5" t="s">
        <v>48</v>
      </c>
      <c r="BN137" s="10"/>
      <c r="BO137" s="11">
        <v>38295</v>
      </c>
      <c r="BP137" s="11">
        <v>45597</v>
      </c>
      <c r="BQ137" s="11" t="s">
        <v>766</v>
      </c>
      <c r="BR137" s="11" t="s">
        <v>933</v>
      </c>
      <c r="BS137" s="11">
        <v>44232</v>
      </c>
      <c r="BT137" s="11">
        <v>44862</v>
      </c>
      <c r="BU137" s="10">
        <v>22704.14</v>
      </c>
      <c r="BV137" s="10">
        <v>39.590000000000003</v>
      </c>
      <c r="BW137" s="10">
        <v>0</v>
      </c>
    </row>
    <row r="138" spans="1:75" s="1" customFormat="1" ht="18.2" customHeight="1" x14ac:dyDescent="0.15">
      <c r="A138" s="12">
        <v>136</v>
      </c>
      <c r="B138" s="13" t="s">
        <v>46</v>
      </c>
      <c r="C138" s="13" t="s">
        <v>47</v>
      </c>
      <c r="D138" s="30">
        <v>45352</v>
      </c>
      <c r="E138" s="14" t="s">
        <v>87</v>
      </c>
      <c r="F138" s="15">
        <v>104</v>
      </c>
      <c r="G138" s="15">
        <v>103</v>
      </c>
      <c r="H138" s="16">
        <v>53477.440000000002</v>
      </c>
      <c r="I138" s="16">
        <v>27269.4</v>
      </c>
      <c r="J138" s="16">
        <v>0</v>
      </c>
      <c r="K138" s="16">
        <v>80746.84</v>
      </c>
      <c r="L138" s="16">
        <v>372.85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80746.84</v>
      </c>
      <c r="S138" s="16">
        <v>51365</v>
      </c>
      <c r="T138" s="16">
        <v>383.25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51748.25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8">
        <f t="shared" si="2"/>
        <v>0</v>
      </c>
      <c r="AU138" s="16">
        <v>27642.25</v>
      </c>
      <c r="AV138" s="16">
        <v>51748.25</v>
      </c>
      <c r="AW138" s="17">
        <v>98</v>
      </c>
      <c r="AX138" s="17">
        <v>300</v>
      </c>
      <c r="AY138" s="16">
        <v>407000</v>
      </c>
      <c r="AZ138" s="16">
        <v>93118.87</v>
      </c>
      <c r="BA138" s="18">
        <v>89.99</v>
      </c>
      <c r="BB138" s="18">
        <v>78.0336803013181</v>
      </c>
      <c r="BC138" s="18">
        <v>8.6</v>
      </c>
      <c r="BD138" s="18"/>
      <c r="BE138" s="14" t="s">
        <v>825</v>
      </c>
      <c r="BF138" s="12"/>
      <c r="BG138" s="14" t="s">
        <v>286</v>
      </c>
      <c r="BH138" s="14" t="s">
        <v>287</v>
      </c>
      <c r="BI138" s="14" t="s">
        <v>288</v>
      </c>
      <c r="BJ138" s="14" t="s">
        <v>824</v>
      </c>
      <c r="BK138" s="13" t="s">
        <v>1</v>
      </c>
      <c r="BL138" s="18">
        <v>654731.23031696002</v>
      </c>
      <c r="BM138" s="13" t="s">
        <v>48</v>
      </c>
      <c r="BN138" s="18"/>
      <c r="BO138" s="19">
        <v>39217</v>
      </c>
      <c r="BP138" s="19">
        <v>48342</v>
      </c>
      <c r="BQ138" s="11" t="s">
        <v>995</v>
      </c>
      <c r="BR138" s="11" t="s">
        <v>996</v>
      </c>
      <c r="BS138" s="11">
        <v>43867</v>
      </c>
      <c r="BT138" s="11">
        <v>44497</v>
      </c>
      <c r="BU138" s="18">
        <v>23708.31</v>
      </c>
      <c r="BV138" s="18">
        <v>64.23</v>
      </c>
      <c r="BW138" s="18">
        <v>0</v>
      </c>
    </row>
    <row r="139" spans="1:75" s="1" customFormat="1" ht="18.2" customHeight="1" x14ac:dyDescent="0.15">
      <c r="A139" s="4">
        <v>137</v>
      </c>
      <c r="B139" s="5" t="s">
        <v>46</v>
      </c>
      <c r="C139" s="5" t="s">
        <v>47</v>
      </c>
      <c r="D139" s="29">
        <v>45352</v>
      </c>
      <c r="E139" s="6" t="s">
        <v>14</v>
      </c>
      <c r="F139" s="7">
        <v>161</v>
      </c>
      <c r="G139" s="7">
        <v>160</v>
      </c>
      <c r="H139" s="8">
        <v>61699.25</v>
      </c>
      <c r="I139" s="8">
        <v>41015.699999999997</v>
      </c>
      <c r="J139" s="8">
        <v>0</v>
      </c>
      <c r="K139" s="8">
        <v>102714.95</v>
      </c>
      <c r="L139" s="8">
        <v>430.2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102714.95</v>
      </c>
      <c r="S139" s="8">
        <v>99437.46</v>
      </c>
      <c r="T139" s="8">
        <v>442.18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99879.64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f t="shared" si="2"/>
        <v>0</v>
      </c>
      <c r="AU139" s="8">
        <v>41445.9</v>
      </c>
      <c r="AV139" s="8">
        <v>99879.64</v>
      </c>
      <c r="AW139" s="9">
        <v>98</v>
      </c>
      <c r="AX139" s="9">
        <v>300</v>
      </c>
      <c r="AY139" s="8">
        <v>465480</v>
      </c>
      <c r="AZ139" s="8">
        <v>107439</v>
      </c>
      <c r="BA139" s="10">
        <v>88.58</v>
      </c>
      <c r="BB139" s="10">
        <v>84.685172711957506</v>
      </c>
      <c r="BC139" s="10">
        <v>8.6</v>
      </c>
      <c r="BD139" s="10"/>
      <c r="BE139" s="6" t="s">
        <v>825</v>
      </c>
      <c r="BF139" s="4"/>
      <c r="BG139" s="6" t="s">
        <v>314</v>
      </c>
      <c r="BH139" s="6" t="s">
        <v>315</v>
      </c>
      <c r="BI139" s="6" t="s">
        <v>316</v>
      </c>
      <c r="BJ139" s="6" t="s">
        <v>824</v>
      </c>
      <c r="BK139" s="5" t="s">
        <v>1</v>
      </c>
      <c r="BL139" s="10">
        <v>832858.42003779998</v>
      </c>
      <c r="BM139" s="5" t="s">
        <v>48</v>
      </c>
      <c r="BN139" s="10"/>
      <c r="BO139" s="11">
        <v>39220</v>
      </c>
      <c r="BP139" s="11">
        <v>48345</v>
      </c>
      <c r="BQ139" s="11" t="s">
        <v>764</v>
      </c>
      <c r="BR139" s="11" t="s">
        <v>907</v>
      </c>
      <c r="BS139" s="11">
        <v>43262</v>
      </c>
      <c r="BT139" s="11">
        <v>43892</v>
      </c>
      <c r="BU139" s="10">
        <v>42138.61</v>
      </c>
      <c r="BV139" s="10">
        <v>74.11</v>
      </c>
      <c r="BW139" s="10">
        <v>0</v>
      </c>
    </row>
    <row r="140" spans="1:75" s="1" customFormat="1" ht="18.2" customHeight="1" x14ac:dyDescent="0.15">
      <c r="A140" s="12">
        <v>138</v>
      </c>
      <c r="B140" s="13" t="s">
        <v>46</v>
      </c>
      <c r="C140" s="13" t="s">
        <v>47</v>
      </c>
      <c r="D140" s="30">
        <v>45352</v>
      </c>
      <c r="E140" s="14" t="s">
        <v>33</v>
      </c>
      <c r="F140" s="15">
        <v>135</v>
      </c>
      <c r="G140" s="15">
        <v>134</v>
      </c>
      <c r="H140" s="16">
        <v>81488.990000000005</v>
      </c>
      <c r="I140" s="16">
        <v>49045.42</v>
      </c>
      <c r="J140" s="16">
        <v>0</v>
      </c>
      <c r="K140" s="16">
        <v>130534.41</v>
      </c>
      <c r="L140" s="16">
        <v>568.16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130534.41</v>
      </c>
      <c r="S140" s="16">
        <v>105621.81</v>
      </c>
      <c r="T140" s="16">
        <v>584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106205.81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8">
        <f t="shared" si="2"/>
        <v>0</v>
      </c>
      <c r="AU140" s="16">
        <v>49613.58</v>
      </c>
      <c r="AV140" s="16">
        <v>106205.81</v>
      </c>
      <c r="AW140" s="17">
        <v>98</v>
      </c>
      <c r="AX140" s="17">
        <v>300</v>
      </c>
      <c r="AY140" s="16">
        <v>605000</v>
      </c>
      <c r="AZ140" s="16">
        <v>141896.20000000001</v>
      </c>
      <c r="BA140" s="18">
        <v>90</v>
      </c>
      <c r="BB140" s="18">
        <v>82.793597714385598</v>
      </c>
      <c r="BC140" s="18">
        <v>8.6</v>
      </c>
      <c r="BD140" s="18"/>
      <c r="BE140" s="14" t="s">
        <v>823</v>
      </c>
      <c r="BF140" s="12"/>
      <c r="BG140" s="14" t="s">
        <v>279</v>
      </c>
      <c r="BH140" s="14" t="s">
        <v>322</v>
      </c>
      <c r="BI140" s="14" t="s">
        <v>323</v>
      </c>
      <c r="BJ140" s="14" t="s">
        <v>824</v>
      </c>
      <c r="BK140" s="13" t="s">
        <v>1</v>
      </c>
      <c r="BL140" s="18">
        <v>1058430.9535580401</v>
      </c>
      <c r="BM140" s="13" t="s">
        <v>48</v>
      </c>
      <c r="BN140" s="18"/>
      <c r="BO140" s="19">
        <v>39218</v>
      </c>
      <c r="BP140" s="19">
        <v>48343</v>
      </c>
      <c r="BQ140" s="11" t="s">
        <v>760</v>
      </c>
      <c r="BR140" s="11" t="s">
        <v>923</v>
      </c>
      <c r="BS140" s="11">
        <v>43867</v>
      </c>
      <c r="BT140" s="11">
        <v>44497</v>
      </c>
      <c r="BU140" s="18">
        <v>46344.15</v>
      </c>
      <c r="BV140" s="18">
        <v>97.87</v>
      </c>
      <c r="BW140" s="18">
        <v>0</v>
      </c>
    </row>
    <row r="141" spans="1:75" s="1" customFormat="1" ht="18.2" customHeight="1" x14ac:dyDescent="0.15">
      <c r="A141" s="4">
        <v>139</v>
      </c>
      <c r="B141" s="5" t="s">
        <v>46</v>
      </c>
      <c r="C141" s="5" t="s">
        <v>47</v>
      </c>
      <c r="D141" s="29">
        <v>45352</v>
      </c>
      <c r="E141" s="6" t="s">
        <v>32</v>
      </c>
      <c r="F141" s="7">
        <v>163</v>
      </c>
      <c r="G141" s="7">
        <v>162</v>
      </c>
      <c r="H141" s="8">
        <v>93970.01</v>
      </c>
      <c r="I141" s="8">
        <v>57471.23</v>
      </c>
      <c r="J141" s="8">
        <v>0</v>
      </c>
      <c r="K141" s="8">
        <v>151441.24</v>
      </c>
      <c r="L141" s="8">
        <v>628.91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151441.24</v>
      </c>
      <c r="S141" s="8">
        <v>166301.68</v>
      </c>
      <c r="T141" s="8">
        <v>743.93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167045.60999999999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f t="shared" si="2"/>
        <v>0</v>
      </c>
      <c r="AU141" s="8">
        <v>58100.14</v>
      </c>
      <c r="AV141" s="8">
        <v>167045.60999999999</v>
      </c>
      <c r="AW141" s="9">
        <v>98</v>
      </c>
      <c r="AX141" s="9">
        <v>300</v>
      </c>
      <c r="AY141" s="8">
        <v>670000</v>
      </c>
      <c r="AZ141" s="8">
        <v>157129.78</v>
      </c>
      <c r="BA141" s="10">
        <v>89.99</v>
      </c>
      <c r="BB141" s="10">
        <v>86.732108882224594</v>
      </c>
      <c r="BC141" s="10">
        <v>9.5</v>
      </c>
      <c r="BD141" s="10"/>
      <c r="BE141" s="6" t="s">
        <v>823</v>
      </c>
      <c r="BF141" s="4"/>
      <c r="BG141" s="6" t="s">
        <v>279</v>
      </c>
      <c r="BH141" s="6" t="s">
        <v>280</v>
      </c>
      <c r="BI141" s="6" t="s">
        <v>327</v>
      </c>
      <c r="BJ141" s="6" t="s">
        <v>824</v>
      </c>
      <c r="BK141" s="5" t="s">
        <v>1</v>
      </c>
      <c r="BL141" s="10">
        <v>1227952.8138305601</v>
      </c>
      <c r="BM141" s="5" t="s">
        <v>48</v>
      </c>
      <c r="BN141" s="10"/>
      <c r="BO141" s="11">
        <v>39219</v>
      </c>
      <c r="BP141" s="11">
        <v>48344</v>
      </c>
      <c r="BQ141" s="11" t="s">
        <v>755</v>
      </c>
      <c r="BR141" s="11" t="s">
        <v>904</v>
      </c>
      <c r="BS141" s="11">
        <v>43867</v>
      </c>
      <c r="BT141" s="11">
        <v>44497</v>
      </c>
      <c r="BU141" s="10">
        <v>63058.34</v>
      </c>
      <c r="BV141" s="10">
        <v>109.12</v>
      </c>
      <c r="BW141" s="10">
        <v>0</v>
      </c>
    </row>
    <row r="142" spans="1:75" s="1" customFormat="1" ht="18.2" customHeight="1" x14ac:dyDescent="0.15">
      <c r="A142" s="12">
        <v>140</v>
      </c>
      <c r="B142" s="13" t="s">
        <v>46</v>
      </c>
      <c r="C142" s="13" t="s">
        <v>47</v>
      </c>
      <c r="D142" s="30">
        <v>45352</v>
      </c>
      <c r="E142" s="14" t="s">
        <v>457</v>
      </c>
      <c r="F142" s="15">
        <v>0</v>
      </c>
      <c r="G142" s="15">
        <v>0</v>
      </c>
      <c r="H142" s="16">
        <v>49149.17</v>
      </c>
      <c r="I142" s="16">
        <v>0</v>
      </c>
      <c r="J142" s="16">
        <v>0</v>
      </c>
      <c r="K142" s="16">
        <v>49149.17</v>
      </c>
      <c r="L142" s="16">
        <v>328.94</v>
      </c>
      <c r="M142" s="16">
        <v>0</v>
      </c>
      <c r="N142" s="16">
        <v>0</v>
      </c>
      <c r="O142" s="16">
        <v>328.94</v>
      </c>
      <c r="P142" s="16">
        <v>0</v>
      </c>
      <c r="Q142" s="16">
        <v>0</v>
      </c>
      <c r="R142" s="16">
        <v>48820.23</v>
      </c>
      <c r="S142" s="16">
        <v>0</v>
      </c>
      <c r="T142" s="16">
        <v>389.1</v>
      </c>
      <c r="U142" s="16">
        <v>0</v>
      </c>
      <c r="V142" s="16">
        <v>0</v>
      </c>
      <c r="W142" s="16">
        <v>389.1</v>
      </c>
      <c r="X142" s="16">
        <v>0</v>
      </c>
      <c r="Y142" s="16">
        <v>0</v>
      </c>
      <c r="Z142" s="16">
        <v>0</v>
      </c>
      <c r="AA142" s="16">
        <v>57.07</v>
      </c>
      <c r="AB142" s="16">
        <v>0</v>
      </c>
      <c r="AC142" s="16">
        <v>0</v>
      </c>
      <c r="AD142" s="16">
        <v>0</v>
      </c>
      <c r="AE142" s="16">
        <v>0</v>
      </c>
      <c r="AF142" s="16">
        <v>-31.83</v>
      </c>
      <c r="AG142" s="16">
        <v>38.76</v>
      </c>
      <c r="AH142" s="16">
        <v>106.08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0.87</v>
      </c>
      <c r="AQ142" s="16">
        <v>0</v>
      </c>
      <c r="AR142" s="16">
        <v>1.03</v>
      </c>
      <c r="AS142" s="16">
        <v>0</v>
      </c>
      <c r="AT142" s="8">
        <f t="shared" si="2"/>
        <v>887.96</v>
      </c>
      <c r="AU142" s="16">
        <v>0</v>
      </c>
      <c r="AV142" s="16">
        <v>0</v>
      </c>
      <c r="AW142" s="17">
        <v>98</v>
      </c>
      <c r="AX142" s="17">
        <v>300</v>
      </c>
      <c r="AY142" s="16">
        <v>353200</v>
      </c>
      <c r="AZ142" s="16">
        <v>82183.960000000006</v>
      </c>
      <c r="BA142" s="18">
        <v>89.34</v>
      </c>
      <c r="BB142" s="18">
        <v>53.071175302333899</v>
      </c>
      <c r="BC142" s="18">
        <v>9.5</v>
      </c>
      <c r="BD142" s="18"/>
      <c r="BE142" s="14" t="s">
        <v>823</v>
      </c>
      <c r="BF142" s="12"/>
      <c r="BG142" s="14" t="s">
        <v>301</v>
      </c>
      <c r="BH142" s="14" t="s">
        <v>445</v>
      </c>
      <c r="BI142" s="14" t="s">
        <v>446</v>
      </c>
      <c r="BJ142" s="14" t="s">
        <v>2</v>
      </c>
      <c r="BK142" s="13" t="s">
        <v>1</v>
      </c>
      <c r="BL142" s="18">
        <v>395856.10102211998</v>
      </c>
      <c r="BM142" s="13" t="s">
        <v>48</v>
      </c>
      <c r="BN142" s="18"/>
      <c r="BO142" s="19">
        <v>39225</v>
      </c>
      <c r="BP142" s="19">
        <v>48351</v>
      </c>
      <c r="BQ142" s="11" t="s">
        <v>762</v>
      </c>
      <c r="BR142" s="11" t="s">
        <v>906</v>
      </c>
      <c r="BS142" s="11" t="s">
        <v>921</v>
      </c>
      <c r="BT142" s="11" t="s">
        <v>921</v>
      </c>
      <c r="BU142" s="18">
        <v>0</v>
      </c>
      <c r="BV142" s="18">
        <v>57.07</v>
      </c>
      <c r="BW142" s="18">
        <v>0</v>
      </c>
    </row>
    <row r="143" spans="1:75" s="1" customFormat="1" ht="18.2" customHeight="1" x14ac:dyDescent="0.15">
      <c r="A143" s="4">
        <v>141</v>
      </c>
      <c r="B143" s="5" t="s">
        <v>46</v>
      </c>
      <c r="C143" s="5" t="s">
        <v>47</v>
      </c>
      <c r="D143" s="29">
        <v>45352</v>
      </c>
      <c r="E143" s="6" t="s">
        <v>145</v>
      </c>
      <c r="F143" s="7">
        <v>128</v>
      </c>
      <c r="G143" s="7">
        <v>127</v>
      </c>
      <c r="H143" s="8">
        <v>78470.320000000007</v>
      </c>
      <c r="I143" s="8">
        <v>42064.11</v>
      </c>
      <c r="J143" s="8">
        <v>0</v>
      </c>
      <c r="K143" s="8">
        <v>120534.43</v>
      </c>
      <c r="L143" s="8">
        <v>525.19000000000005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120534.43</v>
      </c>
      <c r="S143" s="8">
        <v>103624.03</v>
      </c>
      <c r="T143" s="8">
        <v>621.22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104245.25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f t="shared" si="2"/>
        <v>0</v>
      </c>
      <c r="AU143" s="8">
        <v>42589.3</v>
      </c>
      <c r="AV143" s="8">
        <v>104245.25</v>
      </c>
      <c r="AW143" s="9">
        <v>98</v>
      </c>
      <c r="AX143" s="9">
        <v>300</v>
      </c>
      <c r="AY143" s="8">
        <v>591000</v>
      </c>
      <c r="AZ143" s="8">
        <v>131213.35</v>
      </c>
      <c r="BA143" s="10">
        <v>89.99</v>
      </c>
      <c r="BB143" s="10">
        <v>82.666080514673197</v>
      </c>
      <c r="BC143" s="10">
        <v>9.5</v>
      </c>
      <c r="BD143" s="10"/>
      <c r="BE143" s="6" t="s">
        <v>825</v>
      </c>
      <c r="BF143" s="4"/>
      <c r="BG143" s="6" t="s">
        <v>301</v>
      </c>
      <c r="BH143" s="6" t="s">
        <v>397</v>
      </c>
      <c r="BI143" s="6" t="s">
        <v>458</v>
      </c>
      <c r="BJ143" s="6" t="s">
        <v>824</v>
      </c>
      <c r="BK143" s="5" t="s">
        <v>1</v>
      </c>
      <c r="BL143" s="10">
        <v>977346.67572692002</v>
      </c>
      <c r="BM143" s="5" t="s">
        <v>48</v>
      </c>
      <c r="BN143" s="10"/>
      <c r="BO143" s="11">
        <v>39218</v>
      </c>
      <c r="BP143" s="11">
        <v>48352</v>
      </c>
      <c r="BQ143" s="11" t="s">
        <v>865</v>
      </c>
      <c r="BR143" s="11" t="s">
        <v>927</v>
      </c>
      <c r="BS143" s="11">
        <v>43867</v>
      </c>
      <c r="BT143" s="11">
        <v>44497</v>
      </c>
      <c r="BU143" s="10">
        <v>41440</v>
      </c>
      <c r="BV143" s="10">
        <v>91.12</v>
      </c>
      <c r="BW143" s="10">
        <v>0</v>
      </c>
    </row>
    <row r="144" spans="1:75" s="1" customFormat="1" ht="18.2" customHeight="1" x14ac:dyDescent="0.15">
      <c r="A144" s="12">
        <v>142</v>
      </c>
      <c r="B144" s="13" t="s">
        <v>46</v>
      </c>
      <c r="C144" s="13" t="s">
        <v>47</v>
      </c>
      <c r="D144" s="30">
        <v>45352</v>
      </c>
      <c r="E144" s="14" t="s">
        <v>139</v>
      </c>
      <c r="F144" s="15">
        <v>159</v>
      </c>
      <c r="G144" s="15">
        <v>158</v>
      </c>
      <c r="H144" s="16">
        <v>25819.599999999999</v>
      </c>
      <c r="I144" s="16">
        <v>51242.6</v>
      </c>
      <c r="J144" s="16">
        <v>0</v>
      </c>
      <c r="K144" s="16">
        <v>77062.2</v>
      </c>
      <c r="L144" s="16">
        <v>567.70000000000005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77062.2</v>
      </c>
      <c r="S144" s="16">
        <v>71312.429999999993</v>
      </c>
      <c r="T144" s="16">
        <v>204.41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71516.84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8">
        <f t="shared" si="2"/>
        <v>0</v>
      </c>
      <c r="AU144" s="16">
        <v>51810.3</v>
      </c>
      <c r="AV144" s="16">
        <v>71516.84</v>
      </c>
      <c r="AW144" s="17">
        <v>38</v>
      </c>
      <c r="AX144" s="17">
        <v>240</v>
      </c>
      <c r="AY144" s="16">
        <v>395000</v>
      </c>
      <c r="AZ144" s="16">
        <v>82832.639999999999</v>
      </c>
      <c r="BA144" s="18">
        <v>89.99</v>
      </c>
      <c r="BB144" s="18">
        <v>83.720950799105296</v>
      </c>
      <c r="BC144" s="18">
        <v>9.5</v>
      </c>
      <c r="BD144" s="18"/>
      <c r="BE144" s="14" t="s">
        <v>825</v>
      </c>
      <c r="BF144" s="12"/>
      <c r="BG144" s="14" t="s">
        <v>301</v>
      </c>
      <c r="BH144" s="14" t="s">
        <v>397</v>
      </c>
      <c r="BI144" s="14" t="s">
        <v>458</v>
      </c>
      <c r="BJ144" s="14" t="s">
        <v>824</v>
      </c>
      <c r="BK144" s="13" t="s">
        <v>1</v>
      </c>
      <c r="BL144" s="18">
        <v>624854.53321679996</v>
      </c>
      <c r="BM144" s="13" t="s">
        <v>48</v>
      </c>
      <c r="BN144" s="18"/>
      <c r="BO144" s="19">
        <v>39226</v>
      </c>
      <c r="BP144" s="19">
        <v>46531</v>
      </c>
      <c r="BQ144" s="11" t="s">
        <v>865</v>
      </c>
      <c r="BR144" s="11" t="s">
        <v>927</v>
      </c>
      <c r="BS144" s="11">
        <v>43867</v>
      </c>
      <c r="BT144" s="11">
        <v>44497</v>
      </c>
      <c r="BU144" s="18">
        <v>31746.69</v>
      </c>
      <c r="BV144" s="18">
        <v>54.83</v>
      </c>
      <c r="BW144" s="18">
        <v>0</v>
      </c>
    </row>
    <row r="145" spans="1:75" s="1" customFormat="1" ht="18.2" customHeight="1" x14ac:dyDescent="0.15">
      <c r="A145" s="4">
        <v>143</v>
      </c>
      <c r="B145" s="5" t="s">
        <v>51</v>
      </c>
      <c r="C145" s="5" t="s">
        <v>47</v>
      </c>
      <c r="D145" s="29">
        <v>45352</v>
      </c>
      <c r="E145" s="6" t="s">
        <v>198</v>
      </c>
      <c r="F145" s="7">
        <v>160</v>
      </c>
      <c r="G145" s="7">
        <v>159</v>
      </c>
      <c r="H145" s="8">
        <v>66725.13</v>
      </c>
      <c r="I145" s="8">
        <v>67226.42</v>
      </c>
      <c r="J145" s="8">
        <v>0</v>
      </c>
      <c r="K145" s="8">
        <v>133951.54999999999</v>
      </c>
      <c r="L145" s="8">
        <v>737.74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133951.54999999999</v>
      </c>
      <c r="S145" s="8">
        <v>134263.18</v>
      </c>
      <c r="T145" s="8">
        <v>521.57000000000005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134784.75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f t="shared" si="2"/>
        <v>0</v>
      </c>
      <c r="AU145" s="8">
        <v>67964.160000000003</v>
      </c>
      <c r="AV145" s="8">
        <v>134784.75</v>
      </c>
      <c r="AW145" s="9">
        <v>68</v>
      </c>
      <c r="AX145" s="9">
        <v>300</v>
      </c>
      <c r="AY145" s="8">
        <v>565000</v>
      </c>
      <c r="AZ145" s="8">
        <v>145522.46</v>
      </c>
      <c r="BA145" s="10">
        <v>90</v>
      </c>
      <c r="BB145" s="10">
        <v>82.843840737711602</v>
      </c>
      <c r="BC145" s="10">
        <v>9.3800000000000008</v>
      </c>
      <c r="BD145" s="10"/>
      <c r="BE145" s="6" t="s">
        <v>823</v>
      </c>
      <c r="BF145" s="4"/>
      <c r="BG145" s="6" t="s">
        <v>459</v>
      </c>
      <c r="BH145" s="6" t="s">
        <v>460</v>
      </c>
      <c r="BI145" s="6" t="s">
        <v>461</v>
      </c>
      <c r="BJ145" s="6" t="s">
        <v>824</v>
      </c>
      <c r="BK145" s="5" t="s">
        <v>1</v>
      </c>
      <c r="BL145" s="10">
        <v>1086138.6418882001</v>
      </c>
      <c r="BM145" s="5" t="s">
        <v>48</v>
      </c>
      <c r="BN145" s="10"/>
      <c r="BO145" s="11">
        <v>38300</v>
      </c>
      <c r="BP145" s="11">
        <v>47423</v>
      </c>
      <c r="BQ145" s="11" t="s">
        <v>800</v>
      </c>
      <c r="BR145" s="11" t="s">
        <v>930</v>
      </c>
      <c r="BS145" s="11">
        <v>43867</v>
      </c>
      <c r="BT145" s="11">
        <v>44497</v>
      </c>
      <c r="BU145" s="10">
        <v>44798.15</v>
      </c>
      <c r="BV145" s="10">
        <v>84.76</v>
      </c>
      <c r="BW145" s="10">
        <v>0</v>
      </c>
    </row>
    <row r="146" spans="1:75" s="1" customFormat="1" ht="18.2" customHeight="1" x14ac:dyDescent="0.15">
      <c r="A146" s="12">
        <v>144</v>
      </c>
      <c r="B146" s="13" t="s">
        <v>51</v>
      </c>
      <c r="C146" s="13" t="s">
        <v>47</v>
      </c>
      <c r="D146" s="30">
        <v>45352</v>
      </c>
      <c r="E146" s="14" t="s">
        <v>464</v>
      </c>
      <c r="F146" s="15">
        <v>0</v>
      </c>
      <c r="G146" s="15">
        <v>0</v>
      </c>
      <c r="H146" s="16">
        <v>51412.87</v>
      </c>
      <c r="I146" s="16">
        <v>497.83</v>
      </c>
      <c r="J146" s="16">
        <v>0</v>
      </c>
      <c r="K146" s="16">
        <v>51910.7</v>
      </c>
      <c r="L146" s="16">
        <v>565.03</v>
      </c>
      <c r="M146" s="16">
        <v>0</v>
      </c>
      <c r="N146" s="16">
        <v>497.83</v>
      </c>
      <c r="O146" s="16">
        <v>565.03</v>
      </c>
      <c r="P146" s="16">
        <v>0</v>
      </c>
      <c r="Q146" s="16">
        <v>0</v>
      </c>
      <c r="R146" s="16">
        <v>50847.839999999997</v>
      </c>
      <c r="S146" s="16">
        <v>0</v>
      </c>
      <c r="T146" s="16">
        <v>401.88</v>
      </c>
      <c r="U146" s="16">
        <v>0</v>
      </c>
      <c r="V146" s="16">
        <v>0</v>
      </c>
      <c r="W146" s="16">
        <v>401.88</v>
      </c>
      <c r="X146" s="16">
        <v>0</v>
      </c>
      <c r="Y146" s="16">
        <v>0</v>
      </c>
      <c r="Z146" s="16">
        <v>0</v>
      </c>
      <c r="AA146" s="16">
        <v>57.31</v>
      </c>
      <c r="AB146" s="16">
        <v>0</v>
      </c>
      <c r="AC146" s="16">
        <v>0</v>
      </c>
      <c r="AD146" s="16">
        <v>0</v>
      </c>
      <c r="AE146" s="16">
        <v>0</v>
      </c>
      <c r="AF146" s="16">
        <v>24.99</v>
      </c>
      <c r="AG146" s="16">
        <v>55.87</v>
      </c>
      <c r="AH146" s="16">
        <v>93.11</v>
      </c>
      <c r="AI146" s="16">
        <v>0</v>
      </c>
      <c r="AJ146" s="16">
        <v>0</v>
      </c>
      <c r="AK146" s="16">
        <v>0</v>
      </c>
      <c r="AL146" s="16">
        <v>42.46</v>
      </c>
      <c r="AM146" s="16">
        <v>0</v>
      </c>
      <c r="AN146" s="16">
        <v>0</v>
      </c>
      <c r="AO146" s="16">
        <v>0</v>
      </c>
      <c r="AP146" s="16">
        <v>12.78</v>
      </c>
      <c r="AQ146" s="16">
        <v>0</v>
      </c>
      <c r="AR146" s="16">
        <v>0</v>
      </c>
      <c r="AS146" s="16">
        <v>0</v>
      </c>
      <c r="AT146" s="8">
        <f t="shared" si="2"/>
        <v>1751.2599999999995</v>
      </c>
      <c r="AU146" s="16">
        <v>0</v>
      </c>
      <c r="AV146" s="16">
        <v>0</v>
      </c>
      <c r="AW146" s="17">
        <v>68</v>
      </c>
      <c r="AX146" s="17">
        <v>300</v>
      </c>
      <c r="AY146" s="16">
        <v>439000</v>
      </c>
      <c r="AZ146" s="16">
        <v>111733.41</v>
      </c>
      <c r="BA146" s="18">
        <v>90</v>
      </c>
      <c r="BB146" s="18">
        <v>40.957360918278603</v>
      </c>
      <c r="BC146" s="18">
        <v>9.3800000000000008</v>
      </c>
      <c r="BD146" s="18"/>
      <c r="BE146" s="14" t="s">
        <v>825</v>
      </c>
      <c r="BF146" s="12"/>
      <c r="BG146" s="14" t="s">
        <v>430</v>
      </c>
      <c r="BH146" s="14" t="s">
        <v>462</v>
      </c>
      <c r="BI146" s="14" t="s">
        <v>465</v>
      </c>
      <c r="BJ146" s="14" t="s">
        <v>2</v>
      </c>
      <c r="BK146" s="13" t="s">
        <v>1</v>
      </c>
      <c r="BL146" s="18">
        <v>412296.86316096003</v>
      </c>
      <c r="BM146" s="13" t="s">
        <v>48</v>
      </c>
      <c r="BN146" s="18"/>
      <c r="BO146" s="19">
        <v>38302</v>
      </c>
      <c r="BP146" s="19">
        <v>47423</v>
      </c>
      <c r="BQ146" s="11" t="s">
        <v>762</v>
      </c>
      <c r="BR146" s="11" t="s">
        <v>906</v>
      </c>
      <c r="BS146" s="11" t="s">
        <v>921</v>
      </c>
      <c r="BT146" s="11" t="s">
        <v>921</v>
      </c>
      <c r="BU146" s="18">
        <v>0</v>
      </c>
      <c r="BV146" s="18">
        <v>57.31</v>
      </c>
      <c r="BW146" s="18">
        <v>0</v>
      </c>
    </row>
    <row r="147" spans="1:75" s="1" customFormat="1" ht="18.2" customHeight="1" x14ac:dyDescent="0.15">
      <c r="A147" s="4">
        <v>145</v>
      </c>
      <c r="B147" s="5" t="s">
        <v>51</v>
      </c>
      <c r="C147" s="5" t="s">
        <v>47</v>
      </c>
      <c r="D147" s="29">
        <v>45352</v>
      </c>
      <c r="E147" s="6" t="s">
        <v>4</v>
      </c>
      <c r="F147" s="7">
        <v>159</v>
      </c>
      <c r="G147" s="7">
        <v>158</v>
      </c>
      <c r="H147" s="8">
        <v>86429.75</v>
      </c>
      <c r="I147" s="8">
        <v>86185.61</v>
      </c>
      <c r="J147" s="8">
        <v>0</v>
      </c>
      <c r="K147" s="8">
        <v>172615.36</v>
      </c>
      <c r="L147" s="8">
        <v>949.74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172615.36</v>
      </c>
      <c r="S147" s="8">
        <v>170806.34</v>
      </c>
      <c r="T147" s="8">
        <v>675.59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171481.93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f t="shared" si="2"/>
        <v>0</v>
      </c>
      <c r="AU147" s="8">
        <v>87135.35</v>
      </c>
      <c r="AV147" s="8">
        <v>171481.93</v>
      </c>
      <c r="AW147" s="9">
        <v>68</v>
      </c>
      <c r="AX147" s="9">
        <v>300</v>
      </c>
      <c r="AY147" s="8">
        <v>729620</v>
      </c>
      <c r="AZ147" s="8">
        <v>187819.69</v>
      </c>
      <c r="BA147" s="10">
        <v>90</v>
      </c>
      <c r="BB147" s="10">
        <v>82.714343741063601</v>
      </c>
      <c r="BC147" s="10">
        <v>9.3800000000000008</v>
      </c>
      <c r="BD147" s="10"/>
      <c r="BE147" s="6" t="s">
        <v>825</v>
      </c>
      <c r="BF147" s="4"/>
      <c r="BG147" s="6" t="s">
        <v>279</v>
      </c>
      <c r="BH147" s="6" t="s">
        <v>280</v>
      </c>
      <c r="BI147" s="6" t="s">
        <v>363</v>
      </c>
      <c r="BJ147" s="6" t="s">
        <v>824</v>
      </c>
      <c r="BK147" s="5" t="s">
        <v>1</v>
      </c>
      <c r="BL147" s="10">
        <v>1399641.9800998401</v>
      </c>
      <c r="BM147" s="5" t="s">
        <v>48</v>
      </c>
      <c r="BN147" s="10"/>
      <c r="BO147" s="11">
        <v>38303</v>
      </c>
      <c r="BP147" s="11">
        <v>47423</v>
      </c>
      <c r="BQ147" s="11" t="s">
        <v>794</v>
      </c>
      <c r="BR147" s="11" t="s">
        <v>934</v>
      </c>
      <c r="BS147" s="11">
        <v>43867</v>
      </c>
      <c r="BT147" s="11">
        <v>44497</v>
      </c>
      <c r="BU147" s="10">
        <v>55147.56</v>
      </c>
      <c r="BV147" s="10">
        <v>96.42</v>
      </c>
      <c r="BW147" s="10">
        <v>0</v>
      </c>
    </row>
    <row r="148" spans="1:75" s="1" customFormat="1" ht="18.2" customHeight="1" x14ac:dyDescent="0.15">
      <c r="A148" s="12">
        <v>146</v>
      </c>
      <c r="B148" s="13" t="s">
        <v>51</v>
      </c>
      <c r="C148" s="13" t="s">
        <v>47</v>
      </c>
      <c r="D148" s="30">
        <v>45352</v>
      </c>
      <c r="E148" s="14" t="s">
        <v>466</v>
      </c>
      <c r="F148" s="15">
        <v>0</v>
      </c>
      <c r="G148" s="15">
        <v>0</v>
      </c>
      <c r="H148" s="16">
        <v>28063.83</v>
      </c>
      <c r="I148" s="16">
        <v>0</v>
      </c>
      <c r="J148" s="16">
        <v>0</v>
      </c>
      <c r="K148" s="16">
        <v>28063.83</v>
      </c>
      <c r="L148" s="16">
        <v>308.33999999999997</v>
      </c>
      <c r="M148" s="16">
        <v>0</v>
      </c>
      <c r="N148" s="16">
        <v>0</v>
      </c>
      <c r="O148" s="16">
        <v>308.33999999999997</v>
      </c>
      <c r="P148" s="16">
        <v>0</v>
      </c>
      <c r="Q148" s="16">
        <v>0</v>
      </c>
      <c r="R148" s="16">
        <v>27755.49</v>
      </c>
      <c r="S148" s="16">
        <v>0</v>
      </c>
      <c r="T148" s="16">
        <v>219.37</v>
      </c>
      <c r="U148" s="16">
        <v>0</v>
      </c>
      <c r="V148" s="16">
        <v>0</v>
      </c>
      <c r="W148" s="16">
        <v>219.37</v>
      </c>
      <c r="X148" s="16">
        <v>0</v>
      </c>
      <c r="Y148" s="16">
        <v>0</v>
      </c>
      <c r="Z148" s="16">
        <v>0</v>
      </c>
      <c r="AA148" s="16">
        <v>35.520000000000003</v>
      </c>
      <c r="AB148" s="16">
        <v>0</v>
      </c>
      <c r="AC148" s="16">
        <v>0</v>
      </c>
      <c r="AD148" s="16">
        <v>0</v>
      </c>
      <c r="AE148" s="16">
        <v>0</v>
      </c>
      <c r="AF148" s="16">
        <v>9.42</v>
      </c>
      <c r="AG148" s="16">
        <v>30.7</v>
      </c>
      <c r="AH148" s="16">
        <v>50.82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37.520000000000003</v>
      </c>
      <c r="AQ148" s="16">
        <v>0</v>
      </c>
      <c r="AR148" s="16">
        <v>50.38</v>
      </c>
      <c r="AS148" s="16">
        <v>0</v>
      </c>
      <c r="AT148" s="8">
        <f t="shared" si="2"/>
        <v>641.31000000000006</v>
      </c>
      <c r="AU148" s="16">
        <v>0</v>
      </c>
      <c r="AV148" s="16">
        <v>0</v>
      </c>
      <c r="AW148" s="17">
        <v>68</v>
      </c>
      <c r="AX148" s="17">
        <v>300</v>
      </c>
      <c r="AY148" s="16">
        <v>258100</v>
      </c>
      <c r="AZ148" s="16">
        <v>60981.38</v>
      </c>
      <c r="BA148" s="18">
        <v>90</v>
      </c>
      <c r="BB148" s="18">
        <v>40.963226807920698</v>
      </c>
      <c r="BC148" s="18">
        <v>9.3800000000000008</v>
      </c>
      <c r="BD148" s="18"/>
      <c r="BE148" s="14" t="s">
        <v>825</v>
      </c>
      <c r="BF148" s="12"/>
      <c r="BG148" s="14" t="s">
        <v>320</v>
      </c>
      <c r="BH148" s="14" t="s">
        <v>321</v>
      </c>
      <c r="BI148" s="14" t="s">
        <v>467</v>
      </c>
      <c r="BJ148" s="14" t="s">
        <v>2</v>
      </c>
      <c r="BK148" s="13" t="s">
        <v>1</v>
      </c>
      <c r="BL148" s="18">
        <v>225053.83635756001</v>
      </c>
      <c r="BM148" s="13" t="s">
        <v>48</v>
      </c>
      <c r="BN148" s="18"/>
      <c r="BO148" s="19">
        <v>38307</v>
      </c>
      <c r="BP148" s="19">
        <v>47423</v>
      </c>
      <c r="BQ148" s="11" t="s">
        <v>762</v>
      </c>
      <c r="BR148" s="11" t="s">
        <v>906</v>
      </c>
      <c r="BS148" s="11" t="s">
        <v>921</v>
      </c>
      <c r="BT148" s="11" t="s">
        <v>921</v>
      </c>
      <c r="BU148" s="18">
        <v>0</v>
      </c>
      <c r="BV148" s="18">
        <v>35.520000000000003</v>
      </c>
      <c r="BW148" s="18">
        <v>0</v>
      </c>
    </row>
    <row r="149" spans="1:75" s="1" customFormat="1" ht="18.2" customHeight="1" x14ac:dyDescent="0.15">
      <c r="A149" s="4">
        <v>147</v>
      </c>
      <c r="B149" s="5" t="s">
        <v>51</v>
      </c>
      <c r="C149" s="5" t="s">
        <v>47</v>
      </c>
      <c r="D149" s="29">
        <v>45352</v>
      </c>
      <c r="E149" s="6" t="s">
        <v>468</v>
      </c>
      <c r="F149" s="7">
        <v>0</v>
      </c>
      <c r="G149" s="7">
        <v>0</v>
      </c>
      <c r="H149" s="8">
        <v>74534.13</v>
      </c>
      <c r="I149" s="8">
        <v>0</v>
      </c>
      <c r="J149" s="8">
        <v>0</v>
      </c>
      <c r="K149" s="8">
        <v>74534.13</v>
      </c>
      <c r="L149" s="8">
        <v>819.07</v>
      </c>
      <c r="M149" s="8">
        <v>0</v>
      </c>
      <c r="N149" s="8">
        <v>0</v>
      </c>
      <c r="O149" s="8">
        <v>819.07</v>
      </c>
      <c r="P149" s="8">
        <v>0</v>
      </c>
      <c r="Q149" s="8">
        <v>0</v>
      </c>
      <c r="R149" s="8">
        <v>73715.06</v>
      </c>
      <c r="S149" s="8">
        <v>0</v>
      </c>
      <c r="T149" s="8">
        <v>582.61</v>
      </c>
      <c r="U149" s="8">
        <v>0</v>
      </c>
      <c r="V149" s="8">
        <v>0</v>
      </c>
      <c r="W149" s="8">
        <v>582.61</v>
      </c>
      <c r="X149" s="8">
        <v>0</v>
      </c>
      <c r="Y149" s="8">
        <v>0</v>
      </c>
      <c r="Z149" s="8">
        <v>0</v>
      </c>
      <c r="AA149" s="8">
        <v>94.35</v>
      </c>
      <c r="AB149" s="8">
        <v>0</v>
      </c>
      <c r="AC149" s="8">
        <v>0</v>
      </c>
      <c r="AD149" s="8">
        <v>0</v>
      </c>
      <c r="AE149" s="8">
        <v>0</v>
      </c>
      <c r="AF149" s="8">
        <v>25.99</v>
      </c>
      <c r="AG149" s="8">
        <v>81.55</v>
      </c>
      <c r="AH149" s="8">
        <v>134.97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0.08</v>
      </c>
      <c r="AQ149" s="8">
        <v>0</v>
      </c>
      <c r="AR149" s="8">
        <v>0</v>
      </c>
      <c r="AS149" s="8">
        <v>0</v>
      </c>
      <c r="AT149" s="8">
        <f t="shared" si="2"/>
        <v>1738.62</v>
      </c>
      <c r="AU149" s="8">
        <v>0</v>
      </c>
      <c r="AV149" s="8">
        <v>0</v>
      </c>
      <c r="AW149" s="9">
        <v>68</v>
      </c>
      <c r="AX149" s="9">
        <v>300</v>
      </c>
      <c r="AY149" s="8">
        <v>632000</v>
      </c>
      <c r="AZ149" s="8">
        <v>161974.76999999999</v>
      </c>
      <c r="BA149" s="10">
        <v>90</v>
      </c>
      <c r="BB149" s="10">
        <v>40.959190125721399</v>
      </c>
      <c r="BC149" s="10">
        <v>9.3800000000000008</v>
      </c>
      <c r="BD149" s="10"/>
      <c r="BE149" s="6" t="s">
        <v>825</v>
      </c>
      <c r="BF149" s="4"/>
      <c r="BG149" s="6" t="s">
        <v>276</v>
      </c>
      <c r="BH149" s="6" t="s">
        <v>469</v>
      </c>
      <c r="BI149" s="6" t="s">
        <v>470</v>
      </c>
      <c r="BJ149" s="6" t="s">
        <v>2</v>
      </c>
      <c r="BK149" s="5" t="s">
        <v>1</v>
      </c>
      <c r="BL149" s="10">
        <v>597714.43596664001</v>
      </c>
      <c r="BM149" s="5" t="s">
        <v>48</v>
      </c>
      <c r="BN149" s="10"/>
      <c r="BO149" s="11">
        <v>38314</v>
      </c>
      <c r="BP149" s="11">
        <v>47423</v>
      </c>
      <c r="BQ149" s="11" t="s">
        <v>762</v>
      </c>
      <c r="BR149" s="11" t="s">
        <v>906</v>
      </c>
      <c r="BS149" s="11" t="s">
        <v>921</v>
      </c>
      <c r="BT149" s="11" t="s">
        <v>921</v>
      </c>
      <c r="BU149" s="10">
        <v>0</v>
      </c>
      <c r="BV149" s="10">
        <v>94.35</v>
      </c>
      <c r="BW149" s="10">
        <v>0</v>
      </c>
    </row>
    <row r="150" spans="1:75" s="1" customFormat="1" ht="18.2" customHeight="1" x14ac:dyDescent="0.15">
      <c r="A150" s="12">
        <v>148</v>
      </c>
      <c r="B150" s="13" t="s">
        <v>51</v>
      </c>
      <c r="C150" s="13" t="s">
        <v>47</v>
      </c>
      <c r="D150" s="30">
        <v>45352</v>
      </c>
      <c r="E150" s="14" t="s">
        <v>43</v>
      </c>
      <c r="F150" s="15">
        <v>167</v>
      </c>
      <c r="G150" s="15">
        <v>166</v>
      </c>
      <c r="H150" s="16">
        <v>55839.81</v>
      </c>
      <c r="I150" s="16">
        <v>57118.5</v>
      </c>
      <c r="J150" s="16">
        <v>0</v>
      </c>
      <c r="K150" s="16">
        <v>112958.31</v>
      </c>
      <c r="L150" s="16">
        <v>613.66999999999996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112958.31</v>
      </c>
      <c r="S150" s="16">
        <v>118256.55</v>
      </c>
      <c r="T150" s="16">
        <v>436.48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118693.03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8">
        <f t="shared" si="2"/>
        <v>0</v>
      </c>
      <c r="AU150" s="16">
        <v>57732.17</v>
      </c>
      <c r="AV150" s="16">
        <v>118693.03</v>
      </c>
      <c r="AW150" s="17">
        <v>68</v>
      </c>
      <c r="AX150" s="17">
        <v>300</v>
      </c>
      <c r="AY150" s="16">
        <v>472000</v>
      </c>
      <c r="AZ150" s="16">
        <v>121352.54</v>
      </c>
      <c r="BA150" s="18">
        <v>90</v>
      </c>
      <c r="BB150" s="18">
        <v>83.774496191015004</v>
      </c>
      <c r="BC150" s="18">
        <v>9.3800000000000008</v>
      </c>
      <c r="BD150" s="18"/>
      <c r="BE150" s="14" t="s">
        <v>825</v>
      </c>
      <c r="BF150" s="12"/>
      <c r="BG150" s="14" t="s">
        <v>320</v>
      </c>
      <c r="BH150" s="14" t="s">
        <v>367</v>
      </c>
      <c r="BI150" s="14" t="s">
        <v>471</v>
      </c>
      <c r="BJ150" s="14" t="s">
        <v>824</v>
      </c>
      <c r="BK150" s="13" t="s">
        <v>1</v>
      </c>
      <c r="BL150" s="18">
        <v>915916.13096963998</v>
      </c>
      <c r="BM150" s="13" t="s">
        <v>48</v>
      </c>
      <c r="BN150" s="18"/>
      <c r="BO150" s="19">
        <v>38314</v>
      </c>
      <c r="BP150" s="19">
        <v>47445</v>
      </c>
      <c r="BQ150" s="11" t="s">
        <v>1003</v>
      </c>
      <c r="BR150" s="11" t="s">
        <v>1004</v>
      </c>
      <c r="BS150" s="11">
        <v>43262</v>
      </c>
      <c r="BT150" s="11">
        <v>43892</v>
      </c>
      <c r="BU150" s="18">
        <v>39120.15</v>
      </c>
      <c r="BV150" s="18">
        <v>70.680000000000007</v>
      </c>
      <c r="BW150" s="18">
        <v>0</v>
      </c>
    </row>
    <row r="151" spans="1:75" s="1" customFormat="1" ht="18.2" customHeight="1" x14ac:dyDescent="0.15">
      <c r="A151" s="4">
        <v>149</v>
      </c>
      <c r="B151" s="5" t="s">
        <v>51</v>
      </c>
      <c r="C151" s="5" t="s">
        <v>47</v>
      </c>
      <c r="D151" s="29">
        <v>45352</v>
      </c>
      <c r="E151" s="6" t="s">
        <v>121</v>
      </c>
      <c r="F151" s="7">
        <v>190</v>
      </c>
      <c r="G151" s="7">
        <v>189</v>
      </c>
      <c r="H151" s="8">
        <v>35825.089999999997</v>
      </c>
      <c r="I151" s="8">
        <v>38213.949999999997</v>
      </c>
      <c r="J151" s="8">
        <v>0</v>
      </c>
      <c r="K151" s="8">
        <v>74039.039999999994</v>
      </c>
      <c r="L151" s="8">
        <v>382.15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74039.039999999994</v>
      </c>
      <c r="S151" s="8">
        <v>85663.12</v>
      </c>
      <c r="T151" s="8">
        <v>273.17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85936.29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f t="shared" si="2"/>
        <v>0</v>
      </c>
      <c r="AU151" s="8">
        <v>38596.1</v>
      </c>
      <c r="AV151" s="8">
        <v>85936.29</v>
      </c>
      <c r="AW151" s="9">
        <v>70</v>
      </c>
      <c r="AX151" s="9">
        <v>300</v>
      </c>
      <c r="AY151" s="8">
        <v>303000</v>
      </c>
      <c r="AZ151" s="8">
        <v>77142.41</v>
      </c>
      <c r="BA151" s="10">
        <v>90</v>
      </c>
      <c r="BB151" s="10">
        <v>86.379380680484303</v>
      </c>
      <c r="BC151" s="10">
        <v>9.15</v>
      </c>
      <c r="BD151" s="10"/>
      <c r="BE151" s="6" t="s">
        <v>823</v>
      </c>
      <c r="BF151" s="4"/>
      <c r="BG151" s="6" t="s">
        <v>314</v>
      </c>
      <c r="BH151" s="6" t="s">
        <v>479</v>
      </c>
      <c r="BI151" s="6" t="s">
        <v>480</v>
      </c>
      <c r="BJ151" s="6" t="s">
        <v>824</v>
      </c>
      <c r="BK151" s="5" t="s">
        <v>1</v>
      </c>
      <c r="BL151" s="10">
        <v>600341.40965376003</v>
      </c>
      <c r="BM151" s="5" t="s">
        <v>48</v>
      </c>
      <c r="BN151" s="10"/>
      <c r="BO151" s="11">
        <v>38371</v>
      </c>
      <c r="BP151" s="11">
        <v>47484</v>
      </c>
      <c r="BQ151" s="11" t="s">
        <v>767</v>
      </c>
      <c r="BR151" s="11" t="s">
        <v>903</v>
      </c>
      <c r="BS151" s="11">
        <v>43262</v>
      </c>
      <c r="BT151" s="11">
        <v>43892</v>
      </c>
      <c r="BU151" s="10">
        <v>29767.5</v>
      </c>
      <c r="BV151" s="10">
        <v>98.33</v>
      </c>
      <c r="BW151" s="10">
        <v>0</v>
      </c>
    </row>
    <row r="152" spans="1:75" s="1" customFormat="1" ht="18.2" customHeight="1" x14ac:dyDescent="0.15">
      <c r="A152" s="12">
        <v>150</v>
      </c>
      <c r="B152" s="13" t="s">
        <v>51</v>
      </c>
      <c r="C152" s="13" t="s">
        <v>47</v>
      </c>
      <c r="D152" s="30">
        <v>45352</v>
      </c>
      <c r="E152" s="14" t="s">
        <v>183</v>
      </c>
      <c r="F152" s="15">
        <v>77</v>
      </c>
      <c r="G152" s="15">
        <v>76</v>
      </c>
      <c r="H152" s="16">
        <v>12115</v>
      </c>
      <c r="I152" s="16">
        <v>51515.75</v>
      </c>
      <c r="J152" s="16">
        <v>0</v>
      </c>
      <c r="K152" s="16">
        <v>63630.75</v>
      </c>
      <c r="L152" s="16">
        <v>889.61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63630.75</v>
      </c>
      <c r="S152" s="16">
        <v>23911.919999999998</v>
      </c>
      <c r="T152" s="16">
        <v>93.39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24005.31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8">
        <f t="shared" si="2"/>
        <v>0</v>
      </c>
      <c r="AU152" s="16">
        <v>52405.36</v>
      </c>
      <c r="AV152" s="16">
        <v>24005.31</v>
      </c>
      <c r="AW152" s="17">
        <v>12</v>
      </c>
      <c r="AX152" s="17">
        <v>240</v>
      </c>
      <c r="AY152" s="16">
        <v>424500</v>
      </c>
      <c r="AZ152" s="16">
        <v>107329.93</v>
      </c>
      <c r="BA152" s="18">
        <v>90</v>
      </c>
      <c r="BB152" s="18">
        <v>53.356668545297701</v>
      </c>
      <c r="BC152" s="18">
        <v>9.25</v>
      </c>
      <c r="BD152" s="18"/>
      <c r="BE152" s="14" t="s">
        <v>825</v>
      </c>
      <c r="BF152" s="12"/>
      <c r="BG152" s="14" t="s">
        <v>430</v>
      </c>
      <c r="BH152" s="14" t="s">
        <v>484</v>
      </c>
      <c r="BI152" s="14" t="s">
        <v>485</v>
      </c>
      <c r="BJ152" s="14" t="s">
        <v>824</v>
      </c>
      <c r="BK152" s="13" t="s">
        <v>1</v>
      </c>
      <c r="BL152" s="18">
        <v>515946.37305300002</v>
      </c>
      <c r="BM152" s="13" t="s">
        <v>48</v>
      </c>
      <c r="BN152" s="18"/>
      <c r="BO152" s="19">
        <v>38428</v>
      </c>
      <c r="BP152" s="19">
        <v>45717</v>
      </c>
      <c r="BQ152" s="11" t="s">
        <v>766</v>
      </c>
      <c r="BR152" s="11" t="s">
        <v>933</v>
      </c>
      <c r="BS152" s="11">
        <v>43867</v>
      </c>
      <c r="BT152" s="11">
        <v>44497</v>
      </c>
      <c r="BU152" s="18">
        <v>15869.7</v>
      </c>
      <c r="BV152" s="18">
        <v>124.33</v>
      </c>
      <c r="BW152" s="18">
        <v>0</v>
      </c>
    </row>
    <row r="153" spans="1:75" s="1" customFormat="1" ht="18.2" customHeight="1" x14ac:dyDescent="0.15">
      <c r="A153" s="4">
        <v>151</v>
      </c>
      <c r="B153" s="5" t="s">
        <v>51</v>
      </c>
      <c r="C153" s="5" t="s">
        <v>47</v>
      </c>
      <c r="D153" s="29">
        <v>45352</v>
      </c>
      <c r="E153" s="6" t="s">
        <v>75</v>
      </c>
      <c r="F153" s="7">
        <v>124</v>
      </c>
      <c r="G153" s="7">
        <v>123</v>
      </c>
      <c r="H153" s="8">
        <v>70532.97</v>
      </c>
      <c r="I153" s="8">
        <v>56871.97</v>
      </c>
      <c r="J153" s="8">
        <v>0</v>
      </c>
      <c r="K153" s="8">
        <v>127404.94</v>
      </c>
      <c r="L153" s="8">
        <v>712.01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127404.94</v>
      </c>
      <c r="S153" s="8">
        <v>98397.11</v>
      </c>
      <c r="T153" s="8">
        <v>540.16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98937.27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f t="shared" si="2"/>
        <v>0</v>
      </c>
      <c r="AU153" s="8">
        <v>57583.98</v>
      </c>
      <c r="AV153" s="8">
        <v>98937.27</v>
      </c>
      <c r="AW153" s="9">
        <v>73</v>
      </c>
      <c r="AX153" s="9">
        <v>300</v>
      </c>
      <c r="AY153" s="8">
        <v>582000</v>
      </c>
      <c r="AZ153" s="8">
        <v>146925.87</v>
      </c>
      <c r="BA153" s="10">
        <v>90</v>
      </c>
      <c r="BB153" s="10">
        <v>78.042380147212995</v>
      </c>
      <c r="BC153" s="10">
        <v>9.19</v>
      </c>
      <c r="BD153" s="10"/>
      <c r="BE153" s="6" t="s">
        <v>825</v>
      </c>
      <c r="BF153" s="4"/>
      <c r="BG153" s="6" t="s">
        <v>419</v>
      </c>
      <c r="BH153" s="6" t="s">
        <v>74</v>
      </c>
      <c r="BI153" s="6" t="s">
        <v>487</v>
      </c>
      <c r="BJ153" s="6" t="s">
        <v>824</v>
      </c>
      <c r="BK153" s="5" t="s">
        <v>1</v>
      </c>
      <c r="BL153" s="10">
        <v>1033055.82131336</v>
      </c>
      <c r="BM153" s="5" t="s">
        <v>48</v>
      </c>
      <c r="BN153" s="10"/>
      <c r="BO153" s="11">
        <v>38464</v>
      </c>
      <c r="BP153" s="11">
        <v>47574</v>
      </c>
      <c r="BQ153" s="11" t="s">
        <v>954</v>
      </c>
      <c r="BR153" s="11" t="s">
        <v>955</v>
      </c>
      <c r="BS153" s="11">
        <v>43867</v>
      </c>
      <c r="BT153" s="11">
        <v>44497</v>
      </c>
      <c r="BU153" s="10">
        <v>37657.5</v>
      </c>
      <c r="BV153" s="10">
        <v>183.22</v>
      </c>
      <c r="BW153" s="10">
        <v>0</v>
      </c>
    </row>
    <row r="154" spans="1:75" s="1" customFormat="1" ht="18.2" customHeight="1" x14ac:dyDescent="0.15">
      <c r="A154" s="12">
        <v>152</v>
      </c>
      <c r="B154" s="13" t="s">
        <v>51</v>
      </c>
      <c r="C154" s="13" t="s">
        <v>47</v>
      </c>
      <c r="D154" s="30">
        <v>45352</v>
      </c>
      <c r="E154" s="14" t="s">
        <v>488</v>
      </c>
      <c r="F154" s="15">
        <v>0</v>
      </c>
      <c r="G154" s="15">
        <v>0</v>
      </c>
      <c r="H154" s="16">
        <v>20540.810000000001</v>
      </c>
      <c r="I154" s="16">
        <v>0</v>
      </c>
      <c r="J154" s="16">
        <v>0</v>
      </c>
      <c r="K154" s="16">
        <v>20540.810000000001</v>
      </c>
      <c r="L154" s="16">
        <v>214.38</v>
      </c>
      <c r="M154" s="16">
        <v>0</v>
      </c>
      <c r="N154" s="16">
        <v>0</v>
      </c>
      <c r="O154" s="16">
        <v>214.38</v>
      </c>
      <c r="P154" s="16">
        <v>0</v>
      </c>
      <c r="Q154" s="16">
        <v>0</v>
      </c>
      <c r="R154" s="16">
        <v>20326.43</v>
      </c>
      <c r="S154" s="16">
        <v>0</v>
      </c>
      <c r="T154" s="16">
        <v>140.02000000000001</v>
      </c>
      <c r="U154" s="16">
        <v>0</v>
      </c>
      <c r="V154" s="16">
        <v>0</v>
      </c>
      <c r="W154" s="16">
        <v>140.02000000000001</v>
      </c>
      <c r="X154" s="16">
        <v>0</v>
      </c>
      <c r="Y154" s="16">
        <v>0</v>
      </c>
      <c r="Z154" s="16">
        <v>0</v>
      </c>
      <c r="AA154" s="16">
        <v>87.35</v>
      </c>
      <c r="AB154" s="16">
        <v>0</v>
      </c>
      <c r="AC154" s="16">
        <v>0</v>
      </c>
      <c r="AD154" s="16">
        <v>0</v>
      </c>
      <c r="AE154" s="16">
        <v>0</v>
      </c>
      <c r="AF154" s="16">
        <v>6.09</v>
      </c>
      <c r="AG154" s="16">
        <v>22.77</v>
      </c>
      <c r="AH154" s="16">
        <v>13.55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3.41</v>
      </c>
      <c r="AQ154" s="16">
        <v>0</v>
      </c>
      <c r="AR154" s="16">
        <v>0.43</v>
      </c>
      <c r="AS154" s="16">
        <v>0</v>
      </c>
      <c r="AT154" s="8">
        <f t="shared" si="2"/>
        <v>487.14</v>
      </c>
      <c r="AU154" s="16">
        <v>0</v>
      </c>
      <c r="AV154" s="16">
        <v>0</v>
      </c>
      <c r="AW154" s="17">
        <v>73</v>
      </c>
      <c r="AX154" s="17">
        <v>300</v>
      </c>
      <c r="AY154" s="16">
        <v>248000</v>
      </c>
      <c r="AZ154" s="16">
        <v>45216.58</v>
      </c>
      <c r="BA154" s="18">
        <v>65</v>
      </c>
      <c r="BB154" s="18">
        <v>29.2197673950573</v>
      </c>
      <c r="BC154" s="18">
        <v>8.18</v>
      </c>
      <c r="BD154" s="18"/>
      <c r="BE154" s="14" t="s">
        <v>825</v>
      </c>
      <c r="BF154" s="12"/>
      <c r="BG154" s="14" t="s">
        <v>475</v>
      </c>
      <c r="BH154" s="14" t="s">
        <v>476</v>
      </c>
      <c r="BI154" s="14" t="s">
        <v>489</v>
      </c>
      <c r="BJ154" s="14" t="s">
        <v>2</v>
      </c>
      <c r="BK154" s="13" t="s">
        <v>1</v>
      </c>
      <c r="BL154" s="18">
        <v>164815.71937492001</v>
      </c>
      <c r="BM154" s="13" t="s">
        <v>48</v>
      </c>
      <c r="BN154" s="18"/>
      <c r="BO154" s="19">
        <v>38464</v>
      </c>
      <c r="BP154" s="19">
        <v>47574</v>
      </c>
      <c r="BQ154" s="11" t="s">
        <v>762</v>
      </c>
      <c r="BR154" s="11" t="s">
        <v>906</v>
      </c>
      <c r="BS154" s="11" t="s">
        <v>921</v>
      </c>
      <c r="BT154" s="11" t="s">
        <v>921</v>
      </c>
      <c r="BU154" s="18">
        <v>0</v>
      </c>
      <c r="BV154" s="18">
        <v>87.35</v>
      </c>
      <c r="BW154" s="18">
        <v>0</v>
      </c>
    </row>
    <row r="155" spans="1:75" s="1" customFormat="1" ht="18.2" customHeight="1" x14ac:dyDescent="0.15">
      <c r="A155" s="4">
        <v>153</v>
      </c>
      <c r="B155" s="5" t="s">
        <v>51</v>
      </c>
      <c r="C155" s="5" t="s">
        <v>47</v>
      </c>
      <c r="D155" s="29">
        <v>45352</v>
      </c>
      <c r="E155" s="6" t="s">
        <v>490</v>
      </c>
      <c r="F155" s="7">
        <v>15</v>
      </c>
      <c r="G155" s="7">
        <v>14</v>
      </c>
      <c r="H155" s="8">
        <v>22784.53</v>
      </c>
      <c r="I155" s="8">
        <v>3247.34</v>
      </c>
      <c r="J155" s="8">
        <v>0</v>
      </c>
      <c r="K155" s="8">
        <v>26031.87</v>
      </c>
      <c r="L155" s="8">
        <v>229.99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26031.87</v>
      </c>
      <c r="S155" s="8">
        <v>2766.71</v>
      </c>
      <c r="T155" s="8">
        <v>174.49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2941.2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f t="shared" si="2"/>
        <v>0</v>
      </c>
      <c r="AU155" s="8">
        <v>3477.33</v>
      </c>
      <c r="AV155" s="8">
        <v>2941.2</v>
      </c>
      <c r="AW155" s="9">
        <v>73</v>
      </c>
      <c r="AX155" s="9">
        <v>300</v>
      </c>
      <c r="AY155" s="8">
        <v>188000</v>
      </c>
      <c r="AZ155" s="8">
        <v>47460.59</v>
      </c>
      <c r="BA155" s="10">
        <v>90</v>
      </c>
      <c r="BB155" s="10">
        <v>49.364500104191698</v>
      </c>
      <c r="BC155" s="10">
        <v>9.19</v>
      </c>
      <c r="BD155" s="10"/>
      <c r="BE155" s="6" t="s">
        <v>823</v>
      </c>
      <c r="BF155" s="4"/>
      <c r="BG155" s="6" t="s">
        <v>491</v>
      </c>
      <c r="BH155" s="6" t="s">
        <v>492</v>
      </c>
      <c r="BI155" s="6" t="s">
        <v>493</v>
      </c>
      <c r="BJ155" s="6" t="s">
        <v>824</v>
      </c>
      <c r="BK155" s="5" t="s">
        <v>1</v>
      </c>
      <c r="BL155" s="10">
        <v>211077.96011027999</v>
      </c>
      <c r="BM155" s="5" t="s">
        <v>48</v>
      </c>
      <c r="BN155" s="10"/>
      <c r="BO155" s="11">
        <v>38464</v>
      </c>
      <c r="BP155" s="11">
        <v>47574</v>
      </c>
      <c r="BQ155" s="11" t="s">
        <v>762</v>
      </c>
      <c r="BR155" s="11" t="s">
        <v>906</v>
      </c>
      <c r="BS155" s="11" t="s">
        <v>921</v>
      </c>
      <c r="BT155" s="11" t="s">
        <v>921</v>
      </c>
      <c r="BU155" s="10">
        <v>1459.95</v>
      </c>
      <c r="BV155" s="10">
        <v>59.19</v>
      </c>
      <c r="BW155" s="10">
        <v>0</v>
      </c>
    </row>
    <row r="156" spans="1:75" s="1" customFormat="1" ht="18.2" customHeight="1" x14ac:dyDescent="0.15">
      <c r="A156" s="12">
        <v>154</v>
      </c>
      <c r="B156" s="13" t="s">
        <v>51</v>
      </c>
      <c r="C156" s="13" t="s">
        <v>47</v>
      </c>
      <c r="D156" s="30">
        <v>45352</v>
      </c>
      <c r="E156" s="14" t="s">
        <v>494</v>
      </c>
      <c r="F156" s="15">
        <v>0</v>
      </c>
      <c r="G156" s="15">
        <v>0</v>
      </c>
      <c r="H156" s="16">
        <v>68850.09</v>
      </c>
      <c r="I156" s="16">
        <v>0</v>
      </c>
      <c r="J156" s="16">
        <v>0</v>
      </c>
      <c r="K156" s="16">
        <v>68850.09</v>
      </c>
      <c r="L156" s="16">
        <v>694.99</v>
      </c>
      <c r="M156" s="16">
        <v>0</v>
      </c>
      <c r="N156" s="16">
        <v>0</v>
      </c>
      <c r="O156" s="16">
        <v>694.99</v>
      </c>
      <c r="P156" s="16">
        <v>0</v>
      </c>
      <c r="Q156" s="16">
        <v>0</v>
      </c>
      <c r="R156" s="16">
        <v>68155.100000000006</v>
      </c>
      <c r="S156" s="16">
        <v>0</v>
      </c>
      <c r="T156" s="16">
        <v>527.28</v>
      </c>
      <c r="U156" s="16">
        <v>0</v>
      </c>
      <c r="V156" s="16">
        <v>0</v>
      </c>
      <c r="W156" s="16">
        <v>527.28</v>
      </c>
      <c r="X156" s="16">
        <v>0</v>
      </c>
      <c r="Y156" s="16">
        <v>0</v>
      </c>
      <c r="Z156" s="16">
        <v>0</v>
      </c>
      <c r="AA156" s="16">
        <v>178.85</v>
      </c>
      <c r="AB156" s="16">
        <v>0</v>
      </c>
      <c r="AC156" s="16">
        <v>0</v>
      </c>
      <c r="AD156" s="16">
        <v>0</v>
      </c>
      <c r="AE156" s="16">
        <v>0</v>
      </c>
      <c r="AF156" s="16">
        <v>19.72</v>
      </c>
      <c r="AG156" s="16">
        <v>72.209999999999994</v>
      </c>
      <c r="AH156" s="16">
        <v>43.02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0.05</v>
      </c>
      <c r="AQ156" s="16">
        <v>0</v>
      </c>
      <c r="AR156" s="16">
        <v>7.0000000000000007E-2</v>
      </c>
      <c r="AS156" s="16">
        <v>0</v>
      </c>
      <c r="AT156" s="8">
        <f t="shared" si="2"/>
        <v>1536.05</v>
      </c>
      <c r="AU156" s="16">
        <v>0</v>
      </c>
      <c r="AV156" s="16">
        <v>0</v>
      </c>
      <c r="AW156" s="17">
        <v>73</v>
      </c>
      <c r="AX156" s="17">
        <v>300</v>
      </c>
      <c r="AY156" s="16">
        <v>568400</v>
      </c>
      <c r="AZ156" s="16">
        <v>143417.73000000001</v>
      </c>
      <c r="BA156" s="18">
        <v>90</v>
      </c>
      <c r="BB156" s="18">
        <v>42.769879288983297</v>
      </c>
      <c r="BC156" s="18">
        <v>9.19</v>
      </c>
      <c r="BD156" s="18"/>
      <c r="BE156" s="14" t="s">
        <v>825</v>
      </c>
      <c r="BF156" s="12"/>
      <c r="BG156" s="14" t="s">
        <v>459</v>
      </c>
      <c r="BH156" s="14" t="s">
        <v>460</v>
      </c>
      <c r="BI156" s="14" t="s">
        <v>461</v>
      </c>
      <c r="BJ156" s="14" t="s">
        <v>2</v>
      </c>
      <c r="BK156" s="13" t="s">
        <v>1</v>
      </c>
      <c r="BL156" s="18">
        <v>552631.81166440004</v>
      </c>
      <c r="BM156" s="13" t="s">
        <v>48</v>
      </c>
      <c r="BN156" s="18"/>
      <c r="BO156" s="19">
        <v>38471</v>
      </c>
      <c r="BP156" s="19">
        <v>47574</v>
      </c>
      <c r="BQ156" s="11" t="s">
        <v>762</v>
      </c>
      <c r="BR156" s="11" t="s">
        <v>906</v>
      </c>
      <c r="BS156" s="11" t="s">
        <v>921</v>
      </c>
      <c r="BT156" s="11" t="s">
        <v>921</v>
      </c>
      <c r="BU156" s="18">
        <v>0</v>
      </c>
      <c r="BV156" s="18">
        <v>178.85</v>
      </c>
      <c r="BW156" s="18">
        <v>0</v>
      </c>
    </row>
    <row r="157" spans="1:75" s="1" customFormat="1" ht="18.2" customHeight="1" x14ac:dyDescent="0.15">
      <c r="A157" s="4">
        <v>155</v>
      </c>
      <c r="B157" s="5" t="s">
        <v>51</v>
      </c>
      <c r="C157" s="5" t="s">
        <v>47</v>
      </c>
      <c r="D157" s="29">
        <v>45352</v>
      </c>
      <c r="E157" s="6" t="s">
        <v>184</v>
      </c>
      <c r="F157" s="7">
        <v>171</v>
      </c>
      <c r="G157" s="7">
        <v>170</v>
      </c>
      <c r="H157" s="8">
        <v>50137.58</v>
      </c>
      <c r="I157" s="8">
        <v>46730.76</v>
      </c>
      <c r="J157" s="8">
        <v>0</v>
      </c>
      <c r="K157" s="8">
        <v>96868.34</v>
      </c>
      <c r="L157" s="8">
        <v>494.98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96868.34</v>
      </c>
      <c r="S157" s="8">
        <v>104570.04</v>
      </c>
      <c r="T157" s="8">
        <v>389.82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104959.86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f t="shared" si="2"/>
        <v>0</v>
      </c>
      <c r="AU157" s="8">
        <v>47225.74</v>
      </c>
      <c r="AV157" s="8">
        <v>104959.86</v>
      </c>
      <c r="AW157" s="9">
        <v>74</v>
      </c>
      <c r="AX157" s="9">
        <v>300</v>
      </c>
      <c r="AY157" s="8">
        <v>420000</v>
      </c>
      <c r="AZ157" s="8">
        <v>102655.59</v>
      </c>
      <c r="BA157" s="10">
        <v>87.21</v>
      </c>
      <c r="BB157" s="10">
        <v>82.293501322236807</v>
      </c>
      <c r="BC157" s="10">
        <v>9.33</v>
      </c>
      <c r="BD157" s="10"/>
      <c r="BE157" s="6" t="s">
        <v>823</v>
      </c>
      <c r="BF157" s="4"/>
      <c r="BG157" s="6" t="s">
        <v>307</v>
      </c>
      <c r="BH157" s="6" t="s">
        <v>308</v>
      </c>
      <c r="BI157" s="6" t="s">
        <v>309</v>
      </c>
      <c r="BJ157" s="6" t="s">
        <v>824</v>
      </c>
      <c r="BK157" s="5" t="s">
        <v>1</v>
      </c>
      <c r="BL157" s="10">
        <v>785451.51026295999</v>
      </c>
      <c r="BM157" s="5" t="s">
        <v>48</v>
      </c>
      <c r="BN157" s="10"/>
      <c r="BO157" s="11">
        <v>38478</v>
      </c>
      <c r="BP157" s="11">
        <v>47604</v>
      </c>
      <c r="BQ157" s="11" t="s">
        <v>755</v>
      </c>
      <c r="BR157" s="11" t="s">
        <v>904</v>
      </c>
      <c r="BS157" s="11">
        <v>43867</v>
      </c>
      <c r="BT157" s="11">
        <v>44497</v>
      </c>
      <c r="BU157" s="10">
        <v>23802.44</v>
      </c>
      <c r="BV157" s="10">
        <v>60.12</v>
      </c>
      <c r="BW157" s="10">
        <v>0</v>
      </c>
    </row>
    <row r="158" spans="1:75" s="1" customFormat="1" ht="18.2" customHeight="1" x14ac:dyDescent="0.15">
      <c r="A158" s="12">
        <v>156</v>
      </c>
      <c r="B158" s="13" t="s">
        <v>51</v>
      </c>
      <c r="C158" s="13" t="s">
        <v>47</v>
      </c>
      <c r="D158" s="30">
        <v>45352</v>
      </c>
      <c r="E158" s="14" t="s">
        <v>55</v>
      </c>
      <c r="F158" s="15">
        <v>97</v>
      </c>
      <c r="G158" s="15">
        <v>96</v>
      </c>
      <c r="H158" s="16">
        <v>30551.29</v>
      </c>
      <c r="I158" s="16">
        <v>20462.38</v>
      </c>
      <c r="J158" s="16">
        <v>0</v>
      </c>
      <c r="K158" s="16">
        <v>51013.67</v>
      </c>
      <c r="L158" s="16">
        <v>301.60000000000002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51013.67</v>
      </c>
      <c r="S158" s="16">
        <v>31408.99</v>
      </c>
      <c r="T158" s="16">
        <v>237.54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31646.53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8">
        <f t="shared" si="2"/>
        <v>0</v>
      </c>
      <c r="AU158" s="16">
        <v>20763.98</v>
      </c>
      <c r="AV158" s="16">
        <v>31646.53</v>
      </c>
      <c r="AW158" s="17">
        <v>74</v>
      </c>
      <c r="AX158" s="17">
        <v>300</v>
      </c>
      <c r="AY158" s="16">
        <v>263100</v>
      </c>
      <c r="AZ158" s="16">
        <v>62551.81</v>
      </c>
      <c r="BA158" s="18">
        <v>90</v>
      </c>
      <c r="BB158" s="18">
        <v>73.398840097512803</v>
      </c>
      <c r="BC158" s="18">
        <v>9.33</v>
      </c>
      <c r="BD158" s="18"/>
      <c r="BE158" s="14" t="s">
        <v>823</v>
      </c>
      <c r="BF158" s="12"/>
      <c r="BG158" s="14" t="s">
        <v>430</v>
      </c>
      <c r="BH158" s="14" t="s">
        <v>462</v>
      </c>
      <c r="BI158" s="14" t="s">
        <v>463</v>
      </c>
      <c r="BJ158" s="14" t="s">
        <v>824</v>
      </c>
      <c r="BK158" s="13" t="s">
        <v>1</v>
      </c>
      <c r="BL158" s="18">
        <v>413641.48642948002</v>
      </c>
      <c r="BM158" s="13" t="s">
        <v>48</v>
      </c>
      <c r="BN158" s="18"/>
      <c r="BO158" s="19">
        <v>38478</v>
      </c>
      <c r="BP158" s="19">
        <v>47604</v>
      </c>
      <c r="BQ158" s="11" t="s">
        <v>778</v>
      </c>
      <c r="BR158" s="11" t="s">
        <v>905</v>
      </c>
      <c r="BS158" s="11">
        <v>44232</v>
      </c>
      <c r="BT158" s="11">
        <v>44862</v>
      </c>
      <c r="BU158" s="18">
        <v>11853.4</v>
      </c>
      <c r="BV158" s="18">
        <v>71.95</v>
      </c>
      <c r="BW158" s="18">
        <v>0</v>
      </c>
    </row>
    <row r="159" spans="1:75" s="1" customFormat="1" ht="18.2" customHeight="1" x14ac:dyDescent="0.15">
      <c r="A159" s="4">
        <v>157</v>
      </c>
      <c r="B159" s="5" t="s">
        <v>51</v>
      </c>
      <c r="C159" s="5" t="s">
        <v>47</v>
      </c>
      <c r="D159" s="29">
        <v>45352</v>
      </c>
      <c r="E159" s="6" t="s">
        <v>195</v>
      </c>
      <c r="F159" s="7">
        <v>119</v>
      </c>
      <c r="G159" s="7">
        <v>118</v>
      </c>
      <c r="H159" s="8">
        <v>36919.35</v>
      </c>
      <c r="I159" s="8">
        <v>28227.38</v>
      </c>
      <c r="J159" s="8">
        <v>0</v>
      </c>
      <c r="K159" s="8">
        <v>65146.73</v>
      </c>
      <c r="L159" s="8">
        <v>364.48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65146.73</v>
      </c>
      <c r="S159" s="8">
        <v>49304.69</v>
      </c>
      <c r="T159" s="8">
        <v>287.05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49591.74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f t="shared" si="2"/>
        <v>0</v>
      </c>
      <c r="AU159" s="8">
        <v>28591.86</v>
      </c>
      <c r="AV159" s="8">
        <v>49591.74</v>
      </c>
      <c r="AW159" s="9">
        <v>74</v>
      </c>
      <c r="AX159" s="9">
        <v>300</v>
      </c>
      <c r="AY159" s="8">
        <v>316100</v>
      </c>
      <c r="AZ159" s="8">
        <v>75591.34</v>
      </c>
      <c r="BA159" s="10">
        <v>90</v>
      </c>
      <c r="BB159" s="10">
        <v>77.564515988207106</v>
      </c>
      <c r="BC159" s="10">
        <v>9.33</v>
      </c>
      <c r="BD159" s="10"/>
      <c r="BE159" s="6" t="s">
        <v>825</v>
      </c>
      <c r="BF159" s="4"/>
      <c r="BG159" s="6" t="s">
        <v>276</v>
      </c>
      <c r="BH159" s="6" t="s">
        <v>362</v>
      </c>
      <c r="BI159" s="6" t="s">
        <v>495</v>
      </c>
      <c r="BJ159" s="6" t="s">
        <v>824</v>
      </c>
      <c r="BK159" s="5" t="s">
        <v>1</v>
      </c>
      <c r="BL159" s="10">
        <v>528238.61198812001</v>
      </c>
      <c r="BM159" s="5" t="s">
        <v>48</v>
      </c>
      <c r="BN159" s="10"/>
      <c r="BO159" s="11">
        <v>38485</v>
      </c>
      <c r="BP159" s="11">
        <v>47604</v>
      </c>
      <c r="BQ159" s="11" t="s">
        <v>755</v>
      </c>
      <c r="BR159" s="11" t="s">
        <v>904</v>
      </c>
      <c r="BS159" s="11">
        <v>43867</v>
      </c>
      <c r="BT159" s="11">
        <v>44497</v>
      </c>
      <c r="BU159" s="10">
        <v>17719.310000000001</v>
      </c>
      <c r="BV159" s="10">
        <v>86.96</v>
      </c>
      <c r="BW159" s="10">
        <v>0</v>
      </c>
    </row>
    <row r="160" spans="1:75" s="1" customFormat="1" ht="18.2" customHeight="1" x14ac:dyDescent="0.15">
      <c r="A160" s="12">
        <v>158</v>
      </c>
      <c r="B160" s="13" t="s">
        <v>51</v>
      </c>
      <c r="C160" s="13" t="s">
        <v>47</v>
      </c>
      <c r="D160" s="30">
        <v>45352</v>
      </c>
      <c r="E160" s="14" t="s">
        <v>496</v>
      </c>
      <c r="F160" s="15">
        <v>0</v>
      </c>
      <c r="G160" s="15">
        <v>0</v>
      </c>
      <c r="H160" s="16">
        <v>29118.14</v>
      </c>
      <c r="I160" s="16">
        <v>0</v>
      </c>
      <c r="J160" s="16">
        <v>0</v>
      </c>
      <c r="K160" s="16">
        <v>29118.14</v>
      </c>
      <c r="L160" s="16">
        <v>297.33</v>
      </c>
      <c r="M160" s="16">
        <v>0</v>
      </c>
      <c r="N160" s="16">
        <v>0</v>
      </c>
      <c r="O160" s="16">
        <v>297.33</v>
      </c>
      <c r="P160" s="16">
        <v>0</v>
      </c>
      <c r="Q160" s="16">
        <v>0</v>
      </c>
      <c r="R160" s="16">
        <v>28820.81</v>
      </c>
      <c r="S160" s="16">
        <v>0</v>
      </c>
      <c r="T160" s="16">
        <v>201.89</v>
      </c>
      <c r="U160" s="16">
        <v>0</v>
      </c>
      <c r="V160" s="16">
        <v>0</v>
      </c>
      <c r="W160" s="16">
        <v>201.89</v>
      </c>
      <c r="X160" s="16">
        <v>0</v>
      </c>
      <c r="Y160" s="16">
        <v>0</v>
      </c>
      <c r="Z160" s="16">
        <v>0</v>
      </c>
      <c r="AA160" s="16">
        <v>115.7</v>
      </c>
      <c r="AB160" s="16">
        <v>0</v>
      </c>
      <c r="AC160" s="16">
        <v>0</v>
      </c>
      <c r="AD160" s="16">
        <v>0</v>
      </c>
      <c r="AE160" s="16">
        <v>0</v>
      </c>
      <c r="AF160" s="16">
        <v>10.14</v>
      </c>
      <c r="AG160" s="16">
        <v>31.69</v>
      </c>
      <c r="AH160" s="16">
        <v>18.86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15.66</v>
      </c>
      <c r="AS160" s="16">
        <v>0.19362499999999999</v>
      </c>
      <c r="AT160" s="8">
        <f t="shared" si="2"/>
        <v>659.75637500000005</v>
      </c>
      <c r="AU160" s="16">
        <v>0</v>
      </c>
      <c r="AV160" s="16">
        <v>0</v>
      </c>
      <c r="AW160" s="17">
        <v>74</v>
      </c>
      <c r="AX160" s="17">
        <v>300</v>
      </c>
      <c r="AY160" s="16">
        <v>422000</v>
      </c>
      <c r="AZ160" s="16">
        <v>62942.66</v>
      </c>
      <c r="BA160" s="18">
        <v>55.56</v>
      </c>
      <c r="BB160" s="18">
        <v>25.440364350664598</v>
      </c>
      <c r="BC160" s="18">
        <v>8.32</v>
      </c>
      <c r="BD160" s="18"/>
      <c r="BE160" s="14" t="s">
        <v>823</v>
      </c>
      <c r="BF160" s="12"/>
      <c r="BG160" s="14" t="s">
        <v>283</v>
      </c>
      <c r="BH160" s="14" t="s">
        <v>299</v>
      </c>
      <c r="BI160" s="14" t="s">
        <v>497</v>
      </c>
      <c r="BJ160" s="14" t="s">
        <v>2</v>
      </c>
      <c r="BK160" s="13" t="s">
        <v>1</v>
      </c>
      <c r="BL160" s="18">
        <v>233691.92391963999</v>
      </c>
      <c r="BM160" s="13" t="s">
        <v>48</v>
      </c>
      <c r="BN160" s="18"/>
      <c r="BO160" s="19">
        <v>38488</v>
      </c>
      <c r="BP160" s="19">
        <v>47604</v>
      </c>
      <c r="BQ160" s="11" t="s">
        <v>762</v>
      </c>
      <c r="BR160" s="11" t="s">
        <v>906</v>
      </c>
      <c r="BS160" s="11" t="s">
        <v>921</v>
      </c>
      <c r="BT160" s="11" t="s">
        <v>921</v>
      </c>
      <c r="BU160" s="18">
        <v>0</v>
      </c>
      <c r="BV160" s="18">
        <v>115.7</v>
      </c>
      <c r="BW160" s="18">
        <v>0</v>
      </c>
    </row>
    <row r="161" spans="1:75" s="1" customFormat="1" ht="18.2" customHeight="1" x14ac:dyDescent="0.15">
      <c r="A161" s="4">
        <v>159</v>
      </c>
      <c r="B161" s="5" t="s">
        <v>51</v>
      </c>
      <c r="C161" s="5" t="s">
        <v>47</v>
      </c>
      <c r="D161" s="29">
        <v>45352</v>
      </c>
      <c r="E161" s="6" t="s">
        <v>102</v>
      </c>
      <c r="F161" s="7">
        <v>153</v>
      </c>
      <c r="G161" s="7">
        <v>152</v>
      </c>
      <c r="H161" s="8">
        <v>42355.199999999997</v>
      </c>
      <c r="I161" s="8">
        <v>37912.120000000003</v>
      </c>
      <c r="J161" s="8">
        <v>0</v>
      </c>
      <c r="K161" s="8">
        <v>80267.320000000007</v>
      </c>
      <c r="L161" s="8">
        <v>420.66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80267.320000000007</v>
      </c>
      <c r="S161" s="8">
        <v>75753.56</v>
      </c>
      <c r="T161" s="8">
        <v>322.95999999999998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76076.52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f t="shared" si="2"/>
        <v>0</v>
      </c>
      <c r="AU161" s="8">
        <v>38332.78</v>
      </c>
      <c r="AV161" s="8">
        <v>76076.52</v>
      </c>
      <c r="AW161" s="9">
        <v>74</v>
      </c>
      <c r="AX161" s="9">
        <v>300</v>
      </c>
      <c r="AY161" s="8">
        <v>401100</v>
      </c>
      <c r="AZ161" s="8">
        <v>87537.01</v>
      </c>
      <c r="BA161" s="10">
        <v>82.37</v>
      </c>
      <c r="BB161" s="10">
        <v>75.529414911475797</v>
      </c>
      <c r="BC161" s="10">
        <v>9.15</v>
      </c>
      <c r="BD161" s="10"/>
      <c r="BE161" s="6" t="s">
        <v>823</v>
      </c>
      <c r="BF161" s="4"/>
      <c r="BG161" s="6" t="s">
        <v>475</v>
      </c>
      <c r="BH161" s="6" t="s">
        <v>476</v>
      </c>
      <c r="BI161" s="6" t="s">
        <v>498</v>
      </c>
      <c r="BJ161" s="6" t="s">
        <v>824</v>
      </c>
      <c r="BK161" s="5" t="s">
        <v>1</v>
      </c>
      <c r="BL161" s="10">
        <v>650843.06925008004</v>
      </c>
      <c r="BM161" s="5" t="s">
        <v>48</v>
      </c>
      <c r="BN161" s="10"/>
      <c r="BO161" s="11">
        <v>38489</v>
      </c>
      <c r="BP161" s="11">
        <v>47604</v>
      </c>
      <c r="BQ161" s="11" t="s">
        <v>762</v>
      </c>
      <c r="BR161" s="11" t="s">
        <v>906</v>
      </c>
      <c r="BS161" s="11">
        <v>43502</v>
      </c>
      <c r="BT161" s="11">
        <v>44132</v>
      </c>
      <c r="BU161" s="10">
        <v>27833.439999999999</v>
      </c>
      <c r="BV161" s="10">
        <v>111.58</v>
      </c>
      <c r="BW161" s="10">
        <v>0</v>
      </c>
    </row>
    <row r="162" spans="1:75" s="1" customFormat="1" ht="18.2" customHeight="1" x14ac:dyDescent="0.15">
      <c r="A162" s="12">
        <v>160</v>
      </c>
      <c r="B162" s="13" t="s">
        <v>51</v>
      </c>
      <c r="C162" s="13" t="s">
        <v>47</v>
      </c>
      <c r="D162" s="30">
        <v>45352</v>
      </c>
      <c r="E162" s="14" t="s">
        <v>15</v>
      </c>
      <c r="F162" s="15">
        <v>141</v>
      </c>
      <c r="G162" s="15">
        <v>140</v>
      </c>
      <c r="H162" s="16">
        <v>46677.4</v>
      </c>
      <c r="I162" s="16">
        <v>39382.04</v>
      </c>
      <c r="J162" s="16">
        <v>0</v>
      </c>
      <c r="K162" s="16">
        <v>86059.44</v>
      </c>
      <c r="L162" s="16">
        <v>460.81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86059.44</v>
      </c>
      <c r="S162" s="16">
        <v>76763.88</v>
      </c>
      <c r="T162" s="16">
        <v>362.92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77126.8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8">
        <f t="shared" si="2"/>
        <v>0</v>
      </c>
      <c r="AU162" s="16">
        <v>39842.85</v>
      </c>
      <c r="AV162" s="16">
        <v>77126.8</v>
      </c>
      <c r="AW162" s="17">
        <v>74</v>
      </c>
      <c r="AX162" s="17">
        <v>300</v>
      </c>
      <c r="AY162" s="16">
        <v>382800</v>
      </c>
      <c r="AZ162" s="16">
        <v>95570.29</v>
      </c>
      <c r="BA162" s="18">
        <v>90</v>
      </c>
      <c r="BB162" s="18">
        <v>81.043487468752105</v>
      </c>
      <c r="BC162" s="18">
        <v>9.33</v>
      </c>
      <c r="BD162" s="18"/>
      <c r="BE162" s="14" t="s">
        <v>825</v>
      </c>
      <c r="BF162" s="12"/>
      <c r="BG162" s="14" t="s">
        <v>449</v>
      </c>
      <c r="BH162" s="14" t="s">
        <v>450</v>
      </c>
      <c r="BI162" s="14" t="s">
        <v>501</v>
      </c>
      <c r="BJ162" s="14" t="s">
        <v>824</v>
      </c>
      <c r="BK162" s="13" t="s">
        <v>1</v>
      </c>
      <c r="BL162" s="18">
        <v>697808.14991136</v>
      </c>
      <c r="BM162" s="13" t="s">
        <v>48</v>
      </c>
      <c r="BN162" s="18"/>
      <c r="BO162" s="19">
        <v>38502</v>
      </c>
      <c r="BP162" s="19">
        <v>47604</v>
      </c>
      <c r="BQ162" s="11" t="s">
        <v>767</v>
      </c>
      <c r="BR162" s="11" t="s">
        <v>903</v>
      </c>
      <c r="BS162" s="11">
        <v>43867</v>
      </c>
      <c r="BT162" s="11">
        <v>44497</v>
      </c>
      <c r="BU162" s="18">
        <v>26517.03</v>
      </c>
      <c r="BV162" s="18">
        <v>109.95</v>
      </c>
      <c r="BW162" s="18">
        <v>0</v>
      </c>
    </row>
    <row r="163" spans="1:75" s="1" customFormat="1" ht="18.2" customHeight="1" x14ac:dyDescent="0.15">
      <c r="A163" s="4">
        <v>161</v>
      </c>
      <c r="B163" s="5" t="s">
        <v>51</v>
      </c>
      <c r="C163" s="5" t="s">
        <v>47</v>
      </c>
      <c r="D163" s="29">
        <v>45352</v>
      </c>
      <c r="E163" s="6" t="s">
        <v>168</v>
      </c>
      <c r="F163" s="7">
        <v>73</v>
      </c>
      <c r="G163" s="7">
        <v>72</v>
      </c>
      <c r="H163" s="8">
        <v>31316.45</v>
      </c>
      <c r="I163" s="8">
        <v>16612.09</v>
      </c>
      <c r="J163" s="8">
        <v>0</v>
      </c>
      <c r="K163" s="8">
        <v>47928.54</v>
      </c>
      <c r="L163" s="8">
        <v>302.43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47928.54</v>
      </c>
      <c r="S163" s="8">
        <v>22982.93</v>
      </c>
      <c r="T163" s="8">
        <v>246.88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23229.81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f t="shared" si="2"/>
        <v>0</v>
      </c>
      <c r="AU163" s="8">
        <v>16914.52</v>
      </c>
      <c r="AV163" s="8">
        <v>23229.81</v>
      </c>
      <c r="AW163" s="9">
        <v>75</v>
      </c>
      <c r="AX163" s="9">
        <v>300</v>
      </c>
      <c r="AY163" s="8">
        <v>249999.97</v>
      </c>
      <c r="AZ163" s="8">
        <v>63072.67</v>
      </c>
      <c r="BA163" s="10">
        <v>90</v>
      </c>
      <c r="BB163" s="10">
        <v>68.390455010070099</v>
      </c>
      <c r="BC163" s="10">
        <v>9.4600000000000009</v>
      </c>
      <c r="BD163" s="10"/>
      <c r="BE163" s="6" t="s">
        <v>825</v>
      </c>
      <c r="BF163" s="4"/>
      <c r="BG163" s="6" t="s">
        <v>307</v>
      </c>
      <c r="BH163" s="6" t="s">
        <v>308</v>
      </c>
      <c r="BI163" s="6" t="s">
        <v>502</v>
      </c>
      <c r="BJ163" s="6" t="s">
        <v>824</v>
      </c>
      <c r="BK163" s="5" t="s">
        <v>1</v>
      </c>
      <c r="BL163" s="10">
        <v>388625.88259176002</v>
      </c>
      <c r="BM163" s="5" t="s">
        <v>48</v>
      </c>
      <c r="BN163" s="10"/>
      <c r="BO163" s="11">
        <v>38519</v>
      </c>
      <c r="BP163" s="11">
        <v>47635</v>
      </c>
      <c r="BQ163" s="11" t="s">
        <v>766</v>
      </c>
      <c r="BR163" s="11" t="s">
        <v>933</v>
      </c>
      <c r="BS163" s="11">
        <v>43867</v>
      </c>
      <c r="BT163" s="11">
        <v>44497</v>
      </c>
      <c r="BU163" s="10">
        <v>5851.68</v>
      </c>
      <c r="BV163" s="10">
        <v>31.26</v>
      </c>
      <c r="BW163" s="10">
        <v>0</v>
      </c>
    </row>
    <row r="164" spans="1:75" s="1" customFormat="1" ht="18.2" customHeight="1" x14ac:dyDescent="0.15">
      <c r="A164" s="12">
        <v>162</v>
      </c>
      <c r="B164" s="13" t="s">
        <v>51</v>
      </c>
      <c r="C164" s="13" t="s">
        <v>47</v>
      </c>
      <c r="D164" s="30">
        <v>45352</v>
      </c>
      <c r="E164" s="14" t="s">
        <v>34</v>
      </c>
      <c r="F164" s="15">
        <v>139</v>
      </c>
      <c r="G164" s="15">
        <v>139</v>
      </c>
      <c r="H164" s="16">
        <v>0</v>
      </c>
      <c r="I164" s="16">
        <v>260621.87</v>
      </c>
      <c r="J164" s="16">
        <v>0</v>
      </c>
      <c r="K164" s="16">
        <v>260621.87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260621.87</v>
      </c>
      <c r="S164" s="16">
        <v>162664.56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162664.56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8">
        <f t="shared" si="2"/>
        <v>0</v>
      </c>
      <c r="AU164" s="16">
        <v>260621.87</v>
      </c>
      <c r="AV164" s="16">
        <v>162664.56</v>
      </c>
      <c r="AW164" s="17">
        <v>0</v>
      </c>
      <c r="AX164" s="17">
        <v>180</v>
      </c>
      <c r="AY164" s="16">
        <v>1248000</v>
      </c>
      <c r="AZ164" s="16">
        <v>296874.3</v>
      </c>
      <c r="BA164" s="18">
        <v>85</v>
      </c>
      <c r="BB164" s="18">
        <v>74.620332410046899</v>
      </c>
      <c r="BC164" s="18">
        <v>9.07</v>
      </c>
      <c r="BD164" s="18"/>
      <c r="BE164" s="14" t="s">
        <v>825</v>
      </c>
      <c r="BF164" s="12"/>
      <c r="BG164" s="14" t="s">
        <v>419</v>
      </c>
      <c r="BH164" s="14" t="s">
        <v>74</v>
      </c>
      <c r="BI164" s="14" t="s">
        <v>504</v>
      </c>
      <c r="BJ164" s="14" t="s">
        <v>824</v>
      </c>
      <c r="BK164" s="13" t="s">
        <v>1</v>
      </c>
      <c r="BL164" s="18">
        <v>2113237.8380702799</v>
      </c>
      <c r="BM164" s="13" t="s">
        <v>48</v>
      </c>
      <c r="BN164" s="18"/>
      <c r="BO164" s="19">
        <v>38553</v>
      </c>
      <c r="BP164" s="19">
        <v>44013</v>
      </c>
      <c r="BQ164" s="11" t="s">
        <v>1019</v>
      </c>
      <c r="BR164" s="11" t="s">
        <v>1020</v>
      </c>
      <c r="BS164" s="11">
        <v>43867</v>
      </c>
      <c r="BT164" s="11">
        <v>44497</v>
      </c>
      <c r="BU164" s="18">
        <v>76434.78</v>
      </c>
      <c r="BV164" s="18">
        <v>0</v>
      </c>
      <c r="BW164" s="18">
        <v>0</v>
      </c>
    </row>
    <row r="165" spans="1:75" s="1" customFormat="1" ht="18.2" customHeight="1" x14ac:dyDescent="0.15">
      <c r="A165" s="4">
        <v>163</v>
      </c>
      <c r="B165" s="5" t="s">
        <v>51</v>
      </c>
      <c r="C165" s="5" t="s">
        <v>47</v>
      </c>
      <c r="D165" s="29">
        <v>45352</v>
      </c>
      <c r="E165" s="6" t="s">
        <v>17</v>
      </c>
      <c r="F165" s="7">
        <v>167</v>
      </c>
      <c r="G165" s="7">
        <v>166</v>
      </c>
      <c r="H165" s="8">
        <v>9938.19</v>
      </c>
      <c r="I165" s="8">
        <v>41569.5</v>
      </c>
      <c r="J165" s="8">
        <v>0</v>
      </c>
      <c r="K165" s="8">
        <v>51507.69</v>
      </c>
      <c r="L165" s="8">
        <v>438.56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51507.69</v>
      </c>
      <c r="S165" s="8">
        <v>43941.27</v>
      </c>
      <c r="T165" s="8">
        <v>74.95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44016.22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f t="shared" si="2"/>
        <v>0</v>
      </c>
      <c r="AU165" s="8">
        <v>42008.06</v>
      </c>
      <c r="AV165" s="8">
        <v>44016.22</v>
      </c>
      <c r="AW165" s="9">
        <v>20</v>
      </c>
      <c r="AX165" s="9">
        <v>240</v>
      </c>
      <c r="AY165" s="8">
        <v>250000</v>
      </c>
      <c r="AZ165" s="8">
        <v>56870.51</v>
      </c>
      <c r="BA165" s="10">
        <v>90</v>
      </c>
      <c r="BB165" s="10">
        <v>81.513109342610093</v>
      </c>
      <c r="BC165" s="10">
        <v>9.0500000000000007</v>
      </c>
      <c r="BD165" s="10"/>
      <c r="BE165" s="6" t="s">
        <v>823</v>
      </c>
      <c r="BF165" s="4"/>
      <c r="BG165" s="6" t="s">
        <v>475</v>
      </c>
      <c r="BH165" s="6" t="s">
        <v>476</v>
      </c>
      <c r="BI165" s="6" t="s">
        <v>509</v>
      </c>
      <c r="BJ165" s="6" t="s">
        <v>824</v>
      </c>
      <c r="BK165" s="5" t="s">
        <v>1</v>
      </c>
      <c r="BL165" s="10">
        <v>417647.21993436001</v>
      </c>
      <c r="BM165" s="5" t="s">
        <v>48</v>
      </c>
      <c r="BN165" s="10"/>
      <c r="BO165" s="11">
        <v>38657</v>
      </c>
      <c r="BP165" s="11">
        <v>45962</v>
      </c>
      <c r="BQ165" s="11" t="s">
        <v>753</v>
      </c>
      <c r="BR165" s="11" t="s">
        <v>925</v>
      </c>
      <c r="BS165" s="11">
        <v>43867</v>
      </c>
      <c r="BT165" s="11">
        <v>44497</v>
      </c>
      <c r="BU165" s="10">
        <v>19441.73</v>
      </c>
      <c r="BV165" s="10">
        <v>73.22</v>
      </c>
      <c r="BW165" s="10">
        <v>0</v>
      </c>
    </row>
    <row r="166" spans="1:75" s="1" customFormat="1" ht="18.2" customHeight="1" x14ac:dyDescent="0.15">
      <c r="A166" s="12">
        <v>164</v>
      </c>
      <c r="B166" s="13" t="s">
        <v>51</v>
      </c>
      <c r="C166" s="13" t="s">
        <v>47</v>
      </c>
      <c r="D166" s="30">
        <v>45352</v>
      </c>
      <c r="E166" s="14" t="s">
        <v>105</v>
      </c>
      <c r="F166" s="15">
        <v>189</v>
      </c>
      <c r="G166" s="15">
        <v>188</v>
      </c>
      <c r="H166" s="16">
        <v>25740.65</v>
      </c>
      <c r="I166" s="16">
        <v>22584.61</v>
      </c>
      <c r="J166" s="16">
        <v>0</v>
      </c>
      <c r="K166" s="16">
        <v>48325.26</v>
      </c>
      <c r="L166" s="16">
        <v>229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48325.26</v>
      </c>
      <c r="S166" s="16">
        <v>58683.49</v>
      </c>
      <c r="T166" s="16">
        <v>200.99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58884.480000000003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8">
        <f t="shared" si="2"/>
        <v>0</v>
      </c>
      <c r="AU166" s="16">
        <v>22813.61</v>
      </c>
      <c r="AV166" s="16">
        <v>58884.480000000003</v>
      </c>
      <c r="AW166" s="17">
        <v>80</v>
      </c>
      <c r="AX166" s="17">
        <v>300</v>
      </c>
      <c r="AY166" s="16">
        <v>225000</v>
      </c>
      <c r="AZ166" s="16">
        <v>49728.58</v>
      </c>
      <c r="BA166" s="18">
        <v>90</v>
      </c>
      <c r="BB166" s="18">
        <v>87.460237151352402</v>
      </c>
      <c r="BC166" s="18">
        <v>9.3699999999999992</v>
      </c>
      <c r="BD166" s="18"/>
      <c r="BE166" s="14" t="s">
        <v>823</v>
      </c>
      <c r="BF166" s="12"/>
      <c r="BG166" s="14" t="s">
        <v>430</v>
      </c>
      <c r="BH166" s="14" t="s">
        <v>510</v>
      </c>
      <c r="BI166" s="14" t="s">
        <v>511</v>
      </c>
      <c r="BJ166" s="14" t="s">
        <v>824</v>
      </c>
      <c r="BK166" s="13" t="s">
        <v>1</v>
      </c>
      <c r="BL166" s="18">
        <v>391842.66449544003</v>
      </c>
      <c r="BM166" s="13" t="s">
        <v>48</v>
      </c>
      <c r="BN166" s="18"/>
      <c r="BO166" s="19">
        <v>38652</v>
      </c>
      <c r="BP166" s="19">
        <v>47788</v>
      </c>
      <c r="BQ166" s="11" t="s">
        <v>1017</v>
      </c>
      <c r="BR166" s="11" t="s">
        <v>1018</v>
      </c>
      <c r="BS166" s="11" t="s">
        <v>921</v>
      </c>
      <c r="BT166" s="11" t="s">
        <v>921</v>
      </c>
      <c r="BU166" s="18">
        <v>18026.16</v>
      </c>
      <c r="BV166" s="18">
        <v>55.83</v>
      </c>
      <c r="BW166" s="18">
        <v>0</v>
      </c>
    </row>
    <row r="167" spans="1:75" s="1" customFormat="1" ht="18.2" customHeight="1" x14ac:dyDescent="0.15">
      <c r="A167" s="4">
        <v>165</v>
      </c>
      <c r="B167" s="5" t="s">
        <v>51</v>
      </c>
      <c r="C167" s="5" t="s">
        <v>47</v>
      </c>
      <c r="D167" s="29">
        <v>45352</v>
      </c>
      <c r="E167" s="6" t="s">
        <v>201</v>
      </c>
      <c r="F167" s="7">
        <v>151</v>
      </c>
      <c r="G167" s="7">
        <v>150</v>
      </c>
      <c r="H167" s="8">
        <v>71140.039999999994</v>
      </c>
      <c r="I167" s="8">
        <v>55990.22</v>
      </c>
      <c r="J167" s="8">
        <v>0</v>
      </c>
      <c r="K167" s="8">
        <v>127130.26</v>
      </c>
      <c r="L167" s="8">
        <v>632.92999999999995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127130.26</v>
      </c>
      <c r="S167" s="8">
        <v>122445.29</v>
      </c>
      <c r="T167" s="8">
        <v>555.49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123000.78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f t="shared" si="2"/>
        <v>0</v>
      </c>
      <c r="AU167" s="8">
        <v>56623.15</v>
      </c>
      <c r="AV167" s="8">
        <v>123000.78</v>
      </c>
      <c r="AW167" s="9">
        <v>80</v>
      </c>
      <c r="AX167" s="9">
        <v>300</v>
      </c>
      <c r="AY167" s="8">
        <v>550000</v>
      </c>
      <c r="AZ167" s="8">
        <v>137440.79</v>
      </c>
      <c r="BA167" s="10">
        <v>90</v>
      </c>
      <c r="BB167" s="10">
        <v>83.248382085114599</v>
      </c>
      <c r="BC167" s="10">
        <v>9.3699999999999992</v>
      </c>
      <c r="BD167" s="10"/>
      <c r="BE167" s="6" t="s">
        <v>825</v>
      </c>
      <c r="BF167" s="4"/>
      <c r="BG167" s="6" t="s">
        <v>276</v>
      </c>
      <c r="BH167" s="6" t="s">
        <v>312</v>
      </c>
      <c r="BI167" s="6" t="s">
        <v>512</v>
      </c>
      <c r="BJ167" s="6" t="s">
        <v>824</v>
      </c>
      <c r="BK167" s="5" t="s">
        <v>1</v>
      </c>
      <c r="BL167" s="10">
        <v>1030828.59391544</v>
      </c>
      <c r="BM167" s="5" t="s">
        <v>48</v>
      </c>
      <c r="BN167" s="10"/>
      <c r="BO167" s="11">
        <v>38660</v>
      </c>
      <c r="BP167" s="11">
        <v>47788</v>
      </c>
      <c r="BQ167" s="11" t="s">
        <v>767</v>
      </c>
      <c r="BR167" s="11" t="s">
        <v>903</v>
      </c>
      <c r="BS167" s="11">
        <v>43867</v>
      </c>
      <c r="BT167" s="11">
        <v>44497</v>
      </c>
      <c r="BU167" s="10">
        <v>39975.599999999999</v>
      </c>
      <c r="BV167" s="10">
        <v>154.31</v>
      </c>
      <c r="BW167" s="10">
        <v>0</v>
      </c>
    </row>
    <row r="168" spans="1:75" s="1" customFormat="1" ht="18.2" customHeight="1" x14ac:dyDescent="0.15">
      <c r="A168" s="12">
        <v>166</v>
      </c>
      <c r="B168" s="13" t="s">
        <v>51</v>
      </c>
      <c r="C168" s="13" t="s">
        <v>47</v>
      </c>
      <c r="D168" s="30">
        <v>45352</v>
      </c>
      <c r="E168" s="14" t="s">
        <v>60</v>
      </c>
      <c r="F168" s="15">
        <v>143</v>
      </c>
      <c r="G168" s="15">
        <v>142</v>
      </c>
      <c r="H168" s="16">
        <v>51747.86</v>
      </c>
      <c r="I168" s="16">
        <v>39571.769999999997</v>
      </c>
      <c r="J168" s="16">
        <v>0</v>
      </c>
      <c r="K168" s="16">
        <v>91319.63</v>
      </c>
      <c r="L168" s="16">
        <v>460.37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91319.63</v>
      </c>
      <c r="S168" s="16">
        <v>84041.72</v>
      </c>
      <c r="T168" s="16">
        <v>404.06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84445.78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8">
        <f t="shared" si="2"/>
        <v>0</v>
      </c>
      <c r="AU168" s="16">
        <v>40032.14</v>
      </c>
      <c r="AV168" s="16">
        <v>84445.78</v>
      </c>
      <c r="AW168" s="17">
        <v>80</v>
      </c>
      <c r="AX168" s="17">
        <v>300</v>
      </c>
      <c r="AY168" s="16">
        <v>400200</v>
      </c>
      <c r="AZ168" s="16">
        <v>99971.76</v>
      </c>
      <c r="BA168" s="18">
        <v>90</v>
      </c>
      <c r="BB168" s="18">
        <v>82.210883353458996</v>
      </c>
      <c r="BC168" s="18">
        <v>9.3699999999999992</v>
      </c>
      <c r="BD168" s="18"/>
      <c r="BE168" s="14" t="s">
        <v>825</v>
      </c>
      <c r="BF168" s="12"/>
      <c r="BG168" s="14" t="s">
        <v>392</v>
      </c>
      <c r="BH168" s="14" t="s">
        <v>393</v>
      </c>
      <c r="BI168" s="14" t="s">
        <v>394</v>
      </c>
      <c r="BJ168" s="14" t="s">
        <v>824</v>
      </c>
      <c r="BK168" s="13" t="s">
        <v>1</v>
      </c>
      <c r="BL168" s="18">
        <v>740460.10595571995</v>
      </c>
      <c r="BM168" s="13" t="s">
        <v>48</v>
      </c>
      <c r="BN168" s="18"/>
      <c r="BO168" s="19">
        <v>38663</v>
      </c>
      <c r="BP168" s="19">
        <v>47788</v>
      </c>
      <c r="BQ168" s="11" t="s">
        <v>761</v>
      </c>
      <c r="BR168" s="11" t="s">
        <v>910</v>
      </c>
      <c r="BS168" s="11">
        <v>44232</v>
      </c>
      <c r="BT168" s="11">
        <v>44862</v>
      </c>
      <c r="BU168" s="18">
        <v>27729.37</v>
      </c>
      <c r="BV168" s="18">
        <v>112.25</v>
      </c>
      <c r="BW168" s="18">
        <v>0</v>
      </c>
    </row>
    <row r="169" spans="1:75" s="1" customFormat="1" ht="18.2" customHeight="1" x14ac:dyDescent="0.15">
      <c r="A169" s="4">
        <v>167</v>
      </c>
      <c r="B169" s="5" t="s">
        <v>51</v>
      </c>
      <c r="C169" s="5" t="s">
        <v>47</v>
      </c>
      <c r="D169" s="29">
        <v>45352</v>
      </c>
      <c r="E169" s="6" t="s">
        <v>196</v>
      </c>
      <c r="F169" s="7">
        <v>173</v>
      </c>
      <c r="G169" s="7">
        <v>172</v>
      </c>
      <c r="H169" s="8">
        <v>34908.339999999997</v>
      </c>
      <c r="I169" s="8">
        <v>29416.06</v>
      </c>
      <c r="J169" s="8">
        <v>0</v>
      </c>
      <c r="K169" s="8">
        <v>64324.4</v>
      </c>
      <c r="L169" s="8">
        <v>310.55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64324.4</v>
      </c>
      <c r="S169" s="8">
        <v>71465.429999999993</v>
      </c>
      <c r="T169" s="8">
        <v>272.58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71738.009999999995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f t="shared" si="2"/>
        <v>0</v>
      </c>
      <c r="AU169" s="8">
        <v>29726.61</v>
      </c>
      <c r="AV169" s="8">
        <v>71738.009999999995</v>
      </c>
      <c r="AW169" s="9">
        <v>80</v>
      </c>
      <c r="AX169" s="9">
        <v>300</v>
      </c>
      <c r="AY169" s="8">
        <v>270000</v>
      </c>
      <c r="AZ169" s="8">
        <v>67439.3</v>
      </c>
      <c r="BA169" s="10">
        <v>90</v>
      </c>
      <c r="BB169" s="10">
        <v>85.843061834864798</v>
      </c>
      <c r="BC169" s="10">
        <v>9.3699999999999992</v>
      </c>
      <c r="BD169" s="10"/>
      <c r="BE169" s="6" t="s">
        <v>825</v>
      </c>
      <c r="BF169" s="4"/>
      <c r="BG169" s="6" t="s">
        <v>283</v>
      </c>
      <c r="BH169" s="6" t="s">
        <v>299</v>
      </c>
      <c r="BI169" s="6" t="s">
        <v>513</v>
      </c>
      <c r="BJ169" s="6" t="s">
        <v>824</v>
      </c>
      <c r="BK169" s="5" t="s">
        <v>1</v>
      </c>
      <c r="BL169" s="10">
        <v>521570.79523360002</v>
      </c>
      <c r="BM169" s="5" t="s">
        <v>48</v>
      </c>
      <c r="BN169" s="10"/>
      <c r="BO169" s="11">
        <v>38664</v>
      </c>
      <c r="BP169" s="11">
        <v>47788</v>
      </c>
      <c r="BQ169" s="11" t="s">
        <v>972</v>
      </c>
      <c r="BR169" s="11" t="s">
        <v>973</v>
      </c>
      <c r="BS169" s="11">
        <v>43867</v>
      </c>
      <c r="BT169" s="11">
        <v>44497</v>
      </c>
      <c r="BU169" s="10">
        <v>22440.65</v>
      </c>
      <c r="BV169" s="10">
        <v>75.72</v>
      </c>
      <c r="BW169" s="10">
        <v>0</v>
      </c>
    </row>
    <row r="170" spans="1:75" s="1" customFormat="1" ht="18.2" customHeight="1" x14ac:dyDescent="0.15">
      <c r="A170" s="12">
        <v>168</v>
      </c>
      <c r="B170" s="13" t="s">
        <v>51</v>
      </c>
      <c r="C170" s="13" t="s">
        <v>47</v>
      </c>
      <c r="D170" s="30">
        <v>45352</v>
      </c>
      <c r="E170" s="14" t="s">
        <v>193</v>
      </c>
      <c r="F170" s="15">
        <v>163</v>
      </c>
      <c r="G170" s="15">
        <v>162</v>
      </c>
      <c r="H170" s="16">
        <v>72359.08</v>
      </c>
      <c r="I170" s="16">
        <v>59246.559999999998</v>
      </c>
      <c r="J170" s="16">
        <v>0</v>
      </c>
      <c r="K170" s="16">
        <v>131605.64000000001</v>
      </c>
      <c r="L170" s="16">
        <v>643.82000000000005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131605.64000000001</v>
      </c>
      <c r="S170" s="16">
        <v>137791.1</v>
      </c>
      <c r="T170" s="16">
        <v>565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138356.1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8">
        <f t="shared" si="2"/>
        <v>0</v>
      </c>
      <c r="AU170" s="16">
        <v>59890.38</v>
      </c>
      <c r="AV170" s="16">
        <v>138356.1</v>
      </c>
      <c r="AW170" s="17">
        <v>80</v>
      </c>
      <c r="AX170" s="17">
        <v>300</v>
      </c>
      <c r="AY170" s="16">
        <v>582000</v>
      </c>
      <c r="AZ170" s="16">
        <v>139799.73000000001</v>
      </c>
      <c r="BA170" s="18">
        <v>90</v>
      </c>
      <c r="BB170" s="18">
        <v>84.724824575841495</v>
      </c>
      <c r="BC170" s="18">
        <v>9.3699999999999992</v>
      </c>
      <c r="BD170" s="18"/>
      <c r="BE170" s="14" t="s">
        <v>825</v>
      </c>
      <c r="BF170" s="12"/>
      <c r="BG170" s="14" t="s">
        <v>430</v>
      </c>
      <c r="BH170" s="14" t="s">
        <v>515</v>
      </c>
      <c r="BI170" s="14" t="s">
        <v>516</v>
      </c>
      <c r="BJ170" s="14" t="s">
        <v>824</v>
      </c>
      <c r="BK170" s="13" t="s">
        <v>1</v>
      </c>
      <c r="BL170" s="18">
        <v>1067116.96202416</v>
      </c>
      <c r="BM170" s="13" t="s">
        <v>48</v>
      </c>
      <c r="BN170" s="18"/>
      <c r="BO170" s="19">
        <v>38674</v>
      </c>
      <c r="BP170" s="19">
        <v>47788</v>
      </c>
      <c r="BQ170" s="11" t="s">
        <v>768</v>
      </c>
      <c r="BR170" s="11" t="s">
        <v>909</v>
      </c>
      <c r="BS170" s="11">
        <v>43867</v>
      </c>
      <c r="BT170" s="11">
        <v>44497</v>
      </c>
      <c r="BU170" s="18">
        <v>44090.05</v>
      </c>
      <c r="BV170" s="18">
        <v>156.96</v>
      </c>
      <c r="BW170" s="18">
        <v>0</v>
      </c>
    </row>
    <row r="171" spans="1:75" s="1" customFormat="1" ht="18.2" customHeight="1" x14ac:dyDescent="0.15">
      <c r="A171" s="4">
        <v>169</v>
      </c>
      <c r="B171" s="5" t="s">
        <v>46</v>
      </c>
      <c r="C171" s="5" t="s">
        <v>47</v>
      </c>
      <c r="D171" s="29">
        <v>45352</v>
      </c>
      <c r="E171" s="6" t="s">
        <v>155</v>
      </c>
      <c r="F171" s="7">
        <v>151</v>
      </c>
      <c r="G171" s="7">
        <v>150</v>
      </c>
      <c r="H171" s="8">
        <v>88415.25</v>
      </c>
      <c r="I171" s="8">
        <v>47750.720000000001</v>
      </c>
      <c r="J171" s="8">
        <v>0</v>
      </c>
      <c r="K171" s="8">
        <v>136165.97</v>
      </c>
      <c r="L171" s="8">
        <v>543.15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136165.97</v>
      </c>
      <c r="S171" s="8">
        <v>139535.76999999999</v>
      </c>
      <c r="T171" s="8">
        <v>699.95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140235.72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f t="shared" si="2"/>
        <v>0</v>
      </c>
      <c r="AU171" s="8">
        <v>48293.87</v>
      </c>
      <c r="AV171" s="8">
        <v>140235.72</v>
      </c>
      <c r="AW171" s="9">
        <v>104</v>
      </c>
      <c r="AX171" s="9">
        <v>300</v>
      </c>
      <c r="AY171" s="8">
        <v>625000</v>
      </c>
      <c r="AZ171" s="8">
        <v>142280.66</v>
      </c>
      <c r="BA171" s="10">
        <v>88.8</v>
      </c>
      <c r="BB171" s="10">
        <v>84.983708509645695</v>
      </c>
      <c r="BC171" s="10">
        <v>9.5</v>
      </c>
      <c r="BD171" s="10"/>
      <c r="BE171" s="6" t="s">
        <v>823</v>
      </c>
      <c r="BF171" s="4"/>
      <c r="BG171" s="6" t="s">
        <v>292</v>
      </c>
      <c r="BH171" s="6" t="s">
        <v>293</v>
      </c>
      <c r="BI171" s="6" t="s">
        <v>294</v>
      </c>
      <c r="BJ171" s="6" t="s">
        <v>824</v>
      </c>
      <c r="BK171" s="5" t="s">
        <v>1</v>
      </c>
      <c r="BL171" s="10">
        <v>1104094.14245068</v>
      </c>
      <c r="BM171" s="5" t="s">
        <v>48</v>
      </c>
      <c r="BN171" s="10"/>
      <c r="BO171" s="11">
        <v>39407</v>
      </c>
      <c r="BP171" s="11">
        <v>48532</v>
      </c>
      <c r="BQ171" s="11" t="s">
        <v>769</v>
      </c>
      <c r="BR171" s="11" t="s">
        <v>914</v>
      </c>
      <c r="BS171" s="11">
        <v>44232</v>
      </c>
      <c r="BT171" s="11">
        <v>44862</v>
      </c>
      <c r="BU171" s="10">
        <v>52809.45</v>
      </c>
      <c r="BV171" s="10">
        <v>98.81</v>
      </c>
      <c r="BW171" s="10">
        <v>0</v>
      </c>
    </row>
    <row r="172" spans="1:75" s="1" customFormat="1" ht="18.2" customHeight="1" x14ac:dyDescent="0.15">
      <c r="A172" s="12">
        <v>170</v>
      </c>
      <c r="B172" s="13" t="s">
        <v>51</v>
      </c>
      <c r="C172" s="13" t="s">
        <v>47</v>
      </c>
      <c r="D172" s="30">
        <v>45352</v>
      </c>
      <c r="E172" s="14" t="s">
        <v>96</v>
      </c>
      <c r="F172" s="15">
        <v>160</v>
      </c>
      <c r="G172" s="15">
        <v>159</v>
      </c>
      <c r="H172" s="16">
        <v>27077.48</v>
      </c>
      <c r="I172" s="16">
        <v>21964.5</v>
      </c>
      <c r="J172" s="16">
        <v>0</v>
      </c>
      <c r="K172" s="16">
        <v>49041.98</v>
      </c>
      <c r="L172" s="16">
        <v>240.91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49041.98</v>
      </c>
      <c r="S172" s="16">
        <v>50409.9</v>
      </c>
      <c r="T172" s="16">
        <v>211.43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50621.33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8">
        <f t="shared" si="2"/>
        <v>0</v>
      </c>
      <c r="AU172" s="16">
        <v>22205.41</v>
      </c>
      <c r="AV172" s="16">
        <v>50621.33</v>
      </c>
      <c r="AW172" s="17">
        <v>80</v>
      </c>
      <c r="AX172" s="17">
        <v>300</v>
      </c>
      <c r="AY172" s="16">
        <v>209700</v>
      </c>
      <c r="AZ172" s="16">
        <v>52313.14</v>
      </c>
      <c r="BA172" s="18">
        <v>90</v>
      </c>
      <c r="BB172" s="18">
        <v>84.372266700106294</v>
      </c>
      <c r="BC172" s="18">
        <v>9.3699999999999992</v>
      </c>
      <c r="BD172" s="18"/>
      <c r="BE172" s="14" t="s">
        <v>825</v>
      </c>
      <c r="BF172" s="12"/>
      <c r="BG172" s="14" t="s">
        <v>430</v>
      </c>
      <c r="BH172" s="14" t="s">
        <v>462</v>
      </c>
      <c r="BI172" s="14" t="s">
        <v>517</v>
      </c>
      <c r="BJ172" s="14" t="s">
        <v>824</v>
      </c>
      <c r="BK172" s="13" t="s">
        <v>1</v>
      </c>
      <c r="BL172" s="18">
        <v>397654.14847911999</v>
      </c>
      <c r="BM172" s="13" t="s">
        <v>48</v>
      </c>
      <c r="BN172" s="18"/>
      <c r="BO172" s="19">
        <v>38682</v>
      </c>
      <c r="BP172" s="19">
        <v>47788</v>
      </c>
      <c r="BQ172" s="11" t="s">
        <v>865</v>
      </c>
      <c r="BR172" s="11" t="s">
        <v>927</v>
      </c>
      <c r="BS172" s="11">
        <v>43502</v>
      </c>
      <c r="BT172" s="11">
        <v>44132</v>
      </c>
      <c r="BU172" s="18">
        <v>16160.94</v>
      </c>
      <c r="BV172" s="18">
        <v>58.74</v>
      </c>
      <c r="BW172" s="18">
        <v>0</v>
      </c>
    </row>
    <row r="173" spans="1:75" s="1" customFormat="1" ht="18.2" customHeight="1" x14ac:dyDescent="0.15">
      <c r="A173" s="4">
        <v>171</v>
      </c>
      <c r="B173" s="5" t="s">
        <v>51</v>
      </c>
      <c r="C173" s="5" t="s">
        <v>47</v>
      </c>
      <c r="D173" s="29">
        <v>45352</v>
      </c>
      <c r="E173" s="6" t="s">
        <v>518</v>
      </c>
      <c r="F173" s="7">
        <v>0</v>
      </c>
      <c r="G173" s="7">
        <v>0</v>
      </c>
      <c r="H173" s="8">
        <v>6130.07</v>
      </c>
      <c r="I173" s="8">
        <v>0</v>
      </c>
      <c r="J173" s="8">
        <v>0</v>
      </c>
      <c r="K173" s="8">
        <v>6130.07</v>
      </c>
      <c r="L173" s="8">
        <v>272.76</v>
      </c>
      <c r="M173" s="8">
        <v>0</v>
      </c>
      <c r="N173" s="8">
        <v>0</v>
      </c>
      <c r="O173" s="8">
        <v>272.76</v>
      </c>
      <c r="P173" s="8">
        <v>0</v>
      </c>
      <c r="Q173" s="8">
        <v>0</v>
      </c>
      <c r="R173" s="8">
        <v>5857.31</v>
      </c>
      <c r="S173" s="8">
        <v>0</v>
      </c>
      <c r="T173" s="8">
        <v>41.12</v>
      </c>
      <c r="U173" s="8">
        <v>0</v>
      </c>
      <c r="V173" s="8">
        <v>0</v>
      </c>
      <c r="W173" s="8">
        <v>41.12</v>
      </c>
      <c r="X173" s="8">
        <v>0</v>
      </c>
      <c r="Y173" s="8">
        <v>0</v>
      </c>
      <c r="Z173" s="8">
        <v>0</v>
      </c>
      <c r="AA173" s="8">
        <v>71.83</v>
      </c>
      <c r="AB173" s="8">
        <v>0</v>
      </c>
      <c r="AC173" s="8">
        <v>0</v>
      </c>
      <c r="AD173" s="8">
        <v>0</v>
      </c>
      <c r="AE173" s="8">
        <v>0</v>
      </c>
      <c r="AF173" s="8">
        <v>10.84</v>
      </c>
      <c r="AG173" s="8">
        <v>17.27</v>
      </c>
      <c r="AH173" s="8">
        <v>11.22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32.270000000000003</v>
      </c>
      <c r="AS173" s="8">
        <v>0</v>
      </c>
      <c r="AT173" s="8">
        <f t="shared" si="2"/>
        <v>392.77</v>
      </c>
      <c r="AU173" s="8">
        <v>0</v>
      </c>
      <c r="AV173" s="8">
        <v>0</v>
      </c>
      <c r="AW173" s="9">
        <v>20</v>
      </c>
      <c r="AX173" s="9">
        <v>240</v>
      </c>
      <c r="AY173" s="8">
        <v>308200</v>
      </c>
      <c r="AZ173" s="8">
        <v>37386.720000000001</v>
      </c>
      <c r="BA173" s="10">
        <v>50</v>
      </c>
      <c r="BB173" s="10">
        <v>7.8334098310844098</v>
      </c>
      <c r="BC173" s="10">
        <v>8.0500000000000007</v>
      </c>
      <c r="BD173" s="10"/>
      <c r="BE173" s="6" t="s">
        <v>823</v>
      </c>
      <c r="BF173" s="4"/>
      <c r="BG173" s="6" t="s">
        <v>449</v>
      </c>
      <c r="BH173" s="6" t="s">
        <v>519</v>
      </c>
      <c r="BI173" s="6" t="s">
        <v>520</v>
      </c>
      <c r="BJ173" s="6" t="s">
        <v>2</v>
      </c>
      <c r="BK173" s="5" t="s">
        <v>1</v>
      </c>
      <c r="BL173" s="10">
        <v>47493.670125639997</v>
      </c>
      <c r="BM173" s="5" t="s">
        <v>48</v>
      </c>
      <c r="BN173" s="10"/>
      <c r="BO173" s="11">
        <v>38684</v>
      </c>
      <c r="BP173" s="11">
        <v>45962</v>
      </c>
      <c r="BQ173" s="11" t="s">
        <v>762</v>
      </c>
      <c r="BR173" s="11" t="s">
        <v>906</v>
      </c>
      <c r="BS173" s="11" t="s">
        <v>921</v>
      </c>
      <c r="BT173" s="11" t="s">
        <v>921</v>
      </c>
      <c r="BU173" s="10">
        <v>0</v>
      </c>
      <c r="BV173" s="10">
        <v>71.83</v>
      </c>
      <c r="BW173" s="10">
        <v>0</v>
      </c>
    </row>
    <row r="174" spans="1:75" s="1" customFormat="1" ht="18.2" customHeight="1" x14ac:dyDescent="0.15">
      <c r="A174" s="12">
        <v>172</v>
      </c>
      <c r="B174" s="13" t="s">
        <v>51</v>
      </c>
      <c r="C174" s="13" t="s">
        <v>47</v>
      </c>
      <c r="D174" s="30">
        <v>45352</v>
      </c>
      <c r="E174" s="14" t="s">
        <v>16</v>
      </c>
      <c r="F174" s="15">
        <v>193</v>
      </c>
      <c r="G174" s="15">
        <v>192</v>
      </c>
      <c r="H174" s="16">
        <v>48977.67</v>
      </c>
      <c r="I174" s="16">
        <v>43370.07</v>
      </c>
      <c r="J174" s="16">
        <v>0</v>
      </c>
      <c r="K174" s="16">
        <v>92347.74</v>
      </c>
      <c r="L174" s="16">
        <v>431.26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92347.74</v>
      </c>
      <c r="S174" s="16">
        <v>112334.61</v>
      </c>
      <c r="T174" s="16">
        <v>375.5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112710.11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8">
        <f t="shared" si="2"/>
        <v>0</v>
      </c>
      <c r="AU174" s="16">
        <v>43801.33</v>
      </c>
      <c r="AV174" s="16">
        <v>112710.11</v>
      </c>
      <c r="AW174" s="17">
        <v>81</v>
      </c>
      <c r="AX174" s="17">
        <v>300</v>
      </c>
      <c r="AY174" s="16">
        <v>382900</v>
      </c>
      <c r="AZ174" s="16">
        <v>94586.8</v>
      </c>
      <c r="BA174" s="18">
        <v>90</v>
      </c>
      <c r="BB174" s="18">
        <v>87.869518791205493</v>
      </c>
      <c r="BC174" s="18">
        <v>9.1999999999999993</v>
      </c>
      <c r="BD174" s="18"/>
      <c r="BE174" s="14" t="s">
        <v>823</v>
      </c>
      <c r="BF174" s="12"/>
      <c r="BG174" s="14" t="s">
        <v>449</v>
      </c>
      <c r="BH174" s="14" t="s">
        <v>450</v>
      </c>
      <c r="BI174" s="14" t="s">
        <v>501</v>
      </c>
      <c r="BJ174" s="14" t="s">
        <v>824</v>
      </c>
      <c r="BK174" s="13" t="s">
        <v>1</v>
      </c>
      <c r="BL174" s="18">
        <v>748796.47831656004</v>
      </c>
      <c r="BM174" s="13" t="s">
        <v>48</v>
      </c>
      <c r="BN174" s="18"/>
      <c r="BO174" s="19">
        <v>38687</v>
      </c>
      <c r="BP174" s="19">
        <v>47818</v>
      </c>
      <c r="BQ174" s="11" t="s">
        <v>755</v>
      </c>
      <c r="BR174" s="11" t="s">
        <v>904</v>
      </c>
      <c r="BS174" s="11">
        <v>43867</v>
      </c>
      <c r="BT174" s="11">
        <v>44497</v>
      </c>
      <c r="BU174" s="18">
        <v>37242.21</v>
      </c>
      <c r="BV174" s="18">
        <v>117.3</v>
      </c>
      <c r="BW174" s="18">
        <v>0</v>
      </c>
    </row>
    <row r="175" spans="1:75" s="1" customFormat="1" ht="18.2" customHeight="1" x14ac:dyDescent="0.15">
      <c r="A175" s="4">
        <v>173</v>
      </c>
      <c r="B175" s="5" t="s">
        <v>51</v>
      </c>
      <c r="C175" s="5" t="s">
        <v>47</v>
      </c>
      <c r="D175" s="29">
        <v>45352</v>
      </c>
      <c r="E175" s="6" t="s">
        <v>200</v>
      </c>
      <c r="F175" s="7">
        <v>141</v>
      </c>
      <c r="G175" s="7">
        <v>140</v>
      </c>
      <c r="H175" s="8">
        <v>31678.75</v>
      </c>
      <c r="I175" s="8">
        <v>23992.58</v>
      </c>
      <c r="J175" s="8">
        <v>0</v>
      </c>
      <c r="K175" s="8">
        <v>55671.33</v>
      </c>
      <c r="L175" s="8">
        <v>278.98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55671.33</v>
      </c>
      <c r="S175" s="8">
        <v>49588.27</v>
      </c>
      <c r="T175" s="8">
        <v>242.87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49831.14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f t="shared" si="2"/>
        <v>0</v>
      </c>
      <c r="AU175" s="8">
        <v>24271.56</v>
      </c>
      <c r="AV175" s="8">
        <v>49831.14</v>
      </c>
      <c r="AW175" s="9">
        <v>81</v>
      </c>
      <c r="AX175" s="9">
        <v>300</v>
      </c>
      <c r="AY175" s="8">
        <v>245800</v>
      </c>
      <c r="AZ175" s="8">
        <v>61182.73</v>
      </c>
      <c r="BA175" s="10">
        <v>90</v>
      </c>
      <c r="BB175" s="10">
        <v>81.892712208167197</v>
      </c>
      <c r="BC175" s="10">
        <v>9.1999999999999993</v>
      </c>
      <c r="BD175" s="10"/>
      <c r="BE175" s="6" t="s">
        <v>823</v>
      </c>
      <c r="BF175" s="4"/>
      <c r="BG175" s="6" t="s">
        <v>276</v>
      </c>
      <c r="BH175" s="6" t="s">
        <v>362</v>
      </c>
      <c r="BI175" s="6" t="s">
        <v>278</v>
      </c>
      <c r="BJ175" s="6" t="s">
        <v>824</v>
      </c>
      <c r="BK175" s="5" t="s">
        <v>1</v>
      </c>
      <c r="BL175" s="10">
        <v>451407.86171052</v>
      </c>
      <c r="BM175" s="5" t="s">
        <v>48</v>
      </c>
      <c r="BN175" s="10"/>
      <c r="BO175" s="11">
        <v>38687</v>
      </c>
      <c r="BP175" s="11">
        <v>47818</v>
      </c>
      <c r="BQ175" s="11" t="s">
        <v>891</v>
      </c>
      <c r="BR175" s="11" t="s">
        <v>937</v>
      </c>
      <c r="BS175" s="11">
        <v>43867</v>
      </c>
      <c r="BT175" s="11">
        <v>44497</v>
      </c>
      <c r="BU175" s="10">
        <v>17663.23</v>
      </c>
      <c r="BV175" s="10">
        <v>75.88</v>
      </c>
      <c r="BW175" s="10">
        <v>0</v>
      </c>
    </row>
    <row r="176" spans="1:75" s="1" customFormat="1" ht="18.2" customHeight="1" x14ac:dyDescent="0.15">
      <c r="A176" s="12">
        <v>174</v>
      </c>
      <c r="B176" s="13" t="s">
        <v>51</v>
      </c>
      <c r="C176" s="13" t="s">
        <v>47</v>
      </c>
      <c r="D176" s="30">
        <v>45352</v>
      </c>
      <c r="E176" s="14" t="s">
        <v>61</v>
      </c>
      <c r="F176" s="15">
        <v>177</v>
      </c>
      <c r="G176" s="15">
        <v>176</v>
      </c>
      <c r="H176" s="16">
        <v>21006.51</v>
      </c>
      <c r="I176" s="16">
        <v>144853.57</v>
      </c>
      <c r="J176" s="16">
        <v>0</v>
      </c>
      <c r="K176" s="16">
        <v>165860.07999999999</v>
      </c>
      <c r="L176" s="16">
        <v>1498.24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165860.07999999999</v>
      </c>
      <c r="S176" s="16">
        <v>148840.76</v>
      </c>
      <c r="T176" s="16">
        <v>161.05000000000001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149001.81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8">
        <f t="shared" si="2"/>
        <v>0</v>
      </c>
      <c r="AU176" s="16">
        <v>146351.81</v>
      </c>
      <c r="AV176" s="16">
        <v>149001.81</v>
      </c>
      <c r="AW176" s="17">
        <v>81</v>
      </c>
      <c r="AX176" s="17">
        <v>300</v>
      </c>
      <c r="AY176" s="16">
        <v>795000</v>
      </c>
      <c r="AZ176" s="16">
        <v>194538.98</v>
      </c>
      <c r="BA176" s="18">
        <v>90</v>
      </c>
      <c r="BB176" s="18">
        <v>76.732216854431897</v>
      </c>
      <c r="BC176" s="18">
        <v>9.1999999999999993</v>
      </c>
      <c r="BD176" s="18"/>
      <c r="BE176" s="14" t="s">
        <v>823</v>
      </c>
      <c r="BF176" s="12"/>
      <c r="BG176" s="14" t="s">
        <v>276</v>
      </c>
      <c r="BH176" s="14" t="s">
        <v>312</v>
      </c>
      <c r="BI176" s="14" t="s">
        <v>525</v>
      </c>
      <c r="BJ176" s="14" t="s">
        <v>824</v>
      </c>
      <c r="BK176" s="13" t="s">
        <v>1</v>
      </c>
      <c r="BL176" s="18">
        <v>1344867.17051552</v>
      </c>
      <c r="BM176" s="13" t="s">
        <v>48</v>
      </c>
      <c r="BN176" s="18"/>
      <c r="BO176" s="19">
        <v>38709</v>
      </c>
      <c r="BP176" s="19">
        <v>47818</v>
      </c>
      <c r="BQ176" s="11" t="s">
        <v>755</v>
      </c>
      <c r="BR176" s="11" t="s">
        <v>904</v>
      </c>
      <c r="BS176" s="11">
        <v>44232</v>
      </c>
      <c r="BT176" s="11">
        <v>44862</v>
      </c>
      <c r="BU176" s="18">
        <v>59810.42</v>
      </c>
      <c r="BV176" s="18">
        <v>190.68</v>
      </c>
      <c r="BW176" s="18">
        <v>0</v>
      </c>
    </row>
    <row r="177" spans="1:75" s="1" customFormat="1" ht="18.2" customHeight="1" x14ac:dyDescent="0.15">
      <c r="A177" s="4">
        <v>175</v>
      </c>
      <c r="B177" s="5" t="s">
        <v>51</v>
      </c>
      <c r="C177" s="5" t="s">
        <v>47</v>
      </c>
      <c r="D177" s="29">
        <v>45352</v>
      </c>
      <c r="E177" s="6" t="s">
        <v>993</v>
      </c>
      <c r="F177" s="7">
        <v>167</v>
      </c>
      <c r="G177" s="7">
        <v>166</v>
      </c>
      <c r="H177" s="8">
        <v>83922.880000000005</v>
      </c>
      <c r="I177" s="8">
        <v>67936.81</v>
      </c>
      <c r="J177" s="8">
        <v>0</v>
      </c>
      <c r="K177" s="8">
        <v>151859.69</v>
      </c>
      <c r="L177" s="8">
        <v>718.32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151859.69</v>
      </c>
      <c r="S177" s="8">
        <v>158159.28</v>
      </c>
      <c r="T177" s="8">
        <v>635.72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158795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f t="shared" si="2"/>
        <v>0</v>
      </c>
      <c r="AU177" s="8">
        <v>68655.13</v>
      </c>
      <c r="AV177" s="8">
        <v>158795</v>
      </c>
      <c r="AW177" s="9">
        <v>83</v>
      </c>
      <c r="AX177" s="9">
        <v>300</v>
      </c>
      <c r="AY177" s="8">
        <v>653000</v>
      </c>
      <c r="AZ177" s="8">
        <v>160172.15</v>
      </c>
      <c r="BA177" s="10">
        <v>90</v>
      </c>
      <c r="BB177" s="10">
        <v>85.329266667145305</v>
      </c>
      <c r="BC177" s="10">
        <v>9.09</v>
      </c>
      <c r="BD177" s="10"/>
      <c r="BE177" s="6" t="s">
        <v>823</v>
      </c>
      <c r="BF177" s="4"/>
      <c r="BG177" s="6" t="s">
        <v>314</v>
      </c>
      <c r="BH177" s="6" t="s">
        <v>992</v>
      </c>
      <c r="BI177" s="6" t="s">
        <v>1015</v>
      </c>
      <c r="BJ177" s="6" t="s">
        <v>824</v>
      </c>
      <c r="BK177" s="5" t="s">
        <v>1</v>
      </c>
      <c r="BL177" s="10">
        <v>1231345.7922223599</v>
      </c>
      <c r="BM177" s="5" t="s">
        <v>48</v>
      </c>
      <c r="BN177" s="10"/>
      <c r="BO177" s="11">
        <v>38755</v>
      </c>
      <c r="BP177" s="11">
        <v>47880</v>
      </c>
      <c r="BQ177" s="11" t="s">
        <v>752</v>
      </c>
      <c r="BR177" s="11" t="s">
        <v>917</v>
      </c>
      <c r="BS177" s="11" t="s">
        <v>921</v>
      </c>
      <c r="BT177" s="11" t="s">
        <v>921</v>
      </c>
      <c r="BU177" s="10">
        <v>56411.98</v>
      </c>
      <c r="BV177" s="10">
        <v>210.77</v>
      </c>
      <c r="BW177" s="10">
        <v>0</v>
      </c>
    </row>
    <row r="178" spans="1:75" s="1" customFormat="1" ht="18.2" customHeight="1" x14ac:dyDescent="0.15">
      <c r="A178" s="12">
        <v>176</v>
      </c>
      <c r="B178" s="13" t="s">
        <v>51</v>
      </c>
      <c r="C178" s="13" t="s">
        <v>47</v>
      </c>
      <c r="D178" s="30">
        <v>45352</v>
      </c>
      <c r="E178" s="14" t="s">
        <v>192</v>
      </c>
      <c r="F178" s="15">
        <v>162</v>
      </c>
      <c r="G178" s="15">
        <v>161</v>
      </c>
      <c r="H178" s="16">
        <v>25415.26</v>
      </c>
      <c r="I178" s="16">
        <v>20261.939999999999</v>
      </c>
      <c r="J178" s="16">
        <v>0</v>
      </c>
      <c r="K178" s="16">
        <v>45677.2</v>
      </c>
      <c r="L178" s="16">
        <v>217.55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45677.2</v>
      </c>
      <c r="S178" s="16">
        <v>46163.43</v>
      </c>
      <c r="T178" s="16">
        <v>192.52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46355.95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8">
        <f t="shared" si="2"/>
        <v>0</v>
      </c>
      <c r="AU178" s="16">
        <v>20479.490000000002</v>
      </c>
      <c r="AV178" s="16">
        <v>46355.95</v>
      </c>
      <c r="AW178" s="17">
        <v>83</v>
      </c>
      <c r="AX178" s="17">
        <v>300</v>
      </c>
      <c r="AY178" s="16">
        <v>198000</v>
      </c>
      <c r="AZ178" s="16">
        <v>48507.86</v>
      </c>
      <c r="BA178" s="18">
        <v>90</v>
      </c>
      <c r="BB178" s="18">
        <v>84.748080001880098</v>
      </c>
      <c r="BC178" s="18">
        <v>9.09</v>
      </c>
      <c r="BD178" s="18"/>
      <c r="BE178" s="14" t="s">
        <v>823</v>
      </c>
      <c r="BF178" s="12"/>
      <c r="BG178" s="14" t="s">
        <v>283</v>
      </c>
      <c r="BH178" s="14" t="s">
        <v>299</v>
      </c>
      <c r="BI178" s="14" t="s">
        <v>300</v>
      </c>
      <c r="BJ178" s="14" t="s">
        <v>824</v>
      </c>
      <c r="BK178" s="13" t="s">
        <v>1</v>
      </c>
      <c r="BL178" s="18">
        <v>370371.01827679999</v>
      </c>
      <c r="BM178" s="13" t="s">
        <v>48</v>
      </c>
      <c r="BN178" s="18"/>
      <c r="BO178" s="19">
        <v>38763</v>
      </c>
      <c r="BP178" s="19">
        <v>47880</v>
      </c>
      <c r="BQ178" s="11" t="s">
        <v>762</v>
      </c>
      <c r="BR178" s="11" t="s">
        <v>906</v>
      </c>
      <c r="BS178" s="11">
        <v>43867</v>
      </c>
      <c r="BT178" s="11">
        <v>44497</v>
      </c>
      <c r="BU178" s="18">
        <v>14324.71</v>
      </c>
      <c r="BV178" s="18">
        <v>50.3</v>
      </c>
      <c r="BW178" s="18">
        <v>0</v>
      </c>
    </row>
    <row r="179" spans="1:75" s="1" customFormat="1" ht="18.2" customHeight="1" x14ac:dyDescent="0.15">
      <c r="A179" s="4">
        <v>177</v>
      </c>
      <c r="B179" s="5" t="s">
        <v>51</v>
      </c>
      <c r="C179" s="5" t="s">
        <v>47</v>
      </c>
      <c r="D179" s="29">
        <v>45352</v>
      </c>
      <c r="E179" s="6" t="s">
        <v>106</v>
      </c>
      <c r="F179" s="7">
        <v>173</v>
      </c>
      <c r="G179" s="7">
        <v>172</v>
      </c>
      <c r="H179" s="8">
        <v>43357.77</v>
      </c>
      <c r="I179" s="8">
        <v>35717.72</v>
      </c>
      <c r="J179" s="8">
        <v>0</v>
      </c>
      <c r="K179" s="8">
        <v>79075.490000000005</v>
      </c>
      <c r="L179" s="8">
        <v>371.15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79075.490000000005</v>
      </c>
      <c r="S179" s="8">
        <v>85311.35</v>
      </c>
      <c r="T179" s="8">
        <v>328.44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85639.79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f t="shared" si="2"/>
        <v>0</v>
      </c>
      <c r="AU179" s="8">
        <v>36088.870000000003</v>
      </c>
      <c r="AV179" s="8">
        <v>85639.79</v>
      </c>
      <c r="AW179" s="9">
        <v>83</v>
      </c>
      <c r="AX179" s="9">
        <v>300</v>
      </c>
      <c r="AY179" s="8">
        <v>357500</v>
      </c>
      <c r="AZ179" s="8">
        <v>82755.399999999994</v>
      </c>
      <c r="BA179" s="10">
        <v>90</v>
      </c>
      <c r="BB179" s="10">
        <v>85.9979421282478</v>
      </c>
      <c r="BC179" s="10">
        <v>9.09</v>
      </c>
      <c r="BD179" s="10"/>
      <c r="BE179" s="6" t="s">
        <v>825</v>
      </c>
      <c r="BF179" s="4"/>
      <c r="BG179" s="6" t="s">
        <v>276</v>
      </c>
      <c r="BH179" s="6" t="s">
        <v>362</v>
      </c>
      <c r="BI179" s="6" t="s">
        <v>526</v>
      </c>
      <c r="BJ179" s="6" t="s">
        <v>824</v>
      </c>
      <c r="BK179" s="5" t="s">
        <v>1</v>
      </c>
      <c r="BL179" s="10">
        <v>641179.18243756006</v>
      </c>
      <c r="BM179" s="5" t="s">
        <v>48</v>
      </c>
      <c r="BN179" s="10"/>
      <c r="BO179" s="11">
        <v>38768</v>
      </c>
      <c r="BP179" s="11">
        <v>47880</v>
      </c>
      <c r="BQ179" s="11" t="s">
        <v>1009</v>
      </c>
      <c r="BR179" s="11" t="s">
        <v>1010</v>
      </c>
      <c r="BS179" s="11" t="s">
        <v>921</v>
      </c>
      <c r="BT179" s="11" t="s">
        <v>921</v>
      </c>
      <c r="BU179" s="10">
        <v>21931.919999999998</v>
      </c>
      <c r="BV179" s="10">
        <v>63.73</v>
      </c>
      <c r="BW179" s="10">
        <v>0</v>
      </c>
    </row>
    <row r="180" spans="1:75" s="1" customFormat="1" ht="18.2" customHeight="1" x14ac:dyDescent="0.15">
      <c r="A180" s="12">
        <v>178</v>
      </c>
      <c r="B180" s="13" t="s">
        <v>51</v>
      </c>
      <c r="C180" s="13" t="s">
        <v>47</v>
      </c>
      <c r="D180" s="30">
        <v>45352</v>
      </c>
      <c r="E180" s="14" t="s">
        <v>194</v>
      </c>
      <c r="F180" s="15">
        <v>159</v>
      </c>
      <c r="G180" s="15">
        <v>158</v>
      </c>
      <c r="H180" s="16">
        <v>51249.75</v>
      </c>
      <c r="I180" s="16">
        <v>40452.15</v>
      </c>
      <c r="J180" s="16">
        <v>0</v>
      </c>
      <c r="K180" s="16">
        <v>91701.9</v>
      </c>
      <c r="L180" s="16">
        <v>434.55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91701.9</v>
      </c>
      <c r="S180" s="16">
        <v>88814.11</v>
      </c>
      <c r="T180" s="16">
        <v>380.96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89195.07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8">
        <f t="shared" si="2"/>
        <v>0</v>
      </c>
      <c r="AU180" s="16">
        <v>40886.699999999997</v>
      </c>
      <c r="AV180" s="16">
        <v>89195.07</v>
      </c>
      <c r="AW180" s="17">
        <v>84</v>
      </c>
      <c r="AX180" s="17">
        <v>300</v>
      </c>
      <c r="AY180" s="16">
        <v>424500</v>
      </c>
      <c r="AZ180" s="16">
        <v>97815.21</v>
      </c>
      <c r="BA180" s="18">
        <v>84.81</v>
      </c>
      <c r="BB180" s="18">
        <v>79.509496927931806</v>
      </c>
      <c r="BC180" s="18">
        <v>8.92</v>
      </c>
      <c r="BD180" s="18"/>
      <c r="BE180" s="14" t="s">
        <v>823</v>
      </c>
      <c r="BF180" s="12"/>
      <c r="BG180" s="14" t="s">
        <v>392</v>
      </c>
      <c r="BH180" s="14" t="s">
        <v>393</v>
      </c>
      <c r="BI180" s="14" t="s">
        <v>394</v>
      </c>
      <c r="BJ180" s="14" t="s">
        <v>824</v>
      </c>
      <c r="BK180" s="13" t="s">
        <v>1</v>
      </c>
      <c r="BL180" s="18">
        <v>743559.72084359999</v>
      </c>
      <c r="BM180" s="13" t="s">
        <v>48</v>
      </c>
      <c r="BN180" s="18"/>
      <c r="BO180" s="19">
        <v>38793</v>
      </c>
      <c r="BP180" s="19">
        <v>47908</v>
      </c>
      <c r="BQ180" s="11" t="s">
        <v>755</v>
      </c>
      <c r="BR180" s="11" t="s">
        <v>904</v>
      </c>
      <c r="BS180" s="11">
        <v>43867</v>
      </c>
      <c r="BT180" s="11">
        <v>44497</v>
      </c>
      <c r="BU180" s="18">
        <v>34771.49</v>
      </c>
      <c r="BV180" s="18">
        <v>140.1</v>
      </c>
      <c r="BW180" s="18">
        <v>0</v>
      </c>
    </row>
    <row r="181" spans="1:75" s="1" customFormat="1" ht="18.2" customHeight="1" x14ac:dyDescent="0.15">
      <c r="A181" s="4">
        <v>179</v>
      </c>
      <c r="B181" s="5" t="s">
        <v>51</v>
      </c>
      <c r="C181" s="5" t="s">
        <v>47</v>
      </c>
      <c r="D181" s="29">
        <v>45352</v>
      </c>
      <c r="E181" s="6" t="s">
        <v>528</v>
      </c>
      <c r="F181" s="7">
        <v>1</v>
      </c>
      <c r="G181" s="7">
        <v>1</v>
      </c>
      <c r="H181" s="8">
        <v>32116.76</v>
      </c>
      <c r="I181" s="8">
        <v>490.93</v>
      </c>
      <c r="J181" s="8">
        <v>0</v>
      </c>
      <c r="K181" s="8">
        <v>32607.69</v>
      </c>
      <c r="L181" s="8">
        <v>248.32</v>
      </c>
      <c r="M181" s="8">
        <v>0</v>
      </c>
      <c r="N181" s="8">
        <v>244.52</v>
      </c>
      <c r="O181" s="8">
        <v>0</v>
      </c>
      <c r="P181" s="8">
        <v>0</v>
      </c>
      <c r="Q181" s="8">
        <v>0</v>
      </c>
      <c r="R181" s="8">
        <v>32363.17</v>
      </c>
      <c r="S181" s="8">
        <v>406.52</v>
      </c>
      <c r="T181" s="8">
        <v>248.37</v>
      </c>
      <c r="U181" s="8">
        <v>0</v>
      </c>
      <c r="V181" s="8">
        <v>239.1</v>
      </c>
      <c r="W181" s="8">
        <v>0</v>
      </c>
      <c r="X181" s="8">
        <v>0</v>
      </c>
      <c r="Y181" s="8">
        <v>0</v>
      </c>
      <c r="Z181" s="8">
        <v>415.79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-23.12</v>
      </c>
      <c r="AG181" s="8">
        <v>0</v>
      </c>
      <c r="AH181" s="8">
        <v>0</v>
      </c>
      <c r="AI181" s="8">
        <v>48.01</v>
      </c>
      <c r="AJ181" s="8">
        <v>0</v>
      </c>
      <c r="AK181" s="8">
        <v>0</v>
      </c>
      <c r="AL181" s="8">
        <v>44.16</v>
      </c>
      <c r="AM181" s="8">
        <v>0</v>
      </c>
      <c r="AN181" s="8">
        <v>28.1</v>
      </c>
      <c r="AO181" s="8">
        <v>17.37</v>
      </c>
      <c r="AP181" s="8">
        <v>0</v>
      </c>
      <c r="AQ181" s="8">
        <v>0</v>
      </c>
      <c r="AR181" s="8">
        <v>0</v>
      </c>
      <c r="AS181" s="8">
        <v>0</v>
      </c>
      <c r="AT181" s="8">
        <f t="shared" si="2"/>
        <v>598.14</v>
      </c>
      <c r="AU181" s="8">
        <v>494.73</v>
      </c>
      <c r="AV181" s="8">
        <v>415.79</v>
      </c>
      <c r="AW181" s="9">
        <v>89</v>
      </c>
      <c r="AX181" s="9">
        <v>300</v>
      </c>
      <c r="AY181" s="8">
        <v>237000</v>
      </c>
      <c r="AZ181" s="8">
        <v>57858.424530999997</v>
      </c>
      <c r="BA181" s="10">
        <v>90</v>
      </c>
      <c r="BB181" s="10">
        <v>50.341593702390099</v>
      </c>
      <c r="BC181" s="10">
        <v>9.2799999999999994</v>
      </c>
      <c r="BD181" s="10"/>
      <c r="BE181" s="6" t="s">
        <v>823</v>
      </c>
      <c r="BF181" s="4"/>
      <c r="BG181" s="6" t="s">
        <v>292</v>
      </c>
      <c r="BH181" s="6" t="s">
        <v>293</v>
      </c>
      <c r="BI181" s="6" t="s">
        <v>527</v>
      </c>
      <c r="BJ181" s="6" t="s">
        <v>3</v>
      </c>
      <c r="BK181" s="5" t="s">
        <v>1</v>
      </c>
      <c r="BL181" s="10">
        <v>262414.95160748</v>
      </c>
      <c r="BM181" s="5" t="s">
        <v>48</v>
      </c>
      <c r="BN181" s="10"/>
      <c r="BO181" s="11">
        <v>38944</v>
      </c>
      <c r="BP181" s="11">
        <v>48075</v>
      </c>
      <c r="BQ181" s="11" t="s">
        <v>762</v>
      </c>
      <c r="BR181" s="11" t="s">
        <v>906</v>
      </c>
      <c r="BS181" s="11" t="s">
        <v>921</v>
      </c>
      <c r="BT181" s="11" t="s">
        <v>921</v>
      </c>
      <c r="BU181" s="10">
        <v>93.48</v>
      </c>
      <c r="BV181" s="10">
        <v>48.01</v>
      </c>
      <c r="BW181" s="10">
        <v>0</v>
      </c>
    </row>
    <row r="182" spans="1:75" s="1" customFormat="1" ht="18.2" customHeight="1" x14ac:dyDescent="0.15">
      <c r="A182" s="12">
        <v>180</v>
      </c>
      <c r="B182" s="13" t="s">
        <v>51</v>
      </c>
      <c r="C182" s="13" t="s">
        <v>47</v>
      </c>
      <c r="D182" s="30">
        <v>45352</v>
      </c>
      <c r="E182" s="14" t="s">
        <v>530</v>
      </c>
      <c r="F182" s="15">
        <v>0</v>
      </c>
      <c r="G182" s="15">
        <v>0</v>
      </c>
      <c r="H182" s="16">
        <v>23885.03</v>
      </c>
      <c r="I182" s="16">
        <v>0</v>
      </c>
      <c r="J182" s="16">
        <v>0</v>
      </c>
      <c r="K182" s="16">
        <v>23885.03</v>
      </c>
      <c r="L182" s="16">
        <v>181.54</v>
      </c>
      <c r="M182" s="16">
        <v>0</v>
      </c>
      <c r="N182" s="16">
        <v>0</v>
      </c>
      <c r="O182" s="16">
        <v>181.54</v>
      </c>
      <c r="P182" s="16">
        <v>0</v>
      </c>
      <c r="Q182" s="16">
        <v>0</v>
      </c>
      <c r="R182" s="16">
        <v>23703.49</v>
      </c>
      <c r="S182" s="16">
        <v>0</v>
      </c>
      <c r="T182" s="16">
        <v>192.87</v>
      </c>
      <c r="U182" s="16">
        <v>0</v>
      </c>
      <c r="V182" s="16">
        <v>0</v>
      </c>
      <c r="W182" s="16">
        <v>192.87</v>
      </c>
      <c r="X182" s="16">
        <v>0</v>
      </c>
      <c r="Y182" s="16">
        <v>0</v>
      </c>
      <c r="Z182" s="16">
        <v>0</v>
      </c>
      <c r="AA182" s="16">
        <v>35.06</v>
      </c>
      <c r="AB182" s="16">
        <v>0</v>
      </c>
      <c r="AC182" s="16">
        <v>0</v>
      </c>
      <c r="AD182" s="16">
        <v>0</v>
      </c>
      <c r="AE182" s="16">
        <v>0</v>
      </c>
      <c r="AF182" s="16">
        <v>3.67</v>
      </c>
      <c r="AG182" s="16">
        <v>21.11</v>
      </c>
      <c r="AH182" s="16">
        <v>12.66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61.3</v>
      </c>
      <c r="AQ182" s="16">
        <v>0</v>
      </c>
      <c r="AR182" s="16">
        <v>76.56</v>
      </c>
      <c r="AS182" s="16">
        <v>0</v>
      </c>
      <c r="AT182" s="8">
        <f t="shared" si="2"/>
        <v>431.65000000000003</v>
      </c>
      <c r="AU182" s="16">
        <v>0</v>
      </c>
      <c r="AV182" s="16">
        <v>0</v>
      </c>
      <c r="AW182" s="17">
        <v>89</v>
      </c>
      <c r="AX182" s="17">
        <v>300</v>
      </c>
      <c r="AY182" s="16">
        <v>173500</v>
      </c>
      <c r="AZ182" s="16">
        <v>42214.214699999997</v>
      </c>
      <c r="BA182" s="18">
        <v>90</v>
      </c>
      <c r="BB182" s="18">
        <v>50.5354444032806</v>
      </c>
      <c r="BC182" s="18">
        <v>9.69</v>
      </c>
      <c r="BD182" s="18"/>
      <c r="BE182" s="14" t="s">
        <v>823</v>
      </c>
      <c r="BF182" s="12"/>
      <c r="BG182" s="14" t="s">
        <v>314</v>
      </c>
      <c r="BH182" s="14" t="s">
        <v>479</v>
      </c>
      <c r="BI182" s="14" t="s">
        <v>531</v>
      </c>
      <c r="BJ182" s="14" t="s">
        <v>2</v>
      </c>
      <c r="BK182" s="13" t="s">
        <v>1</v>
      </c>
      <c r="BL182" s="18">
        <v>192198.42126956</v>
      </c>
      <c r="BM182" s="13" t="s">
        <v>48</v>
      </c>
      <c r="BN182" s="18"/>
      <c r="BO182" s="19">
        <v>38959</v>
      </c>
      <c r="BP182" s="19">
        <v>48061</v>
      </c>
      <c r="BQ182" s="11" t="s">
        <v>762</v>
      </c>
      <c r="BR182" s="11" t="s">
        <v>906</v>
      </c>
      <c r="BS182" s="11" t="s">
        <v>921</v>
      </c>
      <c r="BT182" s="11" t="s">
        <v>921</v>
      </c>
      <c r="BU182" s="18">
        <v>0</v>
      </c>
      <c r="BV182" s="18">
        <v>35.06</v>
      </c>
      <c r="BW182" s="18">
        <v>0</v>
      </c>
    </row>
    <row r="183" spans="1:75" s="1" customFormat="1" ht="18.2" customHeight="1" x14ac:dyDescent="0.15">
      <c r="A183" s="4">
        <v>181</v>
      </c>
      <c r="B183" s="5" t="s">
        <v>51</v>
      </c>
      <c r="C183" s="5" t="s">
        <v>47</v>
      </c>
      <c r="D183" s="29">
        <v>45352</v>
      </c>
      <c r="E183" s="6" t="s">
        <v>173</v>
      </c>
      <c r="F183" s="7">
        <v>187</v>
      </c>
      <c r="G183" s="7">
        <v>186</v>
      </c>
      <c r="H183" s="8">
        <v>112815.78</v>
      </c>
      <c r="I183" s="8">
        <v>92483.11</v>
      </c>
      <c r="J183" s="8">
        <v>0</v>
      </c>
      <c r="K183" s="8">
        <v>205298.89</v>
      </c>
      <c r="L183" s="8">
        <v>905.99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205298.89</v>
      </c>
      <c r="S183" s="8">
        <v>229120.42</v>
      </c>
      <c r="T183" s="8">
        <v>819.79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229940.21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f t="shared" si="2"/>
        <v>0</v>
      </c>
      <c r="AU183" s="8">
        <v>93389.1</v>
      </c>
      <c r="AV183" s="8">
        <v>229940.21</v>
      </c>
      <c r="AW183" s="9">
        <v>88</v>
      </c>
      <c r="AX183" s="9">
        <v>300</v>
      </c>
      <c r="AY183" s="8">
        <v>861300</v>
      </c>
      <c r="AZ183" s="8">
        <v>210434.09400000001</v>
      </c>
      <c r="BA183" s="10">
        <v>90</v>
      </c>
      <c r="BB183" s="10">
        <v>87.803738209835899</v>
      </c>
      <c r="BC183" s="10">
        <v>8.7200000000000006</v>
      </c>
      <c r="BD183" s="10"/>
      <c r="BE183" s="6" t="s">
        <v>825</v>
      </c>
      <c r="BF183" s="4"/>
      <c r="BG183" s="6" t="s">
        <v>279</v>
      </c>
      <c r="BH183" s="6" t="s">
        <v>280</v>
      </c>
      <c r="BI183" s="6" t="s">
        <v>532</v>
      </c>
      <c r="BJ183" s="6" t="s">
        <v>824</v>
      </c>
      <c r="BK183" s="5" t="s">
        <v>1</v>
      </c>
      <c r="BL183" s="10">
        <v>1664654.5528271601</v>
      </c>
      <c r="BM183" s="5" t="s">
        <v>48</v>
      </c>
      <c r="BN183" s="10"/>
      <c r="BO183" s="11">
        <v>38903</v>
      </c>
      <c r="BP183" s="11">
        <v>48061</v>
      </c>
      <c r="BQ183" s="11" t="s">
        <v>755</v>
      </c>
      <c r="BR183" s="11" t="s">
        <v>904</v>
      </c>
      <c r="BS183" s="11">
        <v>43867</v>
      </c>
      <c r="BT183" s="11">
        <v>44497</v>
      </c>
      <c r="BU183" s="10">
        <v>61288.01</v>
      </c>
      <c r="BV183" s="10">
        <v>175.36</v>
      </c>
      <c r="BW183" s="10">
        <v>0</v>
      </c>
    </row>
    <row r="184" spans="1:75" s="1" customFormat="1" ht="18.2" customHeight="1" x14ac:dyDescent="0.15">
      <c r="A184" s="12">
        <v>182</v>
      </c>
      <c r="B184" s="13" t="s">
        <v>51</v>
      </c>
      <c r="C184" s="13" t="s">
        <v>47</v>
      </c>
      <c r="D184" s="30">
        <v>45352</v>
      </c>
      <c r="E184" s="14" t="s">
        <v>172</v>
      </c>
      <c r="F184" s="15">
        <v>173</v>
      </c>
      <c r="G184" s="15">
        <v>172</v>
      </c>
      <c r="H184" s="16">
        <v>123373.82</v>
      </c>
      <c r="I184" s="16">
        <v>115790.68</v>
      </c>
      <c r="J184" s="16">
        <v>0</v>
      </c>
      <c r="K184" s="16">
        <v>239164.5</v>
      </c>
      <c r="L184" s="16">
        <v>1175.3599999999999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239164.5</v>
      </c>
      <c r="S184" s="16">
        <v>241931.8</v>
      </c>
      <c r="T184" s="16">
        <v>892.4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242824.2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8">
        <f t="shared" si="2"/>
        <v>0</v>
      </c>
      <c r="AU184" s="16">
        <v>116966.04</v>
      </c>
      <c r="AV184" s="16">
        <v>242824.2</v>
      </c>
      <c r="AW184" s="17">
        <v>87</v>
      </c>
      <c r="AX184" s="17">
        <v>300</v>
      </c>
      <c r="AY184" s="16">
        <v>1125400</v>
      </c>
      <c r="AZ184" s="16">
        <v>252970.37</v>
      </c>
      <c r="BA184" s="18">
        <v>82.7</v>
      </c>
      <c r="BB184" s="18">
        <v>78.186643558295003</v>
      </c>
      <c r="BC184" s="18">
        <v>8.68</v>
      </c>
      <c r="BD184" s="18"/>
      <c r="BE184" s="14" t="s">
        <v>825</v>
      </c>
      <c r="BF184" s="12"/>
      <c r="BG184" s="14" t="s">
        <v>279</v>
      </c>
      <c r="BH184" s="14" t="s">
        <v>280</v>
      </c>
      <c r="BI184" s="14" t="s">
        <v>532</v>
      </c>
      <c r="BJ184" s="14" t="s">
        <v>824</v>
      </c>
      <c r="BK184" s="13" t="s">
        <v>1</v>
      </c>
      <c r="BL184" s="18">
        <v>1939251.9550379999</v>
      </c>
      <c r="BM184" s="13" t="s">
        <v>48</v>
      </c>
      <c r="BN184" s="18"/>
      <c r="BO184" s="19">
        <v>38873</v>
      </c>
      <c r="BP184" s="19">
        <v>48030</v>
      </c>
      <c r="BQ184" s="11" t="s">
        <v>755</v>
      </c>
      <c r="BR184" s="11" t="s">
        <v>904</v>
      </c>
      <c r="BS184" s="11">
        <v>43867</v>
      </c>
      <c r="BT184" s="11">
        <v>44497</v>
      </c>
      <c r="BU184" s="18">
        <v>74919.520000000004</v>
      </c>
      <c r="BV184" s="18">
        <v>241.5</v>
      </c>
      <c r="BW184" s="18">
        <v>0</v>
      </c>
    </row>
    <row r="185" spans="1:75" s="1" customFormat="1" ht="18.2" customHeight="1" x14ac:dyDescent="0.15">
      <c r="A185" s="4">
        <v>183</v>
      </c>
      <c r="B185" s="5" t="s">
        <v>51</v>
      </c>
      <c r="C185" s="5" t="s">
        <v>47</v>
      </c>
      <c r="D185" s="29">
        <v>45352</v>
      </c>
      <c r="E185" s="6" t="s">
        <v>37</v>
      </c>
      <c r="F185" s="7">
        <v>152</v>
      </c>
      <c r="G185" s="7">
        <v>151</v>
      </c>
      <c r="H185" s="8">
        <v>109067.36</v>
      </c>
      <c r="I185" s="8">
        <v>77031.25</v>
      </c>
      <c r="J185" s="8">
        <v>0</v>
      </c>
      <c r="K185" s="8">
        <v>186098.61</v>
      </c>
      <c r="L185" s="8">
        <v>844.95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186098.61</v>
      </c>
      <c r="S185" s="8">
        <v>172457.92</v>
      </c>
      <c r="T185" s="8">
        <v>805.28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173263.2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f t="shared" si="2"/>
        <v>0</v>
      </c>
      <c r="AU185" s="8">
        <v>77876.2</v>
      </c>
      <c r="AV185" s="8">
        <v>173263.2</v>
      </c>
      <c r="AW185" s="9">
        <v>90</v>
      </c>
      <c r="AX185" s="9">
        <v>300</v>
      </c>
      <c r="AY185" s="8">
        <v>829000</v>
      </c>
      <c r="AZ185" s="8">
        <v>198911.106</v>
      </c>
      <c r="BA185" s="10">
        <v>90</v>
      </c>
      <c r="BB185" s="10">
        <v>84.202814195804606</v>
      </c>
      <c r="BC185" s="10">
        <v>8.86</v>
      </c>
      <c r="BD185" s="10"/>
      <c r="BE185" s="6" t="s">
        <v>823</v>
      </c>
      <c r="BF185" s="4"/>
      <c r="BG185" s="6" t="s">
        <v>279</v>
      </c>
      <c r="BH185" s="6" t="s">
        <v>280</v>
      </c>
      <c r="BI185" s="6" t="s">
        <v>533</v>
      </c>
      <c r="BJ185" s="6" t="s">
        <v>824</v>
      </c>
      <c r="BK185" s="5" t="s">
        <v>1</v>
      </c>
      <c r="BL185" s="10">
        <v>1508970.1576628401</v>
      </c>
      <c r="BM185" s="5" t="s">
        <v>48</v>
      </c>
      <c r="BN185" s="10"/>
      <c r="BO185" s="11">
        <v>38965</v>
      </c>
      <c r="BP185" s="11">
        <v>48122</v>
      </c>
      <c r="BQ185" s="11" t="s">
        <v>764</v>
      </c>
      <c r="BR185" s="11" t="s">
        <v>907</v>
      </c>
      <c r="BS185" s="11">
        <v>43867</v>
      </c>
      <c r="BT185" s="11">
        <v>44497</v>
      </c>
      <c r="BU185" s="10">
        <v>48486.33</v>
      </c>
      <c r="BV185" s="10">
        <v>165.55</v>
      </c>
      <c r="BW185" s="10">
        <v>0</v>
      </c>
    </row>
    <row r="186" spans="1:75" s="1" customFormat="1" ht="18.2" customHeight="1" x14ac:dyDescent="0.15">
      <c r="A186" s="12">
        <v>184</v>
      </c>
      <c r="B186" s="13" t="s">
        <v>51</v>
      </c>
      <c r="C186" s="13" t="s">
        <v>47</v>
      </c>
      <c r="D186" s="30">
        <v>45352</v>
      </c>
      <c r="E186" s="14" t="s">
        <v>103</v>
      </c>
      <c r="F186" s="15">
        <v>149</v>
      </c>
      <c r="G186" s="15">
        <v>148</v>
      </c>
      <c r="H186" s="16">
        <v>32620.560000000001</v>
      </c>
      <c r="I186" s="16">
        <v>21922.26</v>
      </c>
      <c r="J186" s="16">
        <v>0</v>
      </c>
      <c r="K186" s="16">
        <v>54542.82</v>
      </c>
      <c r="L186" s="16">
        <v>248.33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54542.82</v>
      </c>
      <c r="S186" s="16">
        <v>52667.14</v>
      </c>
      <c r="T186" s="16">
        <v>252.27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52919.41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8">
        <f t="shared" si="2"/>
        <v>0</v>
      </c>
      <c r="AU186" s="16">
        <v>22170.59</v>
      </c>
      <c r="AV186" s="16">
        <v>52919.41</v>
      </c>
      <c r="AW186" s="17">
        <v>90</v>
      </c>
      <c r="AX186" s="17">
        <v>300</v>
      </c>
      <c r="AY186" s="16">
        <v>249000</v>
      </c>
      <c r="AZ186" s="16">
        <v>58314.279951999997</v>
      </c>
      <c r="BA186" s="18">
        <v>90</v>
      </c>
      <c r="BB186" s="18">
        <v>84.179274854128494</v>
      </c>
      <c r="BC186" s="18">
        <v>9.2799999999999994</v>
      </c>
      <c r="BD186" s="18"/>
      <c r="BE186" s="14" t="s">
        <v>825</v>
      </c>
      <c r="BF186" s="12"/>
      <c r="BG186" s="14" t="s">
        <v>292</v>
      </c>
      <c r="BH186" s="14" t="s">
        <v>293</v>
      </c>
      <c r="BI186" s="14" t="s">
        <v>527</v>
      </c>
      <c r="BJ186" s="14" t="s">
        <v>824</v>
      </c>
      <c r="BK186" s="13" t="s">
        <v>1</v>
      </c>
      <c r="BL186" s="18">
        <v>442257.40157207998</v>
      </c>
      <c r="BM186" s="13" t="s">
        <v>48</v>
      </c>
      <c r="BN186" s="18"/>
      <c r="BO186" s="19">
        <v>38975</v>
      </c>
      <c r="BP186" s="19">
        <v>48106</v>
      </c>
      <c r="BQ186" s="11" t="s">
        <v>753</v>
      </c>
      <c r="BR186" s="11" t="s">
        <v>925</v>
      </c>
      <c r="BS186" s="11" t="s">
        <v>921</v>
      </c>
      <c r="BT186" s="11" t="s">
        <v>921</v>
      </c>
      <c r="BU186" s="18">
        <v>14131.24</v>
      </c>
      <c r="BV186" s="18">
        <v>48.39</v>
      </c>
      <c r="BW186" s="18">
        <v>0</v>
      </c>
    </row>
    <row r="187" spans="1:75" s="1" customFormat="1" ht="18.2" customHeight="1" x14ac:dyDescent="0.15">
      <c r="A187" s="4">
        <v>185</v>
      </c>
      <c r="B187" s="5" t="s">
        <v>51</v>
      </c>
      <c r="C187" s="5" t="s">
        <v>47</v>
      </c>
      <c r="D187" s="29">
        <v>45352</v>
      </c>
      <c r="E187" s="6" t="s">
        <v>536</v>
      </c>
      <c r="F187" s="7">
        <v>0</v>
      </c>
      <c r="G187" s="7">
        <v>0</v>
      </c>
      <c r="H187" s="8">
        <v>23586.47</v>
      </c>
      <c r="I187" s="8">
        <v>0</v>
      </c>
      <c r="J187" s="8">
        <v>0</v>
      </c>
      <c r="K187" s="8">
        <v>23586.47</v>
      </c>
      <c r="L187" s="8">
        <v>176.8</v>
      </c>
      <c r="M187" s="8">
        <v>0</v>
      </c>
      <c r="N187" s="8">
        <v>0</v>
      </c>
      <c r="O187" s="8">
        <v>176.8</v>
      </c>
      <c r="P187" s="8">
        <v>0</v>
      </c>
      <c r="Q187" s="8">
        <v>0</v>
      </c>
      <c r="R187" s="8">
        <v>23409.67</v>
      </c>
      <c r="S187" s="8">
        <v>0</v>
      </c>
      <c r="T187" s="8">
        <v>182.4</v>
      </c>
      <c r="U187" s="8">
        <v>0</v>
      </c>
      <c r="V187" s="8">
        <v>0</v>
      </c>
      <c r="W187" s="8">
        <v>182.4</v>
      </c>
      <c r="X187" s="8">
        <v>0</v>
      </c>
      <c r="Y187" s="8">
        <v>0</v>
      </c>
      <c r="Z187" s="8">
        <v>0</v>
      </c>
      <c r="AA187" s="8">
        <v>46.67</v>
      </c>
      <c r="AB187" s="8">
        <v>0</v>
      </c>
      <c r="AC187" s="8">
        <v>0</v>
      </c>
      <c r="AD187" s="8">
        <v>0</v>
      </c>
      <c r="AE187" s="8">
        <v>0</v>
      </c>
      <c r="AF187" s="8">
        <v>7.57</v>
      </c>
      <c r="AG187" s="8">
        <v>20.92</v>
      </c>
      <c r="AH187" s="8">
        <v>12.55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151.87</v>
      </c>
      <c r="AQ187" s="8">
        <v>0</v>
      </c>
      <c r="AR187" s="8">
        <v>154.80000000000001</v>
      </c>
      <c r="AS187" s="8">
        <v>0</v>
      </c>
      <c r="AT187" s="8">
        <f t="shared" si="2"/>
        <v>443.98000000000008</v>
      </c>
      <c r="AU187" s="8">
        <v>0</v>
      </c>
      <c r="AV187" s="8">
        <v>0</v>
      </c>
      <c r="AW187" s="9">
        <v>91</v>
      </c>
      <c r="AX187" s="9">
        <v>300</v>
      </c>
      <c r="AY187" s="8">
        <v>173500</v>
      </c>
      <c r="AZ187" s="8">
        <v>41843.216699999997</v>
      </c>
      <c r="BA187" s="10">
        <v>90</v>
      </c>
      <c r="BB187" s="10">
        <v>50.351537624496302</v>
      </c>
      <c r="BC187" s="10">
        <v>9.2799999999999994</v>
      </c>
      <c r="BD187" s="10"/>
      <c r="BE187" s="6" t="s">
        <v>825</v>
      </c>
      <c r="BF187" s="4"/>
      <c r="BG187" s="6" t="s">
        <v>314</v>
      </c>
      <c r="BH187" s="6" t="s">
        <v>479</v>
      </c>
      <c r="BI187" s="6" t="s">
        <v>531</v>
      </c>
      <c r="BJ187" s="6" t="s">
        <v>2</v>
      </c>
      <c r="BK187" s="5" t="s">
        <v>1</v>
      </c>
      <c r="BL187" s="10">
        <v>189815.99825348001</v>
      </c>
      <c r="BM187" s="5" t="s">
        <v>48</v>
      </c>
      <c r="BN187" s="10"/>
      <c r="BO187" s="11">
        <v>38994</v>
      </c>
      <c r="BP187" s="11">
        <v>48122</v>
      </c>
      <c r="BQ187" s="11" t="s">
        <v>762</v>
      </c>
      <c r="BR187" s="11" t="s">
        <v>906</v>
      </c>
      <c r="BS187" s="11" t="s">
        <v>921</v>
      </c>
      <c r="BT187" s="11" t="s">
        <v>921</v>
      </c>
      <c r="BU187" s="10">
        <v>0</v>
      </c>
      <c r="BV187" s="10">
        <v>46.67</v>
      </c>
      <c r="BW187" s="10">
        <v>0</v>
      </c>
    </row>
    <row r="188" spans="1:75" s="1" customFormat="1" ht="18.2" customHeight="1" x14ac:dyDescent="0.15">
      <c r="A188" s="12">
        <v>186</v>
      </c>
      <c r="B188" s="13" t="s">
        <v>51</v>
      </c>
      <c r="C188" s="13" t="s">
        <v>47</v>
      </c>
      <c r="D188" s="30">
        <v>45352</v>
      </c>
      <c r="E188" s="14" t="s">
        <v>5</v>
      </c>
      <c r="F188" s="15">
        <v>188</v>
      </c>
      <c r="G188" s="15">
        <v>187</v>
      </c>
      <c r="H188" s="16">
        <v>125767.43</v>
      </c>
      <c r="I188" s="16">
        <v>98792.61</v>
      </c>
      <c r="J188" s="16">
        <v>0</v>
      </c>
      <c r="K188" s="16">
        <v>224560.04</v>
      </c>
      <c r="L188" s="16">
        <v>965.37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224560.04</v>
      </c>
      <c r="S188" s="16">
        <v>254512.03</v>
      </c>
      <c r="T188" s="16">
        <v>913.91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255425.94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8">
        <f t="shared" si="2"/>
        <v>0</v>
      </c>
      <c r="AU188" s="16">
        <v>99757.98</v>
      </c>
      <c r="AV188" s="16">
        <v>255425.94</v>
      </c>
      <c r="AW188" s="17">
        <v>91</v>
      </c>
      <c r="AX188" s="17">
        <v>300</v>
      </c>
      <c r="AY188" s="16">
        <v>949000</v>
      </c>
      <c r="AZ188" s="16">
        <v>229151.12400000001</v>
      </c>
      <c r="BA188" s="18">
        <v>90</v>
      </c>
      <c r="BB188" s="18">
        <v>88.196833806497096</v>
      </c>
      <c r="BC188" s="18">
        <v>8.7200000000000006</v>
      </c>
      <c r="BD188" s="18"/>
      <c r="BE188" s="14" t="s">
        <v>825</v>
      </c>
      <c r="BF188" s="12"/>
      <c r="BG188" s="14" t="s">
        <v>279</v>
      </c>
      <c r="BH188" s="14" t="s">
        <v>280</v>
      </c>
      <c r="BI188" s="14" t="s">
        <v>533</v>
      </c>
      <c r="BJ188" s="14" t="s">
        <v>824</v>
      </c>
      <c r="BK188" s="13" t="s">
        <v>1</v>
      </c>
      <c r="BL188" s="18">
        <v>1820832.5089777601</v>
      </c>
      <c r="BM188" s="13" t="s">
        <v>48</v>
      </c>
      <c r="BN188" s="18"/>
      <c r="BO188" s="19">
        <v>38993</v>
      </c>
      <c r="BP188" s="19">
        <v>48153</v>
      </c>
      <c r="BQ188" s="11" t="s">
        <v>757</v>
      </c>
      <c r="BR188" s="11" t="s">
        <v>926</v>
      </c>
      <c r="BS188" s="11">
        <v>43867</v>
      </c>
      <c r="BT188" s="11">
        <v>44497</v>
      </c>
      <c r="BU188" s="18">
        <v>72498.44</v>
      </c>
      <c r="BV188" s="18">
        <v>212.54</v>
      </c>
      <c r="BW188" s="18">
        <v>0</v>
      </c>
    </row>
    <row r="189" spans="1:75" s="1" customFormat="1" ht="18.2" customHeight="1" x14ac:dyDescent="0.15">
      <c r="A189" s="4">
        <v>187</v>
      </c>
      <c r="B189" s="5" t="s">
        <v>51</v>
      </c>
      <c r="C189" s="5" t="s">
        <v>47</v>
      </c>
      <c r="D189" s="29">
        <v>45352</v>
      </c>
      <c r="E189" s="6" t="s">
        <v>537</v>
      </c>
      <c r="F189" s="7">
        <v>0</v>
      </c>
      <c r="G189" s="7">
        <v>0</v>
      </c>
      <c r="H189" s="8">
        <v>25156.66</v>
      </c>
      <c r="I189" s="8">
        <v>624.11</v>
      </c>
      <c r="J189" s="8">
        <v>0</v>
      </c>
      <c r="K189" s="8">
        <v>25780.77</v>
      </c>
      <c r="L189" s="8">
        <v>679.04</v>
      </c>
      <c r="M189" s="8">
        <v>0</v>
      </c>
      <c r="N189" s="8">
        <v>624.11</v>
      </c>
      <c r="O189" s="8">
        <v>0</v>
      </c>
      <c r="P189" s="8">
        <v>0</v>
      </c>
      <c r="Q189" s="8">
        <v>0</v>
      </c>
      <c r="R189" s="8">
        <v>25156.66</v>
      </c>
      <c r="S189" s="8">
        <v>0</v>
      </c>
      <c r="T189" s="8">
        <v>178.82</v>
      </c>
      <c r="U189" s="8">
        <v>0</v>
      </c>
      <c r="V189" s="8">
        <v>0</v>
      </c>
      <c r="W189" s="8">
        <v>46.47</v>
      </c>
      <c r="X189" s="8">
        <v>0</v>
      </c>
      <c r="Y189" s="8">
        <v>0</v>
      </c>
      <c r="Z189" s="8">
        <v>132.35</v>
      </c>
      <c r="AA189" s="8">
        <v>103.17</v>
      </c>
      <c r="AB189" s="8">
        <v>0</v>
      </c>
      <c r="AC189" s="8">
        <v>0</v>
      </c>
      <c r="AD189" s="8">
        <v>0</v>
      </c>
      <c r="AE189" s="8">
        <v>0</v>
      </c>
      <c r="AF189" s="8">
        <v>-13.33</v>
      </c>
      <c r="AG189" s="8">
        <v>43.09</v>
      </c>
      <c r="AH189" s="8">
        <v>41.27</v>
      </c>
      <c r="AI189" s="8">
        <v>0</v>
      </c>
      <c r="AJ189" s="8">
        <v>0</v>
      </c>
      <c r="AK189" s="8">
        <v>0</v>
      </c>
      <c r="AL189" s="8">
        <v>43.18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f t="shared" si="2"/>
        <v>887.95999999999992</v>
      </c>
      <c r="AU189" s="8">
        <v>679.04</v>
      </c>
      <c r="AV189" s="8">
        <v>132.35</v>
      </c>
      <c r="AW189" s="9">
        <v>32</v>
      </c>
      <c r="AX189" s="9">
        <v>240</v>
      </c>
      <c r="AY189" s="8">
        <v>437400</v>
      </c>
      <c r="AZ189" s="8">
        <v>98636.42</v>
      </c>
      <c r="BA189" s="10">
        <v>84.8</v>
      </c>
      <c r="BB189" s="10">
        <v>21.6277594827549</v>
      </c>
      <c r="BC189" s="10">
        <v>8.5299999999999994</v>
      </c>
      <c r="BD189" s="10"/>
      <c r="BE189" s="6" t="s">
        <v>825</v>
      </c>
      <c r="BF189" s="4"/>
      <c r="BG189" s="6" t="s">
        <v>279</v>
      </c>
      <c r="BH189" s="6" t="s">
        <v>401</v>
      </c>
      <c r="BI189" s="6" t="s">
        <v>538</v>
      </c>
      <c r="BJ189" s="6" t="s">
        <v>2</v>
      </c>
      <c r="BK189" s="5" t="s">
        <v>1</v>
      </c>
      <c r="BL189" s="10">
        <v>203981.36883704001</v>
      </c>
      <c r="BM189" s="5" t="s">
        <v>48</v>
      </c>
      <c r="BN189" s="10"/>
      <c r="BO189" s="11">
        <v>39049</v>
      </c>
      <c r="BP189" s="11">
        <v>46354</v>
      </c>
      <c r="BQ189" s="11" t="s">
        <v>762</v>
      </c>
      <c r="BR189" s="11" t="s">
        <v>906</v>
      </c>
      <c r="BS189" s="11" t="s">
        <v>921</v>
      </c>
      <c r="BT189" s="11" t="s">
        <v>921</v>
      </c>
      <c r="BU189" s="10">
        <v>0</v>
      </c>
      <c r="BV189" s="10">
        <v>103.17</v>
      </c>
      <c r="BW189" s="10">
        <v>0</v>
      </c>
    </row>
    <row r="190" spans="1:75" s="1" customFormat="1" ht="18.2" customHeight="1" x14ac:dyDescent="0.15">
      <c r="A190" s="12">
        <v>188</v>
      </c>
      <c r="B190" s="13" t="s">
        <v>51</v>
      </c>
      <c r="C190" s="13" t="s">
        <v>47</v>
      </c>
      <c r="D190" s="30">
        <v>45352</v>
      </c>
      <c r="E190" s="14" t="s">
        <v>76</v>
      </c>
      <c r="F190" s="15">
        <v>138</v>
      </c>
      <c r="G190" s="15">
        <v>137</v>
      </c>
      <c r="H190" s="16">
        <v>151311.97</v>
      </c>
      <c r="I190" s="16">
        <v>112565.91</v>
      </c>
      <c r="J190" s="16">
        <v>0</v>
      </c>
      <c r="K190" s="16">
        <v>263877.88</v>
      </c>
      <c r="L190" s="16">
        <v>1294.6500000000001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263877.88</v>
      </c>
      <c r="S190" s="16">
        <v>217830.93</v>
      </c>
      <c r="T190" s="16">
        <v>1099.53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218930.46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8">
        <f t="shared" si="2"/>
        <v>0</v>
      </c>
      <c r="AU190" s="16">
        <v>113860.56</v>
      </c>
      <c r="AV190" s="16">
        <v>218930.46</v>
      </c>
      <c r="AW190" s="17">
        <v>93</v>
      </c>
      <c r="AX190" s="17">
        <v>300</v>
      </c>
      <c r="AY190" s="16">
        <v>1300000</v>
      </c>
      <c r="AZ190" s="16">
        <v>291935.17</v>
      </c>
      <c r="BA190" s="18">
        <v>89.8</v>
      </c>
      <c r="BB190" s="18">
        <v>81.169506311966501</v>
      </c>
      <c r="BC190" s="18">
        <v>8.7200000000000006</v>
      </c>
      <c r="BD190" s="18"/>
      <c r="BE190" s="14" t="s">
        <v>825</v>
      </c>
      <c r="BF190" s="12"/>
      <c r="BG190" s="14" t="s">
        <v>276</v>
      </c>
      <c r="BH190" s="14" t="s">
        <v>521</v>
      </c>
      <c r="BI190" s="14" t="s">
        <v>539</v>
      </c>
      <c r="BJ190" s="14" t="s">
        <v>824</v>
      </c>
      <c r="BK190" s="13" t="s">
        <v>1</v>
      </c>
      <c r="BL190" s="18">
        <v>2139639.0128187202</v>
      </c>
      <c r="BM190" s="13" t="s">
        <v>48</v>
      </c>
      <c r="BN190" s="18"/>
      <c r="BO190" s="19">
        <v>39055</v>
      </c>
      <c r="BP190" s="19">
        <v>48186</v>
      </c>
      <c r="BQ190" s="11" t="s">
        <v>800</v>
      </c>
      <c r="BR190" s="11" t="s">
        <v>930</v>
      </c>
      <c r="BS190" s="11">
        <v>43502</v>
      </c>
      <c r="BT190" s="11">
        <v>44132</v>
      </c>
      <c r="BU190" s="18">
        <v>68942.37</v>
      </c>
      <c r="BV190" s="18">
        <v>270.77</v>
      </c>
      <c r="BW190" s="18">
        <v>0</v>
      </c>
    </row>
    <row r="191" spans="1:75" s="1" customFormat="1" ht="18.2" customHeight="1" x14ac:dyDescent="0.15">
      <c r="A191" s="4">
        <v>189</v>
      </c>
      <c r="B191" s="5" t="s">
        <v>51</v>
      </c>
      <c r="C191" s="5" t="s">
        <v>47</v>
      </c>
      <c r="D191" s="29">
        <v>45352</v>
      </c>
      <c r="E191" s="6" t="s">
        <v>167</v>
      </c>
      <c r="F191" s="7">
        <v>145</v>
      </c>
      <c r="G191" s="7">
        <v>144</v>
      </c>
      <c r="H191" s="8">
        <v>22725.17</v>
      </c>
      <c r="I191" s="8">
        <v>54728.99</v>
      </c>
      <c r="J191" s="8">
        <v>0</v>
      </c>
      <c r="K191" s="8">
        <v>77454.16</v>
      </c>
      <c r="L191" s="8">
        <v>628.80999999999995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77454.16</v>
      </c>
      <c r="S191" s="8">
        <v>61903.199999999997</v>
      </c>
      <c r="T191" s="8">
        <v>175.55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62078.75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f t="shared" si="2"/>
        <v>0</v>
      </c>
      <c r="AU191" s="8">
        <v>55357.8</v>
      </c>
      <c r="AV191" s="8">
        <v>62078.75</v>
      </c>
      <c r="AW191" s="9">
        <v>31</v>
      </c>
      <c r="AX191" s="9">
        <v>240</v>
      </c>
      <c r="AY191" s="8">
        <v>366000</v>
      </c>
      <c r="AZ191" s="8">
        <v>87700.334294</v>
      </c>
      <c r="BA191" s="10">
        <v>90</v>
      </c>
      <c r="BB191" s="10">
        <v>79.485151979368396</v>
      </c>
      <c r="BC191" s="10">
        <v>9.27</v>
      </c>
      <c r="BD191" s="10"/>
      <c r="BE191" s="6" t="s">
        <v>825</v>
      </c>
      <c r="BF191" s="4"/>
      <c r="BG191" s="6" t="s">
        <v>292</v>
      </c>
      <c r="BH191" s="6" t="s">
        <v>293</v>
      </c>
      <c r="BI191" s="6" t="s">
        <v>527</v>
      </c>
      <c r="BJ191" s="6" t="s">
        <v>824</v>
      </c>
      <c r="BK191" s="5" t="s">
        <v>1</v>
      </c>
      <c r="BL191" s="10">
        <v>628032.71892704</v>
      </c>
      <c r="BM191" s="5" t="s">
        <v>48</v>
      </c>
      <c r="BN191" s="10"/>
      <c r="BO191" s="11">
        <v>39020</v>
      </c>
      <c r="BP191" s="11">
        <v>48151</v>
      </c>
      <c r="BQ191" s="11" t="s">
        <v>752</v>
      </c>
      <c r="BR191" s="11" t="s">
        <v>917</v>
      </c>
      <c r="BS191" s="11">
        <v>44232</v>
      </c>
      <c r="BT191" s="11">
        <v>44862</v>
      </c>
      <c r="BU191" s="10">
        <v>20079.310000000001</v>
      </c>
      <c r="BV191" s="10">
        <v>71.97</v>
      </c>
      <c r="BW191" s="10">
        <v>0</v>
      </c>
    </row>
    <row r="192" spans="1:75" s="1" customFormat="1" ht="18.2" customHeight="1" x14ac:dyDescent="0.15">
      <c r="A192" s="12">
        <v>190</v>
      </c>
      <c r="B192" s="13" t="s">
        <v>51</v>
      </c>
      <c r="C192" s="13" t="s">
        <v>47</v>
      </c>
      <c r="D192" s="30">
        <v>45352</v>
      </c>
      <c r="E192" s="14" t="s">
        <v>169</v>
      </c>
      <c r="F192" s="15">
        <v>159</v>
      </c>
      <c r="G192" s="15">
        <v>158</v>
      </c>
      <c r="H192" s="16">
        <v>42245.51</v>
      </c>
      <c r="I192" s="16">
        <v>29620.41</v>
      </c>
      <c r="J192" s="16">
        <v>0</v>
      </c>
      <c r="K192" s="16">
        <v>71865.919999999998</v>
      </c>
      <c r="L192" s="16">
        <v>314.8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71865.919999999998</v>
      </c>
      <c r="S192" s="16">
        <v>69242.61</v>
      </c>
      <c r="T192" s="16">
        <v>306.98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69549.59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8">
        <f t="shared" si="2"/>
        <v>0</v>
      </c>
      <c r="AU192" s="16">
        <v>29935.21</v>
      </c>
      <c r="AV192" s="16">
        <v>69549.59</v>
      </c>
      <c r="AW192" s="17">
        <v>93</v>
      </c>
      <c r="AX192" s="17">
        <v>300</v>
      </c>
      <c r="AY192" s="16">
        <v>322000</v>
      </c>
      <c r="AZ192" s="16">
        <v>75817.59</v>
      </c>
      <c r="BA192" s="18">
        <v>90</v>
      </c>
      <c r="BB192" s="18">
        <v>85.309132089268502</v>
      </c>
      <c r="BC192" s="18">
        <v>8.7200000000000006</v>
      </c>
      <c r="BD192" s="18"/>
      <c r="BE192" s="14" t="s">
        <v>825</v>
      </c>
      <c r="BF192" s="12"/>
      <c r="BG192" s="14" t="s">
        <v>292</v>
      </c>
      <c r="BH192" s="14" t="s">
        <v>293</v>
      </c>
      <c r="BI192" s="14" t="s">
        <v>527</v>
      </c>
      <c r="BJ192" s="14" t="s">
        <v>824</v>
      </c>
      <c r="BK192" s="13" t="s">
        <v>1</v>
      </c>
      <c r="BL192" s="18">
        <v>582720.78782848001</v>
      </c>
      <c r="BM192" s="13" t="s">
        <v>48</v>
      </c>
      <c r="BN192" s="18"/>
      <c r="BO192" s="19">
        <v>39064</v>
      </c>
      <c r="BP192" s="19">
        <v>48195</v>
      </c>
      <c r="BQ192" s="11" t="s">
        <v>753</v>
      </c>
      <c r="BR192" s="11" t="s">
        <v>925</v>
      </c>
      <c r="BS192" s="11">
        <v>44232</v>
      </c>
      <c r="BT192" s="11">
        <v>44862</v>
      </c>
      <c r="BU192" s="18">
        <v>20606.55</v>
      </c>
      <c r="BV192" s="18">
        <v>70.31</v>
      </c>
      <c r="BW192" s="18">
        <v>0</v>
      </c>
    </row>
    <row r="193" spans="1:75" s="1" customFormat="1" ht="18.2" customHeight="1" x14ac:dyDescent="0.15">
      <c r="A193" s="4">
        <v>191</v>
      </c>
      <c r="B193" s="5" t="s">
        <v>51</v>
      </c>
      <c r="C193" s="5" t="s">
        <v>47</v>
      </c>
      <c r="D193" s="29">
        <v>45352</v>
      </c>
      <c r="E193" s="6" t="s">
        <v>170</v>
      </c>
      <c r="F193" s="7">
        <v>123</v>
      </c>
      <c r="G193" s="7">
        <v>122</v>
      </c>
      <c r="H193" s="8">
        <v>33015.019999999997</v>
      </c>
      <c r="I193" s="8">
        <v>19963.2</v>
      </c>
      <c r="J193" s="8">
        <v>0</v>
      </c>
      <c r="K193" s="8">
        <v>52978.22</v>
      </c>
      <c r="L193" s="8">
        <v>246.05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52978.22</v>
      </c>
      <c r="S193" s="8">
        <v>39645.74</v>
      </c>
      <c r="T193" s="8">
        <v>239.91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39885.65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f t="shared" si="2"/>
        <v>0</v>
      </c>
      <c r="AU193" s="8">
        <v>20209.25</v>
      </c>
      <c r="AV193" s="8">
        <v>39885.65</v>
      </c>
      <c r="AW193" s="9">
        <v>93</v>
      </c>
      <c r="AX193" s="9">
        <v>300</v>
      </c>
      <c r="AY193" s="8">
        <v>249000</v>
      </c>
      <c r="AZ193" s="8">
        <v>59255.64</v>
      </c>
      <c r="BA193" s="10">
        <v>90</v>
      </c>
      <c r="BB193" s="10">
        <v>80.465586060668699</v>
      </c>
      <c r="BC193" s="10">
        <v>8.7200000000000006</v>
      </c>
      <c r="BD193" s="10"/>
      <c r="BE193" s="6" t="s">
        <v>823</v>
      </c>
      <c r="BF193" s="4"/>
      <c r="BG193" s="6" t="s">
        <v>292</v>
      </c>
      <c r="BH193" s="6" t="s">
        <v>293</v>
      </c>
      <c r="BI193" s="6" t="s">
        <v>527</v>
      </c>
      <c r="BJ193" s="6" t="s">
        <v>824</v>
      </c>
      <c r="BK193" s="5" t="s">
        <v>1</v>
      </c>
      <c r="BL193" s="10">
        <v>429570.93008968001</v>
      </c>
      <c r="BM193" s="5" t="s">
        <v>48</v>
      </c>
      <c r="BN193" s="10"/>
      <c r="BO193" s="11">
        <v>39073</v>
      </c>
      <c r="BP193" s="11">
        <v>48204</v>
      </c>
      <c r="BQ193" s="11" t="s">
        <v>808</v>
      </c>
      <c r="BR193" s="11" t="s">
        <v>936</v>
      </c>
      <c r="BS193" s="11">
        <v>44232</v>
      </c>
      <c r="BT193" s="11">
        <v>44862</v>
      </c>
      <c r="BU193" s="10">
        <v>12383.64</v>
      </c>
      <c r="BV193" s="10">
        <v>54.96</v>
      </c>
      <c r="BW193" s="10">
        <v>0</v>
      </c>
    </row>
    <row r="194" spans="1:75" s="1" customFormat="1" ht="18.2" customHeight="1" x14ac:dyDescent="0.15">
      <c r="A194" s="12">
        <v>192</v>
      </c>
      <c r="B194" s="13" t="s">
        <v>51</v>
      </c>
      <c r="C194" s="13" t="s">
        <v>47</v>
      </c>
      <c r="D194" s="30">
        <v>45352</v>
      </c>
      <c r="E194" s="14" t="s">
        <v>181</v>
      </c>
      <c r="F194" s="15">
        <v>168</v>
      </c>
      <c r="G194" s="15">
        <v>167</v>
      </c>
      <c r="H194" s="16">
        <v>49330.63</v>
      </c>
      <c r="I194" s="16">
        <v>34486.949999999997</v>
      </c>
      <c r="J194" s="16">
        <v>0</v>
      </c>
      <c r="K194" s="16">
        <v>83817.58</v>
      </c>
      <c r="L194" s="16">
        <v>357.09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83817.58</v>
      </c>
      <c r="S194" s="16">
        <v>85023.83</v>
      </c>
      <c r="T194" s="16">
        <v>358.47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85382.3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8">
        <f t="shared" si="2"/>
        <v>0</v>
      </c>
      <c r="AU194" s="16">
        <v>34844.04</v>
      </c>
      <c r="AV194" s="16">
        <v>85382.3</v>
      </c>
      <c r="AW194" s="17">
        <v>95</v>
      </c>
      <c r="AX194" s="17">
        <v>300</v>
      </c>
      <c r="AY194" s="16">
        <v>370000</v>
      </c>
      <c r="AZ194" s="16">
        <v>87252.07</v>
      </c>
      <c r="BA194" s="18">
        <v>90</v>
      </c>
      <c r="BB194" s="18">
        <v>86.457343648122105</v>
      </c>
      <c r="BC194" s="18">
        <v>8.7200000000000006</v>
      </c>
      <c r="BD194" s="18"/>
      <c r="BE194" s="14" t="s">
        <v>825</v>
      </c>
      <c r="BF194" s="12"/>
      <c r="BG194" s="14" t="s">
        <v>292</v>
      </c>
      <c r="BH194" s="14" t="s">
        <v>293</v>
      </c>
      <c r="BI194" s="14" t="s">
        <v>527</v>
      </c>
      <c r="BJ194" s="14" t="s">
        <v>824</v>
      </c>
      <c r="BK194" s="13" t="s">
        <v>1</v>
      </c>
      <c r="BL194" s="18">
        <v>679630.15364551998</v>
      </c>
      <c r="BM194" s="13" t="s">
        <v>48</v>
      </c>
      <c r="BN194" s="18"/>
      <c r="BO194" s="19">
        <v>39122</v>
      </c>
      <c r="BP194" s="19">
        <v>48253</v>
      </c>
      <c r="BQ194" s="11" t="s">
        <v>1021</v>
      </c>
      <c r="BR194" s="11" t="s">
        <v>1022</v>
      </c>
      <c r="BS194" s="11">
        <v>44232</v>
      </c>
      <c r="BT194" s="11">
        <v>44862</v>
      </c>
      <c r="BU194" s="18">
        <v>24746.36</v>
      </c>
      <c r="BV194" s="18">
        <v>72.94</v>
      </c>
      <c r="BW194" s="18">
        <v>0</v>
      </c>
    </row>
    <row r="195" spans="1:75" s="1" customFormat="1" ht="18.2" customHeight="1" x14ac:dyDescent="0.15">
      <c r="A195" s="4">
        <v>193</v>
      </c>
      <c r="B195" s="5" t="s">
        <v>46</v>
      </c>
      <c r="C195" s="5" t="s">
        <v>47</v>
      </c>
      <c r="D195" s="29">
        <v>45352</v>
      </c>
      <c r="E195" s="6" t="s">
        <v>161</v>
      </c>
      <c r="F195" s="7">
        <v>159</v>
      </c>
      <c r="G195" s="7">
        <v>158</v>
      </c>
      <c r="H195" s="8">
        <v>32794.089999999997</v>
      </c>
      <c r="I195" s="8">
        <v>50190.48</v>
      </c>
      <c r="J195" s="8">
        <v>0</v>
      </c>
      <c r="K195" s="8">
        <v>82984.570000000007</v>
      </c>
      <c r="L195" s="8">
        <v>591.80999999999995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82984.570000000007</v>
      </c>
      <c r="S195" s="8">
        <v>89822.55</v>
      </c>
      <c r="T195" s="8">
        <v>292.41000000000003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90114.96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f t="shared" ref="AT195:AT258" si="3">+N195+O195+P195+V195+W195+AA195+AF195+AG195+AH195+AI195+AL195+AN195+AO195-AR195-AS195-J195+AP195+AQ195+Q195</f>
        <v>0</v>
      </c>
      <c r="AU195" s="8">
        <v>50782.29</v>
      </c>
      <c r="AV195" s="8">
        <v>90114.96</v>
      </c>
      <c r="AW195" s="9">
        <v>60</v>
      </c>
      <c r="AX195" s="9">
        <v>300</v>
      </c>
      <c r="AY195" s="8">
        <v>348585.17</v>
      </c>
      <c r="AZ195" s="8">
        <v>92250</v>
      </c>
      <c r="BA195" s="10">
        <v>90</v>
      </c>
      <c r="BB195" s="10">
        <v>80.960556097560996</v>
      </c>
      <c r="BC195" s="10">
        <v>10.7</v>
      </c>
      <c r="BD195" s="10"/>
      <c r="BE195" s="6" t="s">
        <v>823</v>
      </c>
      <c r="BF195" s="4"/>
      <c r="BG195" s="6" t="s">
        <v>296</v>
      </c>
      <c r="BH195" s="6" t="s">
        <v>310</v>
      </c>
      <c r="BI195" s="6" t="s">
        <v>339</v>
      </c>
      <c r="BJ195" s="6" t="s">
        <v>824</v>
      </c>
      <c r="BK195" s="5" t="s">
        <v>1</v>
      </c>
      <c r="BL195" s="10">
        <v>672875.73870908003</v>
      </c>
      <c r="BM195" s="5" t="s">
        <v>48</v>
      </c>
      <c r="BN195" s="10"/>
      <c r="BO195" s="11">
        <v>38061</v>
      </c>
      <c r="BP195" s="11">
        <v>47186</v>
      </c>
      <c r="BQ195" s="11" t="s">
        <v>767</v>
      </c>
      <c r="BR195" s="11" t="s">
        <v>903</v>
      </c>
      <c r="BS195" s="11">
        <v>43867</v>
      </c>
      <c r="BT195" s="11">
        <v>44497</v>
      </c>
      <c r="BU195" s="10">
        <v>38175.870000000003</v>
      </c>
      <c r="BV195" s="10">
        <v>73.42</v>
      </c>
      <c r="BW195" s="10">
        <v>0</v>
      </c>
    </row>
    <row r="196" spans="1:75" s="1" customFormat="1" ht="18.2" customHeight="1" x14ac:dyDescent="0.15">
      <c r="A196" s="12">
        <v>194</v>
      </c>
      <c r="B196" s="13" t="s">
        <v>46</v>
      </c>
      <c r="C196" s="13" t="s">
        <v>47</v>
      </c>
      <c r="D196" s="30">
        <v>45352</v>
      </c>
      <c r="E196" s="14" t="s">
        <v>162</v>
      </c>
      <c r="F196" s="15">
        <v>148</v>
      </c>
      <c r="G196" s="15">
        <v>148</v>
      </c>
      <c r="H196" s="16">
        <v>0</v>
      </c>
      <c r="I196" s="16">
        <v>66990.78</v>
      </c>
      <c r="J196" s="16">
        <v>0</v>
      </c>
      <c r="K196" s="16">
        <v>66990.78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66990.78</v>
      </c>
      <c r="S196" s="16">
        <v>53684.99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53684.99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8">
        <f t="shared" si="3"/>
        <v>0</v>
      </c>
      <c r="AU196" s="16">
        <v>66990.78</v>
      </c>
      <c r="AV196" s="16">
        <v>53684.99</v>
      </c>
      <c r="AW196" s="17">
        <v>0</v>
      </c>
      <c r="AX196" s="17">
        <v>180</v>
      </c>
      <c r="AY196" s="16">
        <v>288581.45</v>
      </c>
      <c r="AZ196" s="16">
        <v>72900</v>
      </c>
      <c r="BA196" s="18">
        <v>90</v>
      </c>
      <c r="BB196" s="18">
        <v>82.704666666666697</v>
      </c>
      <c r="BC196" s="18">
        <v>10.59</v>
      </c>
      <c r="BD196" s="18"/>
      <c r="BE196" s="14" t="s">
        <v>825</v>
      </c>
      <c r="BF196" s="12"/>
      <c r="BG196" s="14" t="s">
        <v>301</v>
      </c>
      <c r="BH196" s="14" t="s">
        <v>542</v>
      </c>
      <c r="BI196" s="14" t="s">
        <v>543</v>
      </c>
      <c r="BJ196" s="14" t="s">
        <v>824</v>
      </c>
      <c r="BK196" s="13" t="s">
        <v>1</v>
      </c>
      <c r="BL196" s="18">
        <v>543190.98814631999</v>
      </c>
      <c r="BM196" s="13" t="s">
        <v>48</v>
      </c>
      <c r="BN196" s="18"/>
      <c r="BO196" s="19">
        <v>38548</v>
      </c>
      <c r="BP196" s="19">
        <v>44023</v>
      </c>
      <c r="BQ196" s="11" t="s">
        <v>837</v>
      </c>
      <c r="BR196" s="11" t="s">
        <v>919</v>
      </c>
      <c r="BS196" s="11">
        <v>43867</v>
      </c>
      <c r="BT196" s="11">
        <v>44497</v>
      </c>
      <c r="BU196" s="18">
        <v>20018.5</v>
      </c>
      <c r="BV196" s="18">
        <v>0</v>
      </c>
      <c r="BW196" s="18">
        <v>0</v>
      </c>
    </row>
    <row r="197" spans="1:75" s="1" customFormat="1" ht="18.2" customHeight="1" x14ac:dyDescent="0.15">
      <c r="A197" s="4">
        <v>195</v>
      </c>
      <c r="B197" s="5" t="s">
        <v>46</v>
      </c>
      <c r="C197" s="5" t="s">
        <v>47</v>
      </c>
      <c r="D197" s="29">
        <v>45352</v>
      </c>
      <c r="E197" s="6" t="s">
        <v>101</v>
      </c>
      <c r="F197" s="7">
        <v>179</v>
      </c>
      <c r="G197" s="7">
        <v>178</v>
      </c>
      <c r="H197" s="8">
        <v>39037.699999999997</v>
      </c>
      <c r="I197" s="8">
        <v>31946.880000000001</v>
      </c>
      <c r="J197" s="8">
        <v>0</v>
      </c>
      <c r="K197" s="8">
        <v>70984.58</v>
      </c>
      <c r="L197" s="8">
        <v>356.25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70984.58</v>
      </c>
      <c r="S197" s="8">
        <v>92816.11</v>
      </c>
      <c r="T197" s="8">
        <v>344.51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93160.62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f t="shared" si="3"/>
        <v>0</v>
      </c>
      <c r="AU197" s="8">
        <v>32303.13</v>
      </c>
      <c r="AV197" s="8">
        <v>93160.62</v>
      </c>
      <c r="AW197" s="9">
        <v>76</v>
      </c>
      <c r="AX197" s="9">
        <v>300</v>
      </c>
      <c r="AY197" s="8">
        <v>309999.99</v>
      </c>
      <c r="AZ197" s="8">
        <v>73716.259999999995</v>
      </c>
      <c r="BA197" s="10">
        <v>90</v>
      </c>
      <c r="BB197" s="10">
        <v>86.6648986261647</v>
      </c>
      <c r="BC197" s="10">
        <v>10.59</v>
      </c>
      <c r="BD197" s="10"/>
      <c r="BE197" s="6" t="s">
        <v>825</v>
      </c>
      <c r="BF197" s="4"/>
      <c r="BG197" s="6" t="s">
        <v>301</v>
      </c>
      <c r="BH197" s="6" t="s">
        <v>302</v>
      </c>
      <c r="BI197" s="6" t="s">
        <v>375</v>
      </c>
      <c r="BJ197" s="6" t="s">
        <v>824</v>
      </c>
      <c r="BK197" s="5" t="s">
        <v>1</v>
      </c>
      <c r="BL197" s="10">
        <v>575574.49179352005</v>
      </c>
      <c r="BM197" s="5" t="s">
        <v>48</v>
      </c>
      <c r="BN197" s="10"/>
      <c r="BO197" s="11">
        <v>38554</v>
      </c>
      <c r="BP197" s="11">
        <v>47679</v>
      </c>
      <c r="BQ197" s="11" t="s">
        <v>972</v>
      </c>
      <c r="BR197" s="11" t="s">
        <v>973</v>
      </c>
      <c r="BS197" s="11">
        <v>43262</v>
      </c>
      <c r="BT197" s="11">
        <v>43892</v>
      </c>
      <c r="BU197" s="10">
        <v>25945.56</v>
      </c>
      <c r="BV197" s="10">
        <v>15.34</v>
      </c>
      <c r="BW197" s="10">
        <v>0</v>
      </c>
    </row>
    <row r="198" spans="1:75" s="1" customFormat="1" ht="18.2" customHeight="1" x14ac:dyDescent="0.15">
      <c r="A198" s="12">
        <v>196</v>
      </c>
      <c r="B198" s="13" t="s">
        <v>46</v>
      </c>
      <c r="C198" s="13" t="s">
        <v>47</v>
      </c>
      <c r="D198" s="30">
        <v>45352</v>
      </c>
      <c r="E198" s="14" t="s">
        <v>967</v>
      </c>
      <c r="F198" s="15">
        <v>163</v>
      </c>
      <c r="G198" s="15">
        <v>162</v>
      </c>
      <c r="H198" s="16">
        <v>40507.67</v>
      </c>
      <c r="I198" s="16">
        <v>31887.040000000001</v>
      </c>
      <c r="J198" s="16">
        <v>0</v>
      </c>
      <c r="K198" s="16">
        <v>72394.710000000006</v>
      </c>
      <c r="L198" s="16">
        <v>369.68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72394.710000000006</v>
      </c>
      <c r="S198" s="16">
        <v>86640.03</v>
      </c>
      <c r="T198" s="16">
        <v>357.48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86997.51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8">
        <f t="shared" si="3"/>
        <v>0</v>
      </c>
      <c r="AU198" s="16">
        <v>32256.720000000001</v>
      </c>
      <c r="AV198" s="16">
        <v>86997.51</v>
      </c>
      <c r="AW198" s="17">
        <v>76</v>
      </c>
      <c r="AX198" s="17">
        <v>300</v>
      </c>
      <c r="AY198" s="16">
        <v>309999.99</v>
      </c>
      <c r="AZ198" s="16">
        <v>76493.240000000005</v>
      </c>
      <c r="BA198" s="18">
        <v>90</v>
      </c>
      <c r="BB198" s="18">
        <v>85.177773879103597</v>
      </c>
      <c r="BC198" s="18">
        <v>10.59</v>
      </c>
      <c r="BD198" s="18"/>
      <c r="BE198" s="14" t="s">
        <v>823</v>
      </c>
      <c r="BF198" s="12"/>
      <c r="BG198" s="14" t="s">
        <v>301</v>
      </c>
      <c r="BH198" s="14" t="s">
        <v>302</v>
      </c>
      <c r="BI198" s="14" t="s">
        <v>375</v>
      </c>
      <c r="BJ198" s="14" t="s">
        <v>824</v>
      </c>
      <c r="BK198" s="13" t="s">
        <v>1</v>
      </c>
      <c r="BL198" s="18">
        <v>587008.45193124004</v>
      </c>
      <c r="BM198" s="13" t="s">
        <v>48</v>
      </c>
      <c r="BN198" s="18"/>
      <c r="BO198" s="19">
        <v>38554</v>
      </c>
      <c r="BP198" s="19">
        <v>47679</v>
      </c>
      <c r="BQ198" s="11" t="s">
        <v>763</v>
      </c>
      <c r="BR198" s="11" t="s">
        <v>931</v>
      </c>
      <c r="BS198" s="11" t="s">
        <v>921</v>
      </c>
      <c r="BT198" s="11" t="s">
        <v>921</v>
      </c>
      <c r="BU198" s="18">
        <v>24907.66</v>
      </c>
      <c r="BV198" s="18">
        <v>15.92</v>
      </c>
      <c r="BW198" s="18">
        <v>0</v>
      </c>
    </row>
    <row r="199" spans="1:75" s="1" customFormat="1" ht="18.2" customHeight="1" x14ac:dyDescent="0.15">
      <c r="A199" s="4">
        <v>197</v>
      </c>
      <c r="B199" s="5" t="s">
        <v>46</v>
      </c>
      <c r="C199" s="5" t="s">
        <v>47</v>
      </c>
      <c r="D199" s="29">
        <v>45352</v>
      </c>
      <c r="E199" s="6" t="s">
        <v>114</v>
      </c>
      <c r="F199" s="7">
        <v>176</v>
      </c>
      <c r="G199" s="7">
        <v>175</v>
      </c>
      <c r="H199" s="8">
        <v>44086.17</v>
      </c>
      <c r="I199" s="8">
        <v>35878.400000000001</v>
      </c>
      <c r="J199" s="8">
        <v>0</v>
      </c>
      <c r="K199" s="8">
        <v>79964.570000000007</v>
      </c>
      <c r="L199" s="8">
        <v>402.33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79964.570000000007</v>
      </c>
      <c r="S199" s="8">
        <v>103167.05</v>
      </c>
      <c r="T199" s="8">
        <v>389.06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103556.11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f t="shared" si="3"/>
        <v>0</v>
      </c>
      <c r="AU199" s="8">
        <v>36280.730000000003</v>
      </c>
      <c r="AV199" s="8">
        <v>103556.11</v>
      </c>
      <c r="AW199" s="9">
        <v>76</v>
      </c>
      <c r="AX199" s="9">
        <v>300</v>
      </c>
      <c r="AY199" s="8">
        <v>331582.38</v>
      </c>
      <c r="AZ199" s="8">
        <v>83250</v>
      </c>
      <c r="BA199" s="10">
        <v>89.52</v>
      </c>
      <c r="BB199" s="10">
        <v>85.987126803603601</v>
      </c>
      <c r="BC199" s="10">
        <v>10.59</v>
      </c>
      <c r="BD199" s="10"/>
      <c r="BE199" s="6" t="s">
        <v>825</v>
      </c>
      <c r="BF199" s="4"/>
      <c r="BG199" s="6" t="s">
        <v>279</v>
      </c>
      <c r="BH199" s="6" t="s">
        <v>544</v>
      </c>
      <c r="BI199" s="6" t="s">
        <v>545</v>
      </c>
      <c r="BJ199" s="6" t="s">
        <v>824</v>
      </c>
      <c r="BK199" s="5" t="s">
        <v>1</v>
      </c>
      <c r="BL199" s="10">
        <v>648388.23782907997</v>
      </c>
      <c r="BM199" s="5" t="s">
        <v>48</v>
      </c>
      <c r="BN199" s="10"/>
      <c r="BO199" s="11">
        <v>38560</v>
      </c>
      <c r="BP199" s="11">
        <v>47685</v>
      </c>
      <c r="BQ199" s="11" t="s">
        <v>979</v>
      </c>
      <c r="BR199" s="11" t="s">
        <v>980</v>
      </c>
      <c r="BS199" s="11">
        <v>43262</v>
      </c>
      <c r="BT199" s="11">
        <v>43892</v>
      </c>
      <c r="BU199" s="10">
        <v>28930.78</v>
      </c>
      <c r="BV199" s="10">
        <v>17.32</v>
      </c>
      <c r="BW199" s="10">
        <v>0</v>
      </c>
    </row>
    <row r="200" spans="1:75" s="1" customFormat="1" ht="18.2" customHeight="1" x14ac:dyDescent="0.15">
      <c r="A200" s="12">
        <v>198</v>
      </c>
      <c r="B200" s="13" t="s">
        <v>46</v>
      </c>
      <c r="C200" s="13" t="s">
        <v>47</v>
      </c>
      <c r="D200" s="30">
        <v>45352</v>
      </c>
      <c r="E200" s="14" t="s">
        <v>546</v>
      </c>
      <c r="F200" s="15">
        <v>0</v>
      </c>
      <c r="G200" s="15">
        <v>0</v>
      </c>
      <c r="H200" s="16">
        <v>39505.56</v>
      </c>
      <c r="I200" s="16">
        <v>0</v>
      </c>
      <c r="J200" s="16">
        <v>0</v>
      </c>
      <c r="K200" s="16">
        <v>39505.56</v>
      </c>
      <c r="L200" s="16">
        <v>360.51</v>
      </c>
      <c r="M200" s="16">
        <v>0</v>
      </c>
      <c r="N200" s="16">
        <v>0</v>
      </c>
      <c r="O200" s="16">
        <v>360.51</v>
      </c>
      <c r="P200" s="16">
        <v>0</v>
      </c>
      <c r="Q200" s="16">
        <v>0</v>
      </c>
      <c r="R200" s="16">
        <v>39145.050000000003</v>
      </c>
      <c r="S200" s="16">
        <v>0</v>
      </c>
      <c r="T200" s="16">
        <v>348.64</v>
      </c>
      <c r="U200" s="16">
        <v>0</v>
      </c>
      <c r="V200" s="16">
        <v>0</v>
      </c>
      <c r="W200" s="16">
        <v>348.64</v>
      </c>
      <c r="X200" s="16">
        <v>0</v>
      </c>
      <c r="Y200" s="16">
        <v>0</v>
      </c>
      <c r="Z200" s="16">
        <v>0</v>
      </c>
      <c r="AA200" s="16">
        <v>15.52</v>
      </c>
      <c r="AB200" s="16">
        <v>0</v>
      </c>
      <c r="AC200" s="16">
        <v>0</v>
      </c>
      <c r="AD200" s="16">
        <v>0</v>
      </c>
      <c r="AE200" s="16">
        <v>0</v>
      </c>
      <c r="AF200" s="16">
        <v>-29.73</v>
      </c>
      <c r="AG200" s="16">
        <v>36.229999999999997</v>
      </c>
      <c r="AH200" s="16">
        <v>96.94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22.93</v>
      </c>
      <c r="AQ200" s="16">
        <v>0</v>
      </c>
      <c r="AR200" s="16">
        <v>0.08</v>
      </c>
      <c r="AS200" s="16">
        <v>0</v>
      </c>
      <c r="AT200" s="8">
        <f t="shared" si="3"/>
        <v>850.95999999999981</v>
      </c>
      <c r="AU200" s="16">
        <v>0</v>
      </c>
      <c r="AV200" s="16">
        <v>0</v>
      </c>
      <c r="AW200" s="17">
        <v>76</v>
      </c>
      <c r="AX200" s="17">
        <v>300</v>
      </c>
      <c r="AY200" s="16">
        <v>309999.99</v>
      </c>
      <c r="AZ200" s="16">
        <v>74598.899999999994</v>
      </c>
      <c r="BA200" s="18">
        <v>86.71</v>
      </c>
      <c r="BB200" s="18">
        <v>45.500232382783103</v>
      </c>
      <c r="BC200" s="18">
        <v>10.59</v>
      </c>
      <c r="BD200" s="18"/>
      <c r="BE200" s="14" t="s">
        <v>825</v>
      </c>
      <c r="BF200" s="12"/>
      <c r="BG200" s="14" t="s">
        <v>301</v>
      </c>
      <c r="BH200" s="14" t="s">
        <v>302</v>
      </c>
      <c r="BI200" s="14" t="s">
        <v>375</v>
      </c>
      <c r="BJ200" s="14" t="s">
        <v>2</v>
      </c>
      <c r="BK200" s="13" t="s">
        <v>1</v>
      </c>
      <c r="BL200" s="18">
        <v>317405.4458022</v>
      </c>
      <c r="BM200" s="13" t="s">
        <v>48</v>
      </c>
      <c r="BN200" s="18"/>
      <c r="BO200" s="19">
        <v>38561</v>
      </c>
      <c r="BP200" s="19">
        <v>47686</v>
      </c>
      <c r="BQ200" s="11" t="s">
        <v>901</v>
      </c>
      <c r="BR200" s="11" t="s">
        <v>902</v>
      </c>
      <c r="BS200" s="11" t="s">
        <v>921</v>
      </c>
      <c r="BT200" s="11" t="s">
        <v>921</v>
      </c>
      <c r="BU200" s="18">
        <v>0</v>
      </c>
      <c r="BV200" s="18">
        <v>15.52</v>
      </c>
      <c r="BW200" s="18">
        <v>0</v>
      </c>
    </row>
    <row r="201" spans="1:75" s="1" customFormat="1" ht="18.2" customHeight="1" x14ac:dyDescent="0.15">
      <c r="A201" s="4">
        <v>199</v>
      </c>
      <c r="B201" s="5" t="s">
        <v>46</v>
      </c>
      <c r="C201" s="5" t="s">
        <v>47</v>
      </c>
      <c r="D201" s="29">
        <v>45352</v>
      </c>
      <c r="E201" s="6" t="s">
        <v>163</v>
      </c>
      <c r="F201" s="7">
        <v>171</v>
      </c>
      <c r="G201" s="7">
        <v>170</v>
      </c>
      <c r="H201" s="8">
        <v>40460.32</v>
      </c>
      <c r="I201" s="8">
        <v>32542.080000000002</v>
      </c>
      <c r="J201" s="8">
        <v>0</v>
      </c>
      <c r="K201" s="8">
        <v>73002.399999999994</v>
      </c>
      <c r="L201" s="8">
        <v>369.41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73002.399999999994</v>
      </c>
      <c r="S201" s="8">
        <v>91683.92</v>
      </c>
      <c r="T201" s="8">
        <v>357.06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92040.98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f t="shared" si="3"/>
        <v>0</v>
      </c>
      <c r="AU201" s="8">
        <v>32911.49</v>
      </c>
      <c r="AV201" s="8">
        <v>92040.98</v>
      </c>
      <c r="AW201" s="9">
        <v>76</v>
      </c>
      <c r="AX201" s="9">
        <v>300</v>
      </c>
      <c r="AY201" s="8">
        <v>309999.99</v>
      </c>
      <c r="AZ201" s="8">
        <v>76420.44</v>
      </c>
      <c r="BA201" s="10">
        <v>90</v>
      </c>
      <c r="BB201" s="10">
        <v>85.974590044234205</v>
      </c>
      <c r="BC201" s="10">
        <v>10.59</v>
      </c>
      <c r="BD201" s="10"/>
      <c r="BE201" s="6" t="s">
        <v>825</v>
      </c>
      <c r="BF201" s="4"/>
      <c r="BG201" s="6" t="s">
        <v>301</v>
      </c>
      <c r="BH201" s="6" t="s">
        <v>302</v>
      </c>
      <c r="BI201" s="6" t="s">
        <v>375</v>
      </c>
      <c r="BJ201" s="6" t="s">
        <v>824</v>
      </c>
      <c r="BK201" s="5" t="s">
        <v>1</v>
      </c>
      <c r="BL201" s="10">
        <v>591935.87226560002</v>
      </c>
      <c r="BM201" s="5" t="s">
        <v>48</v>
      </c>
      <c r="BN201" s="10"/>
      <c r="BO201" s="11">
        <v>38561</v>
      </c>
      <c r="BP201" s="11">
        <v>47686</v>
      </c>
      <c r="BQ201" s="11" t="s">
        <v>762</v>
      </c>
      <c r="BR201" s="11" t="s">
        <v>906</v>
      </c>
      <c r="BS201" s="11">
        <v>43867</v>
      </c>
      <c r="BT201" s="11">
        <v>44497</v>
      </c>
      <c r="BU201" s="10">
        <v>25911.84</v>
      </c>
      <c r="BV201" s="10">
        <v>15.9</v>
      </c>
      <c r="BW201" s="10">
        <v>0</v>
      </c>
    </row>
    <row r="202" spans="1:75" s="1" customFormat="1" ht="18.2" customHeight="1" x14ac:dyDescent="0.15">
      <c r="A202" s="12">
        <v>200</v>
      </c>
      <c r="B202" s="13" t="s">
        <v>46</v>
      </c>
      <c r="C202" s="13" t="s">
        <v>47</v>
      </c>
      <c r="D202" s="30">
        <v>45352</v>
      </c>
      <c r="E202" s="14" t="s">
        <v>900</v>
      </c>
      <c r="F202" s="15">
        <v>161</v>
      </c>
      <c r="G202" s="15">
        <v>160</v>
      </c>
      <c r="H202" s="16">
        <v>34617.58</v>
      </c>
      <c r="I202" s="16">
        <v>40454.629999999997</v>
      </c>
      <c r="J202" s="16">
        <v>0</v>
      </c>
      <c r="K202" s="16">
        <v>75072.210000000006</v>
      </c>
      <c r="L202" s="16">
        <v>471.63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75072.210000000006</v>
      </c>
      <c r="S202" s="16">
        <v>84197.45</v>
      </c>
      <c r="T202" s="16">
        <v>305.5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84502.95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8">
        <f t="shared" si="3"/>
        <v>0</v>
      </c>
      <c r="AU202" s="16">
        <v>40926.26</v>
      </c>
      <c r="AV202" s="16">
        <v>84502.95</v>
      </c>
      <c r="AW202" s="17">
        <v>76</v>
      </c>
      <c r="AX202" s="17">
        <v>300</v>
      </c>
      <c r="AY202" s="16">
        <v>338000</v>
      </c>
      <c r="AZ202" s="16">
        <v>81750</v>
      </c>
      <c r="BA202" s="18">
        <v>86</v>
      </c>
      <c r="BB202" s="18">
        <v>78.975046605504602</v>
      </c>
      <c r="BC202" s="18">
        <v>10.59</v>
      </c>
      <c r="BD202" s="18"/>
      <c r="BE202" s="14" t="s">
        <v>825</v>
      </c>
      <c r="BF202" s="12"/>
      <c r="BG202" s="14" t="s">
        <v>314</v>
      </c>
      <c r="BH202" s="14" t="s">
        <v>315</v>
      </c>
      <c r="BI202" s="14" t="s">
        <v>316</v>
      </c>
      <c r="BJ202" s="14" t="s">
        <v>824</v>
      </c>
      <c r="BK202" s="13" t="s">
        <v>1</v>
      </c>
      <c r="BL202" s="18">
        <v>608718.81074124004</v>
      </c>
      <c r="BM202" s="13" t="s">
        <v>48</v>
      </c>
      <c r="BN202" s="18"/>
      <c r="BO202" s="19">
        <v>38562</v>
      </c>
      <c r="BP202" s="19">
        <v>47687</v>
      </c>
      <c r="BQ202" s="11" t="s">
        <v>762</v>
      </c>
      <c r="BR202" s="11" t="s">
        <v>906</v>
      </c>
      <c r="BS202" s="11" t="s">
        <v>921</v>
      </c>
      <c r="BT202" s="11" t="s">
        <v>921</v>
      </c>
      <c r="BU202" s="18">
        <v>26204.5</v>
      </c>
      <c r="BV202" s="18">
        <v>17.010000000000002</v>
      </c>
      <c r="BW202" s="18">
        <v>0</v>
      </c>
    </row>
    <row r="203" spans="1:75" s="1" customFormat="1" ht="18.2" customHeight="1" x14ac:dyDescent="0.15">
      <c r="A203" s="4">
        <v>201</v>
      </c>
      <c r="B203" s="5" t="s">
        <v>46</v>
      </c>
      <c r="C203" s="5" t="s">
        <v>47</v>
      </c>
      <c r="D203" s="29">
        <v>45352</v>
      </c>
      <c r="E203" s="6" t="s">
        <v>83</v>
      </c>
      <c r="F203" s="7">
        <v>162</v>
      </c>
      <c r="G203" s="7">
        <v>161</v>
      </c>
      <c r="H203" s="8">
        <v>47612</v>
      </c>
      <c r="I203" s="8">
        <v>36714.17</v>
      </c>
      <c r="J203" s="8">
        <v>0</v>
      </c>
      <c r="K203" s="8">
        <v>84326.17</v>
      </c>
      <c r="L203" s="8">
        <v>426.82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84326.17</v>
      </c>
      <c r="S203" s="8">
        <v>100499.83</v>
      </c>
      <c r="T203" s="8">
        <v>420.18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100920.01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f t="shared" si="3"/>
        <v>0</v>
      </c>
      <c r="AU203" s="8">
        <v>37140.99</v>
      </c>
      <c r="AV203" s="8">
        <v>100920.01</v>
      </c>
      <c r="AW203" s="9">
        <v>77</v>
      </c>
      <c r="AX203" s="9">
        <v>300</v>
      </c>
      <c r="AY203" s="8">
        <v>354209.52</v>
      </c>
      <c r="AZ203" s="8">
        <v>89100</v>
      </c>
      <c r="BA203" s="10">
        <v>90</v>
      </c>
      <c r="BB203" s="10">
        <v>85.177949494949502</v>
      </c>
      <c r="BC203" s="10">
        <v>10.59</v>
      </c>
      <c r="BD203" s="10"/>
      <c r="BE203" s="6" t="s">
        <v>825</v>
      </c>
      <c r="BF203" s="4"/>
      <c r="BG203" s="6" t="s">
        <v>301</v>
      </c>
      <c r="BH203" s="6" t="s">
        <v>369</v>
      </c>
      <c r="BI203" s="6" t="s">
        <v>370</v>
      </c>
      <c r="BJ203" s="6" t="s">
        <v>824</v>
      </c>
      <c r="BK203" s="5" t="s">
        <v>1</v>
      </c>
      <c r="BL203" s="10">
        <v>683754.02717947995</v>
      </c>
      <c r="BM203" s="5" t="s">
        <v>48</v>
      </c>
      <c r="BN203" s="10"/>
      <c r="BO203" s="11">
        <v>38583</v>
      </c>
      <c r="BP203" s="11">
        <v>47708</v>
      </c>
      <c r="BQ203" s="11" t="s">
        <v>865</v>
      </c>
      <c r="BR203" s="11" t="s">
        <v>927</v>
      </c>
      <c r="BS203" s="11">
        <v>43867</v>
      </c>
      <c r="BT203" s="11">
        <v>44497</v>
      </c>
      <c r="BU203" s="10">
        <v>28761.43</v>
      </c>
      <c r="BV203" s="10">
        <v>18.54</v>
      </c>
      <c r="BW203" s="10">
        <v>0</v>
      </c>
    </row>
    <row r="204" spans="1:75" s="1" customFormat="1" ht="18.2" customHeight="1" x14ac:dyDescent="0.15">
      <c r="A204" s="12">
        <v>202</v>
      </c>
      <c r="B204" s="13" t="s">
        <v>46</v>
      </c>
      <c r="C204" s="13" t="s">
        <v>47</v>
      </c>
      <c r="D204" s="30">
        <v>45352</v>
      </c>
      <c r="E204" s="14" t="s">
        <v>116</v>
      </c>
      <c r="F204" s="15">
        <v>157</v>
      </c>
      <c r="G204" s="15">
        <v>156</v>
      </c>
      <c r="H204" s="16">
        <v>32550.78</v>
      </c>
      <c r="I204" s="16">
        <v>24747.99</v>
      </c>
      <c r="J204" s="16">
        <v>0</v>
      </c>
      <c r="K204" s="16">
        <v>57298.77</v>
      </c>
      <c r="L204" s="16">
        <v>291.87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57298.77</v>
      </c>
      <c r="S204" s="16">
        <v>66175.42</v>
      </c>
      <c r="T204" s="16">
        <v>287.26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66462.679999999993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8">
        <f t="shared" si="3"/>
        <v>0</v>
      </c>
      <c r="AU204" s="16">
        <v>25039.86</v>
      </c>
      <c r="AV204" s="16">
        <v>66462.679999999993</v>
      </c>
      <c r="AW204" s="17">
        <v>77</v>
      </c>
      <c r="AX204" s="17">
        <v>300</v>
      </c>
      <c r="AY204" s="16">
        <v>242186.29</v>
      </c>
      <c r="AZ204" s="16">
        <v>60921</v>
      </c>
      <c r="BA204" s="18">
        <v>90</v>
      </c>
      <c r="BB204" s="18">
        <v>84.648795981681204</v>
      </c>
      <c r="BC204" s="18">
        <v>10.59</v>
      </c>
      <c r="BD204" s="18"/>
      <c r="BE204" s="14" t="s">
        <v>825</v>
      </c>
      <c r="BF204" s="12"/>
      <c r="BG204" s="14" t="s">
        <v>301</v>
      </c>
      <c r="BH204" s="14" t="s">
        <v>369</v>
      </c>
      <c r="BI204" s="14" t="s">
        <v>370</v>
      </c>
      <c r="BJ204" s="14" t="s">
        <v>824</v>
      </c>
      <c r="BK204" s="13" t="s">
        <v>1</v>
      </c>
      <c r="BL204" s="18">
        <v>464603.86781387997</v>
      </c>
      <c r="BM204" s="13" t="s">
        <v>48</v>
      </c>
      <c r="BN204" s="18"/>
      <c r="BO204" s="19">
        <v>38583</v>
      </c>
      <c r="BP204" s="19">
        <v>47708</v>
      </c>
      <c r="BQ204" s="11" t="s">
        <v>767</v>
      </c>
      <c r="BR204" s="11" t="s">
        <v>903</v>
      </c>
      <c r="BS204" s="11">
        <v>43262</v>
      </c>
      <c r="BT204" s="11">
        <v>43892</v>
      </c>
      <c r="BU204" s="18">
        <v>19079.89</v>
      </c>
      <c r="BV204" s="18">
        <v>12.68</v>
      </c>
      <c r="BW204" s="18">
        <v>0</v>
      </c>
    </row>
    <row r="205" spans="1:75" s="1" customFormat="1" ht="18.2" customHeight="1" x14ac:dyDescent="0.15">
      <c r="A205" s="4">
        <v>203</v>
      </c>
      <c r="B205" s="5" t="s">
        <v>46</v>
      </c>
      <c r="C205" s="5" t="s">
        <v>47</v>
      </c>
      <c r="D205" s="29">
        <v>45352</v>
      </c>
      <c r="E205" s="6" t="s">
        <v>159</v>
      </c>
      <c r="F205" s="7">
        <v>103</v>
      </c>
      <c r="G205" s="7">
        <v>102</v>
      </c>
      <c r="H205" s="8">
        <v>11139.93</v>
      </c>
      <c r="I205" s="8">
        <v>32375.51</v>
      </c>
      <c r="J205" s="8">
        <v>0</v>
      </c>
      <c r="K205" s="8">
        <v>43515.44</v>
      </c>
      <c r="L205" s="8">
        <v>480.82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43515.44</v>
      </c>
      <c r="S205" s="8">
        <v>26823.22</v>
      </c>
      <c r="T205" s="8">
        <v>98.31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26921.53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f t="shared" si="3"/>
        <v>0</v>
      </c>
      <c r="AU205" s="8">
        <v>32856.33</v>
      </c>
      <c r="AV205" s="8">
        <v>26921.53</v>
      </c>
      <c r="AW205" s="9">
        <v>77</v>
      </c>
      <c r="AX205" s="9">
        <v>300</v>
      </c>
      <c r="AY205" s="8">
        <v>242186.29</v>
      </c>
      <c r="AZ205" s="8">
        <v>60921</v>
      </c>
      <c r="BA205" s="10">
        <v>90</v>
      </c>
      <c r="BB205" s="10">
        <v>64.286364307874095</v>
      </c>
      <c r="BC205" s="10">
        <v>10.59</v>
      </c>
      <c r="BD205" s="10"/>
      <c r="BE205" s="6" t="s">
        <v>825</v>
      </c>
      <c r="BF205" s="4"/>
      <c r="BG205" s="6" t="s">
        <v>301</v>
      </c>
      <c r="BH205" s="6" t="s">
        <v>369</v>
      </c>
      <c r="BI205" s="6" t="s">
        <v>370</v>
      </c>
      <c r="BJ205" s="6" t="s">
        <v>824</v>
      </c>
      <c r="BK205" s="5" t="s">
        <v>1</v>
      </c>
      <c r="BL205" s="10">
        <v>352842.50837535999</v>
      </c>
      <c r="BM205" s="5" t="s">
        <v>48</v>
      </c>
      <c r="BN205" s="10"/>
      <c r="BO205" s="11">
        <v>38583</v>
      </c>
      <c r="BP205" s="11">
        <v>47708</v>
      </c>
      <c r="BQ205" s="11" t="s">
        <v>755</v>
      </c>
      <c r="BR205" s="11" t="s">
        <v>904</v>
      </c>
      <c r="BS205" s="11">
        <v>43867</v>
      </c>
      <c r="BT205" s="11">
        <v>44497</v>
      </c>
      <c r="BU205" s="10">
        <v>12442.4</v>
      </c>
      <c r="BV205" s="10">
        <v>12.68</v>
      </c>
      <c r="BW205" s="10">
        <v>0</v>
      </c>
    </row>
    <row r="206" spans="1:75" s="1" customFormat="1" ht="18.2" customHeight="1" x14ac:dyDescent="0.15">
      <c r="A206" s="12">
        <v>204</v>
      </c>
      <c r="B206" s="13" t="s">
        <v>46</v>
      </c>
      <c r="C206" s="13" t="s">
        <v>47</v>
      </c>
      <c r="D206" s="30">
        <v>45352</v>
      </c>
      <c r="E206" s="14" t="s">
        <v>79</v>
      </c>
      <c r="F206" s="15">
        <v>164</v>
      </c>
      <c r="G206" s="15">
        <v>163</v>
      </c>
      <c r="H206" s="16">
        <v>71226.929999999993</v>
      </c>
      <c r="I206" s="16">
        <v>55231.78</v>
      </c>
      <c r="J206" s="16">
        <v>0</v>
      </c>
      <c r="K206" s="16">
        <v>126458.71</v>
      </c>
      <c r="L206" s="16">
        <v>638.57000000000005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126458.71</v>
      </c>
      <c r="S206" s="16">
        <v>152066.66</v>
      </c>
      <c r="T206" s="16">
        <v>628.58000000000004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152695.24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8">
        <f t="shared" si="3"/>
        <v>0</v>
      </c>
      <c r="AU206" s="16">
        <v>55870.35</v>
      </c>
      <c r="AV206" s="16">
        <v>152695.24</v>
      </c>
      <c r="AW206" s="17">
        <v>77</v>
      </c>
      <c r="AX206" s="17">
        <v>300</v>
      </c>
      <c r="AY206" s="16">
        <v>650000</v>
      </c>
      <c r="AZ206" s="16">
        <v>133297.23000000001</v>
      </c>
      <c r="BA206" s="18">
        <v>73</v>
      </c>
      <c r="BB206" s="18">
        <v>69.2548962195238</v>
      </c>
      <c r="BC206" s="18">
        <v>10.59</v>
      </c>
      <c r="BD206" s="18"/>
      <c r="BE206" s="14" t="s">
        <v>825</v>
      </c>
      <c r="BF206" s="12"/>
      <c r="BG206" s="14" t="s">
        <v>276</v>
      </c>
      <c r="BH206" s="14" t="s">
        <v>547</v>
      </c>
      <c r="BI206" s="14" t="s">
        <v>548</v>
      </c>
      <c r="BJ206" s="14" t="s">
        <v>824</v>
      </c>
      <c r="BK206" s="13" t="s">
        <v>1</v>
      </c>
      <c r="BL206" s="18">
        <v>1025383.36834724</v>
      </c>
      <c r="BM206" s="13" t="s">
        <v>48</v>
      </c>
      <c r="BN206" s="18"/>
      <c r="BO206" s="19">
        <v>38587</v>
      </c>
      <c r="BP206" s="19">
        <v>47712</v>
      </c>
      <c r="BQ206" s="11" t="s">
        <v>754</v>
      </c>
      <c r="BR206" s="11" t="s">
        <v>924</v>
      </c>
      <c r="BS206" s="11">
        <v>43867</v>
      </c>
      <c r="BT206" s="11">
        <v>44497</v>
      </c>
      <c r="BU206" s="18">
        <v>44369.1</v>
      </c>
      <c r="BV206" s="18">
        <v>27.74</v>
      </c>
      <c r="BW206" s="18">
        <v>0</v>
      </c>
    </row>
    <row r="207" spans="1:75" s="1" customFormat="1" ht="18.2" customHeight="1" x14ac:dyDescent="0.15">
      <c r="A207" s="4">
        <v>205</v>
      </c>
      <c r="B207" s="5" t="s">
        <v>46</v>
      </c>
      <c r="C207" s="5" t="s">
        <v>47</v>
      </c>
      <c r="D207" s="29">
        <v>45352</v>
      </c>
      <c r="E207" s="6" t="s">
        <v>164</v>
      </c>
      <c r="F207" s="7">
        <v>139</v>
      </c>
      <c r="G207" s="7">
        <v>138</v>
      </c>
      <c r="H207" s="8">
        <v>43533.39</v>
      </c>
      <c r="I207" s="8">
        <v>31179.14</v>
      </c>
      <c r="J207" s="8">
        <v>0</v>
      </c>
      <c r="K207" s="8">
        <v>74712.53</v>
      </c>
      <c r="L207" s="8">
        <v>390.21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74712.53</v>
      </c>
      <c r="S207" s="8">
        <v>76461.070000000007</v>
      </c>
      <c r="T207" s="8">
        <v>384.18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76845.25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f t="shared" si="3"/>
        <v>0</v>
      </c>
      <c r="AU207" s="8">
        <v>31569.35</v>
      </c>
      <c r="AV207" s="8">
        <v>76845.25</v>
      </c>
      <c r="AW207" s="9">
        <v>77</v>
      </c>
      <c r="AX207" s="9">
        <v>300</v>
      </c>
      <c r="AY207" s="8">
        <v>324000</v>
      </c>
      <c r="AZ207" s="8">
        <v>81462.28</v>
      </c>
      <c r="BA207" s="10">
        <v>90</v>
      </c>
      <c r="BB207" s="10">
        <v>82.542837003825596</v>
      </c>
      <c r="BC207" s="10">
        <v>10.59</v>
      </c>
      <c r="BD207" s="10"/>
      <c r="BE207" s="6" t="s">
        <v>825</v>
      </c>
      <c r="BF207" s="4"/>
      <c r="BG207" s="6" t="s">
        <v>430</v>
      </c>
      <c r="BH207" s="6" t="s">
        <v>510</v>
      </c>
      <c r="BI207" s="6" t="s">
        <v>549</v>
      </c>
      <c r="BJ207" s="6" t="s">
        <v>824</v>
      </c>
      <c r="BK207" s="5" t="s">
        <v>1</v>
      </c>
      <c r="BL207" s="10">
        <v>605802.36560331995</v>
      </c>
      <c r="BM207" s="5" t="s">
        <v>48</v>
      </c>
      <c r="BN207" s="10"/>
      <c r="BO207" s="11">
        <v>38594</v>
      </c>
      <c r="BP207" s="11">
        <v>47719</v>
      </c>
      <c r="BQ207" s="11" t="s">
        <v>778</v>
      </c>
      <c r="BR207" s="11" t="s">
        <v>905</v>
      </c>
      <c r="BS207" s="11">
        <v>44232</v>
      </c>
      <c r="BT207" s="11">
        <v>44862</v>
      </c>
      <c r="BU207" s="10">
        <v>22612.68</v>
      </c>
      <c r="BV207" s="10">
        <v>16.95</v>
      </c>
      <c r="BW207" s="10">
        <v>0</v>
      </c>
    </row>
    <row r="208" spans="1:75" s="1" customFormat="1" ht="18.2" customHeight="1" x14ac:dyDescent="0.15">
      <c r="A208" s="12">
        <v>206</v>
      </c>
      <c r="B208" s="13" t="s">
        <v>46</v>
      </c>
      <c r="C208" s="13" t="s">
        <v>47</v>
      </c>
      <c r="D208" s="30">
        <v>45352</v>
      </c>
      <c r="E208" s="14" t="s">
        <v>19</v>
      </c>
      <c r="F208" s="15">
        <v>120</v>
      </c>
      <c r="G208" s="15">
        <v>119</v>
      </c>
      <c r="H208" s="16">
        <v>27626.11</v>
      </c>
      <c r="I208" s="16">
        <v>107192.98</v>
      </c>
      <c r="J208" s="16">
        <v>0</v>
      </c>
      <c r="K208" s="16">
        <v>134819.09</v>
      </c>
      <c r="L208" s="16">
        <v>1427.27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134819.09</v>
      </c>
      <c r="S208" s="16">
        <v>92198.99</v>
      </c>
      <c r="T208" s="16">
        <v>234.36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92433.35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8">
        <f t="shared" si="3"/>
        <v>0</v>
      </c>
      <c r="AU208" s="16">
        <v>108620.25</v>
      </c>
      <c r="AV208" s="16">
        <v>92433.35</v>
      </c>
      <c r="AW208" s="17">
        <v>17</v>
      </c>
      <c r="AX208" s="17">
        <v>240</v>
      </c>
      <c r="AY208" s="16">
        <v>676482.53</v>
      </c>
      <c r="AZ208" s="16">
        <v>170078.17</v>
      </c>
      <c r="BA208" s="18">
        <v>90</v>
      </c>
      <c r="BB208" s="18">
        <v>71.342007619202406</v>
      </c>
      <c r="BC208" s="18">
        <v>10.18</v>
      </c>
      <c r="BD208" s="18"/>
      <c r="BE208" s="14" t="s">
        <v>825</v>
      </c>
      <c r="BF208" s="12"/>
      <c r="BG208" s="14" t="s">
        <v>279</v>
      </c>
      <c r="BH208" s="14" t="s">
        <v>550</v>
      </c>
      <c r="BI208" s="14" t="s">
        <v>378</v>
      </c>
      <c r="BJ208" s="14" t="s">
        <v>824</v>
      </c>
      <c r="BK208" s="13" t="s">
        <v>1</v>
      </c>
      <c r="BL208" s="18">
        <v>1093173.0413959599</v>
      </c>
      <c r="BM208" s="13" t="s">
        <v>48</v>
      </c>
      <c r="BN208" s="18"/>
      <c r="BO208" s="19">
        <v>38595</v>
      </c>
      <c r="BP208" s="19">
        <v>45895</v>
      </c>
      <c r="BQ208" s="11" t="s">
        <v>752</v>
      </c>
      <c r="BR208" s="11" t="s">
        <v>917</v>
      </c>
      <c r="BS208" s="11">
        <v>43867</v>
      </c>
      <c r="BT208" s="11">
        <v>44497</v>
      </c>
      <c r="BU208" s="18">
        <v>39580.800000000003</v>
      </c>
      <c r="BV208" s="18">
        <v>36.71</v>
      </c>
      <c r="BW208" s="18">
        <v>0</v>
      </c>
    </row>
    <row r="209" spans="1:75" s="1" customFormat="1" ht="18.2" customHeight="1" x14ac:dyDescent="0.15">
      <c r="A209" s="4">
        <v>207</v>
      </c>
      <c r="B209" s="5" t="s">
        <v>46</v>
      </c>
      <c r="C209" s="5" t="s">
        <v>47</v>
      </c>
      <c r="D209" s="29">
        <v>45352</v>
      </c>
      <c r="E209" s="6" t="s">
        <v>551</v>
      </c>
      <c r="F209" s="7">
        <v>0</v>
      </c>
      <c r="G209" s="7">
        <v>0</v>
      </c>
      <c r="H209" s="8">
        <v>39175.11</v>
      </c>
      <c r="I209" s="8">
        <v>0</v>
      </c>
      <c r="J209" s="8">
        <v>0</v>
      </c>
      <c r="K209" s="8">
        <v>39175.11</v>
      </c>
      <c r="L209" s="8">
        <v>345.07</v>
      </c>
      <c r="M209" s="8">
        <v>0</v>
      </c>
      <c r="N209" s="8">
        <v>0</v>
      </c>
      <c r="O209" s="8">
        <v>345.07</v>
      </c>
      <c r="P209" s="8">
        <v>0</v>
      </c>
      <c r="Q209" s="8">
        <v>0</v>
      </c>
      <c r="R209" s="8">
        <v>38830.04</v>
      </c>
      <c r="S209" s="8">
        <v>0</v>
      </c>
      <c r="T209" s="8">
        <v>345.72</v>
      </c>
      <c r="U209" s="8">
        <v>0</v>
      </c>
      <c r="V209" s="8">
        <v>0</v>
      </c>
      <c r="W209" s="8">
        <v>345.72</v>
      </c>
      <c r="X209" s="8">
        <v>0</v>
      </c>
      <c r="Y209" s="8">
        <v>0</v>
      </c>
      <c r="Z209" s="8">
        <v>0</v>
      </c>
      <c r="AA209" s="8">
        <v>15.12</v>
      </c>
      <c r="AB209" s="8">
        <v>0</v>
      </c>
      <c r="AC209" s="8">
        <v>0</v>
      </c>
      <c r="AD209" s="8">
        <v>0</v>
      </c>
      <c r="AE209" s="8">
        <v>0</v>
      </c>
      <c r="AF209" s="8">
        <v>-26.36</v>
      </c>
      <c r="AG209" s="8">
        <v>35.299999999999997</v>
      </c>
      <c r="AH209" s="8">
        <v>94.84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1.19</v>
      </c>
      <c r="AQ209" s="8">
        <v>0</v>
      </c>
      <c r="AR209" s="8">
        <v>0.61</v>
      </c>
      <c r="AS209" s="8">
        <v>0</v>
      </c>
      <c r="AT209" s="8">
        <f t="shared" si="3"/>
        <v>810.27</v>
      </c>
      <c r="AU209" s="8">
        <v>0</v>
      </c>
      <c r="AV209" s="8">
        <v>0</v>
      </c>
      <c r="AW209" s="9">
        <v>78</v>
      </c>
      <c r="AX209" s="9">
        <v>300</v>
      </c>
      <c r="AY209" s="8">
        <v>310000</v>
      </c>
      <c r="AZ209" s="8">
        <v>72667.399999999994</v>
      </c>
      <c r="BA209" s="10">
        <v>84.76</v>
      </c>
      <c r="BB209" s="10">
        <v>45.291756556585199</v>
      </c>
      <c r="BC209" s="10">
        <v>10.59</v>
      </c>
      <c r="BD209" s="10"/>
      <c r="BE209" s="6" t="s">
        <v>825</v>
      </c>
      <c r="BF209" s="4"/>
      <c r="BG209" s="6" t="s">
        <v>301</v>
      </c>
      <c r="BH209" s="6" t="s">
        <v>302</v>
      </c>
      <c r="BI209" s="6" t="s">
        <v>375</v>
      </c>
      <c r="BJ209" s="6" t="s">
        <v>2</v>
      </c>
      <c r="BK209" s="5" t="s">
        <v>1</v>
      </c>
      <c r="BL209" s="10">
        <v>314851.20485775999</v>
      </c>
      <c r="BM209" s="5" t="s">
        <v>48</v>
      </c>
      <c r="BN209" s="10"/>
      <c r="BO209" s="11">
        <v>38601</v>
      </c>
      <c r="BP209" s="11">
        <v>47726</v>
      </c>
      <c r="BQ209" s="11" t="s">
        <v>901</v>
      </c>
      <c r="BR209" s="11" t="s">
        <v>902</v>
      </c>
      <c r="BS209" s="11" t="s">
        <v>921</v>
      </c>
      <c r="BT209" s="11" t="s">
        <v>921</v>
      </c>
      <c r="BU209" s="10">
        <v>0</v>
      </c>
      <c r="BV209" s="10">
        <v>15.12</v>
      </c>
      <c r="BW209" s="10">
        <v>0</v>
      </c>
    </row>
    <row r="210" spans="1:75" s="1" customFormat="1" ht="18.2" customHeight="1" x14ac:dyDescent="0.15">
      <c r="A210" s="12">
        <v>208</v>
      </c>
      <c r="B210" s="13" t="s">
        <v>46</v>
      </c>
      <c r="C210" s="13" t="s">
        <v>47</v>
      </c>
      <c r="D210" s="30">
        <v>45352</v>
      </c>
      <c r="E210" s="14" t="s">
        <v>552</v>
      </c>
      <c r="F210" s="15">
        <v>0</v>
      </c>
      <c r="G210" s="15">
        <v>0</v>
      </c>
      <c r="H210" s="16">
        <v>40077.910000000003</v>
      </c>
      <c r="I210" s="16">
        <v>0</v>
      </c>
      <c r="J210" s="16">
        <v>0</v>
      </c>
      <c r="K210" s="16">
        <v>40077.910000000003</v>
      </c>
      <c r="L210" s="16">
        <v>353.03</v>
      </c>
      <c r="M210" s="16">
        <v>0</v>
      </c>
      <c r="N210" s="16">
        <v>0</v>
      </c>
      <c r="O210" s="16">
        <v>353.03</v>
      </c>
      <c r="P210" s="16">
        <v>0</v>
      </c>
      <c r="Q210" s="16">
        <v>0</v>
      </c>
      <c r="R210" s="16">
        <v>39724.879999999997</v>
      </c>
      <c r="S210" s="16">
        <v>0</v>
      </c>
      <c r="T210" s="16">
        <v>353.69</v>
      </c>
      <c r="U210" s="16">
        <v>0</v>
      </c>
      <c r="V210" s="16">
        <v>0</v>
      </c>
      <c r="W210" s="16">
        <v>353.69</v>
      </c>
      <c r="X210" s="16">
        <v>0</v>
      </c>
      <c r="Y210" s="16">
        <v>0</v>
      </c>
      <c r="Z210" s="16">
        <v>0</v>
      </c>
      <c r="AA210" s="16">
        <v>15.47</v>
      </c>
      <c r="AB210" s="16">
        <v>0</v>
      </c>
      <c r="AC210" s="16">
        <v>0</v>
      </c>
      <c r="AD210" s="16">
        <v>0</v>
      </c>
      <c r="AE210" s="16">
        <v>0</v>
      </c>
      <c r="AF210" s="16">
        <v>-26.77</v>
      </c>
      <c r="AG210" s="16">
        <v>36.11</v>
      </c>
      <c r="AH210" s="16">
        <v>96.63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37.65</v>
      </c>
      <c r="AQ210" s="16">
        <v>0</v>
      </c>
      <c r="AR210" s="16">
        <v>45.68</v>
      </c>
      <c r="AS210" s="16">
        <v>0</v>
      </c>
      <c r="AT210" s="8">
        <f t="shared" si="3"/>
        <v>820.13000000000011</v>
      </c>
      <c r="AU210" s="16">
        <v>0</v>
      </c>
      <c r="AV210" s="16">
        <v>0</v>
      </c>
      <c r="AW210" s="17">
        <v>78</v>
      </c>
      <c r="AX210" s="17">
        <v>300</v>
      </c>
      <c r="AY210" s="16">
        <v>310000</v>
      </c>
      <c r="AZ210" s="16">
        <v>74343.05</v>
      </c>
      <c r="BA210" s="18">
        <v>86.66</v>
      </c>
      <c r="BB210" s="18">
        <v>46.306387763213898</v>
      </c>
      <c r="BC210" s="18">
        <v>10.59</v>
      </c>
      <c r="BD210" s="18"/>
      <c r="BE210" s="14" t="s">
        <v>825</v>
      </c>
      <c r="BF210" s="12"/>
      <c r="BG210" s="14" t="s">
        <v>301</v>
      </c>
      <c r="BH210" s="14" t="s">
        <v>302</v>
      </c>
      <c r="BI210" s="14" t="s">
        <v>375</v>
      </c>
      <c r="BJ210" s="14" t="s">
        <v>2</v>
      </c>
      <c r="BK210" s="13" t="s">
        <v>1</v>
      </c>
      <c r="BL210" s="18">
        <v>322106.96488672</v>
      </c>
      <c r="BM210" s="13" t="s">
        <v>48</v>
      </c>
      <c r="BN210" s="18"/>
      <c r="BO210" s="19">
        <v>38601</v>
      </c>
      <c r="BP210" s="19">
        <v>47726</v>
      </c>
      <c r="BQ210" s="11" t="s">
        <v>901</v>
      </c>
      <c r="BR210" s="11" t="s">
        <v>902</v>
      </c>
      <c r="BS210" s="11" t="s">
        <v>921</v>
      </c>
      <c r="BT210" s="11" t="s">
        <v>921</v>
      </c>
      <c r="BU210" s="18">
        <v>0</v>
      </c>
      <c r="BV210" s="18">
        <v>15.47</v>
      </c>
      <c r="BW210" s="18">
        <v>0</v>
      </c>
    </row>
    <row r="211" spans="1:75" s="1" customFormat="1" ht="18.2" customHeight="1" x14ac:dyDescent="0.15">
      <c r="A211" s="4">
        <v>209</v>
      </c>
      <c r="B211" s="5" t="s">
        <v>46</v>
      </c>
      <c r="C211" s="5" t="s">
        <v>47</v>
      </c>
      <c r="D211" s="29">
        <v>45352</v>
      </c>
      <c r="E211" s="6" t="s">
        <v>82</v>
      </c>
      <c r="F211" s="7">
        <v>174</v>
      </c>
      <c r="G211" s="7">
        <v>173</v>
      </c>
      <c r="H211" s="8">
        <v>32840.1</v>
      </c>
      <c r="I211" s="8">
        <v>25676.47</v>
      </c>
      <c r="J211" s="8">
        <v>0</v>
      </c>
      <c r="K211" s="8">
        <v>58516.57</v>
      </c>
      <c r="L211" s="8">
        <v>289.32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58516.57</v>
      </c>
      <c r="S211" s="8">
        <v>75092.14</v>
      </c>
      <c r="T211" s="8">
        <v>289.81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75381.95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f t="shared" si="3"/>
        <v>0</v>
      </c>
      <c r="AU211" s="8">
        <v>25965.79</v>
      </c>
      <c r="AV211" s="8">
        <v>75381.95</v>
      </c>
      <c r="AW211" s="9">
        <v>78</v>
      </c>
      <c r="AX211" s="9">
        <v>300</v>
      </c>
      <c r="AY211" s="8">
        <v>245752.14</v>
      </c>
      <c r="AZ211" s="8">
        <v>60921</v>
      </c>
      <c r="BA211" s="10">
        <v>89.93</v>
      </c>
      <c r="BB211" s="10">
        <v>86.380642801332897</v>
      </c>
      <c r="BC211" s="10">
        <v>10.59</v>
      </c>
      <c r="BD211" s="10"/>
      <c r="BE211" s="6" t="s">
        <v>825</v>
      </c>
      <c r="BF211" s="4"/>
      <c r="BG211" s="6" t="s">
        <v>301</v>
      </c>
      <c r="BH211" s="6" t="s">
        <v>369</v>
      </c>
      <c r="BI211" s="6" t="s">
        <v>370</v>
      </c>
      <c r="BJ211" s="6" t="s">
        <v>824</v>
      </c>
      <c r="BK211" s="5" t="s">
        <v>1</v>
      </c>
      <c r="BL211" s="10">
        <v>474478.33091707999</v>
      </c>
      <c r="BM211" s="5" t="s">
        <v>48</v>
      </c>
      <c r="BN211" s="10"/>
      <c r="BO211" s="11">
        <v>38604</v>
      </c>
      <c r="BP211" s="11">
        <v>47729</v>
      </c>
      <c r="BQ211" s="11" t="s">
        <v>999</v>
      </c>
      <c r="BR211" s="11" t="s">
        <v>1000</v>
      </c>
      <c r="BS211" s="11">
        <v>43867</v>
      </c>
      <c r="BT211" s="11">
        <v>44497</v>
      </c>
      <c r="BU211" s="10">
        <v>20883.28</v>
      </c>
      <c r="BV211" s="10">
        <v>12.68</v>
      </c>
      <c r="BW211" s="10">
        <v>0</v>
      </c>
    </row>
    <row r="212" spans="1:75" s="1" customFormat="1" ht="18.2" customHeight="1" x14ac:dyDescent="0.15">
      <c r="A212" s="12">
        <v>210</v>
      </c>
      <c r="B212" s="13" t="s">
        <v>46</v>
      </c>
      <c r="C212" s="13" t="s">
        <v>47</v>
      </c>
      <c r="D212" s="30">
        <v>45352</v>
      </c>
      <c r="E212" s="14" t="s">
        <v>115</v>
      </c>
      <c r="F212" s="15">
        <v>177</v>
      </c>
      <c r="G212" s="15">
        <v>176</v>
      </c>
      <c r="H212" s="16">
        <v>49421.04</v>
      </c>
      <c r="I212" s="16">
        <v>38909.51</v>
      </c>
      <c r="J212" s="16">
        <v>0</v>
      </c>
      <c r="K212" s="16">
        <v>88330.55</v>
      </c>
      <c r="L212" s="16">
        <v>435.29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88330.55</v>
      </c>
      <c r="S212" s="16">
        <v>115333.6</v>
      </c>
      <c r="T212" s="16">
        <v>436.14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115769.74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8">
        <f t="shared" si="3"/>
        <v>0</v>
      </c>
      <c r="AU212" s="16">
        <v>39344.800000000003</v>
      </c>
      <c r="AV212" s="16">
        <v>115769.74</v>
      </c>
      <c r="AW212" s="17">
        <v>78</v>
      </c>
      <c r="AX212" s="17">
        <v>300</v>
      </c>
      <c r="AY212" s="16">
        <v>371000</v>
      </c>
      <c r="AZ212" s="16">
        <v>91670</v>
      </c>
      <c r="BA212" s="18">
        <v>89</v>
      </c>
      <c r="BB212" s="18">
        <v>85.757815533980605</v>
      </c>
      <c r="BC212" s="18">
        <v>10.59</v>
      </c>
      <c r="BD212" s="18"/>
      <c r="BE212" s="14" t="s">
        <v>825</v>
      </c>
      <c r="BF212" s="12"/>
      <c r="BG212" s="14" t="s">
        <v>279</v>
      </c>
      <c r="BH212" s="14" t="s">
        <v>544</v>
      </c>
      <c r="BI212" s="14" t="s">
        <v>545</v>
      </c>
      <c r="BJ212" s="14" t="s">
        <v>824</v>
      </c>
      <c r="BK212" s="13" t="s">
        <v>1</v>
      </c>
      <c r="BL212" s="18">
        <v>716223.31816420006</v>
      </c>
      <c r="BM212" s="13" t="s">
        <v>48</v>
      </c>
      <c r="BN212" s="18"/>
      <c r="BO212" s="19">
        <v>38609</v>
      </c>
      <c r="BP212" s="19">
        <v>47735</v>
      </c>
      <c r="BQ212" s="11" t="s">
        <v>954</v>
      </c>
      <c r="BR212" s="11" t="s">
        <v>955</v>
      </c>
      <c r="BS212" s="11">
        <v>43262</v>
      </c>
      <c r="BT212" s="11">
        <v>43892</v>
      </c>
      <c r="BU212" s="18">
        <v>32192.76</v>
      </c>
      <c r="BV212" s="18">
        <v>19.07</v>
      </c>
      <c r="BW212" s="18">
        <v>0</v>
      </c>
    </row>
    <row r="213" spans="1:75" s="1" customFormat="1" ht="18.2" customHeight="1" x14ac:dyDescent="0.15">
      <c r="A213" s="4">
        <v>211</v>
      </c>
      <c r="B213" s="5" t="s">
        <v>46</v>
      </c>
      <c r="C213" s="5" t="s">
        <v>47</v>
      </c>
      <c r="D213" s="29">
        <v>45352</v>
      </c>
      <c r="E213" s="6" t="s">
        <v>58</v>
      </c>
      <c r="F213" s="7">
        <v>124</v>
      </c>
      <c r="G213" s="7">
        <v>124</v>
      </c>
      <c r="H213" s="8">
        <v>0</v>
      </c>
      <c r="I213" s="8">
        <v>74929.279999999999</v>
      </c>
      <c r="J213" s="8">
        <v>0</v>
      </c>
      <c r="K213" s="8">
        <v>74929.279999999999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74929.279999999999</v>
      </c>
      <c r="S213" s="8">
        <v>46391.12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46391.12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f t="shared" si="3"/>
        <v>0</v>
      </c>
      <c r="AU213" s="8">
        <v>74929.279999999999</v>
      </c>
      <c r="AV213" s="8">
        <v>46391.12</v>
      </c>
      <c r="AW213" s="9">
        <v>0</v>
      </c>
      <c r="AX213" s="9">
        <v>180</v>
      </c>
      <c r="AY213" s="8">
        <v>400000</v>
      </c>
      <c r="AZ213" s="8">
        <v>90009</v>
      </c>
      <c r="BA213" s="10">
        <v>90</v>
      </c>
      <c r="BB213" s="10">
        <v>74.921787821217904</v>
      </c>
      <c r="BC213" s="10">
        <v>10.18</v>
      </c>
      <c r="BD213" s="10"/>
      <c r="BE213" s="6" t="s">
        <v>825</v>
      </c>
      <c r="BF213" s="4"/>
      <c r="BG213" s="6" t="s">
        <v>276</v>
      </c>
      <c r="BH213" s="6" t="s">
        <v>386</v>
      </c>
      <c r="BI213" s="6" t="s">
        <v>278</v>
      </c>
      <c r="BJ213" s="6" t="s">
        <v>824</v>
      </c>
      <c r="BK213" s="5" t="s">
        <v>1</v>
      </c>
      <c r="BL213" s="10">
        <v>607559.87084032001</v>
      </c>
      <c r="BM213" s="5" t="s">
        <v>48</v>
      </c>
      <c r="BN213" s="10"/>
      <c r="BO213" s="11">
        <v>38615</v>
      </c>
      <c r="BP213" s="11">
        <v>44090</v>
      </c>
      <c r="BQ213" s="11" t="s">
        <v>765</v>
      </c>
      <c r="BR213" s="11" t="s">
        <v>918</v>
      </c>
      <c r="BS213" s="11">
        <v>44232</v>
      </c>
      <c r="BT213" s="11">
        <v>44862</v>
      </c>
      <c r="BU213" s="10">
        <v>21155.46</v>
      </c>
      <c r="BV213" s="10">
        <v>0</v>
      </c>
      <c r="BW213" s="10">
        <v>0</v>
      </c>
    </row>
    <row r="214" spans="1:75" s="1" customFormat="1" ht="18.2" customHeight="1" x14ac:dyDescent="0.15">
      <c r="A214" s="12">
        <v>212</v>
      </c>
      <c r="B214" s="13" t="s">
        <v>46</v>
      </c>
      <c r="C214" s="13" t="s">
        <v>47</v>
      </c>
      <c r="D214" s="30">
        <v>45352</v>
      </c>
      <c r="E214" s="14" t="s">
        <v>27</v>
      </c>
      <c r="F214" s="15">
        <v>157</v>
      </c>
      <c r="G214" s="15">
        <v>156</v>
      </c>
      <c r="H214" s="16">
        <v>50580.2</v>
      </c>
      <c r="I214" s="16">
        <v>39143.699999999997</v>
      </c>
      <c r="J214" s="16">
        <v>0</v>
      </c>
      <c r="K214" s="16">
        <v>89723.9</v>
      </c>
      <c r="L214" s="16">
        <v>452.08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89723.9</v>
      </c>
      <c r="S214" s="16">
        <v>98721.55</v>
      </c>
      <c r="T214" s="16">
        <v>429.09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99150.64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8">
        <f t="shared" si="3"/>
        <v>0</v>
      </c>
      <c r="AU214" s="16">
        <v>39595.78</v>
      </c>
      <c r="AV214" s="16">
        <v>99150.64</v>
      </c>
      <c r="AW214" s="17">
        <v>78</v>
      </c>
      <c r="AX214" s="17">
        <v>300</v>
      </c>
      <c r="AY214" s="16">
        <v>398334.85</v>
      </c>
      <c r="AZ214" s="16">
        <v>95632</v>
      </c>
      <c r="BA214" s="18">
        <v>86</v>
      </c>
      <c r="BB214" s="18">
        <v>80.686960431654697</v>
      </c>
      <c r="BC214" s="18">
        <v>10.18</v>
      </c>
      <c r="BD214" s="18"/>
      <c r="BE214" s="14" t="s">
        <v>823</v>
      </c>
      <c r="BF214" s="12"/>
      <c r="BG214" s="14" t="s">
        <v>279</v>
      </c>
      <c r="BH214" s="14" t="s">
        <v>280</v>
      </c>
      <c r="BI214" s="14" t="s">
        <v>366</v>
      </c>
      <c r="BJ214" s="14" t="s">
        <v>824</v>
      </c>
      <c r="BK214" s="13" t="s">
        <v>1</v>
      </c>
      <c r="BL214" s="18">
        <v>727521.21861159999</v>
      </c>
      <c r="BM214" s="13" t="s">
        <v>48</v>
      </c>
      <c r="BN214" s="18"/>
      <c r="BO214" s="19">
        <v>38616</v>
      </c>
      <c r="BP214" s="19">
        <v>47741</v>
      </c>
      <c r="BQ214" s="11" t="s">
        <v>979</v>
      </c>
      <c r="BR214" s="11" t="s">
        <v>980</v>
      </c>
      <c r="BS214" s="11">
        <v>44232</v>
      </c>
      <c r="BT214" s="11">
        <v>44862</v>
      </c>
      <c r="BU214" s="18">
        <v>29543.18</v>
      </c>
      <c r="BV214" s="18">
        <v>20.5</v>
      </c>
      <c r="BW214" s="18">
        <v>0</v>
      </c>
    </row>
    <row r="215" spans="1:75" s="1" customFormat="1" ht="18.2" customHeight="1" x14ac:dyDescent="0.15">
      <c r="A215" s="4">
        <v>213</v>
      </c>
      <c r="B215" s="5" t="s">
        <v>46</v>
      </c>
      <c r="C215" s="5" t="s">
        <v>47</v>
      </c>
      <c r="D215" s="29">
        <v>45352</v>
      </c>
      <c r="E215" s="6" t="s">
        <v>80</v>
      </c>
      <c r="F215" s="7">
        <v>168</v>
      </c>
      <c r="G215" s="7">
        <v>167</v>
      </c>
      <c r="H215" s="8">
        <v>43496.07</v>
      </c>
      <c r="I215" s="8">
        <v>33677.94</v>
      </c>
      <c r="J215" s="8">
        <v>0</v>
      </c>
      <c r="K215" s="8">
        <v>77174.009999999995</v>
      </c>
      <c r="L215" s="8">
        <v>385.29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77174.009999999995</v>
      </c>
      <c r="S215" s="8">
        <v>94853.06</v>
      </c>
      <c r="T215" s="8">
        <v>383.85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95236.91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f t="shared" si="3"/>
        <v>0</v>
      </c>
      <c r="AU215" s="8">
        <v>34063.230000000003</v>
      </c>
      <c r="AV215" s="8">
        <v>95236.91</v>
      </c>
      <c r="AW215" s="9">
        <v>78</v>
      </c>
      <c r="AX215" s="9">
        <v>300</v>
      </c>
      <c r="AY215" s="8">
        <v>322472</v>
      </c>
      <c r="AZ215" s="8">
        <v>80910</v>
      </c>
      <c r="BA215" s="10">
        <v>90</v>
      </c>
      <c r="BB215" s="10">
        <v>85.844282536151297</v>
      </c>
      <c r="BC215" s="10">
        <v>10.59</v>
      </c>
      <c r="BD215" s="10"/>
      <c r="BE215" s="6" t="s">
        <v>825</v>
      </c>
      <c r="BF215" s="4"/>
      <c r="BG215" s="6" t="s">
        <v>296</v>
      </c>
      <c r="BH215" s="6" t="s">
        <v>310</v>
      </c>
      <c r="BI215" s="6" t="s">
        <v>311</v>
      </c>
      <c r="BJ215" s="6" t="s">
        <v>824</v>
      </c>
      <c r="BK215" s="5" t="s">
        <v>1</v>
      </c>
      <c r="BL215" s="10">
        <v>625761.13834044</v>
      </c>
      <c r="BM215" s="5" t="s">
        <v>48</v>
      </c>
      <c r="BN215" s="10"/>
      <c r="BO215" s="11">
        <v>38618</v>
      </c>
      <c r="BP215" s="11">
        <v>47743</v>
      </c>
      <c r="BQ215" s="11" t="s">
        <v>765</v>
      </c>
      <c r="BR215" s="11" t="s">
        <v>918</v>
      </c>
      <c r="BS215" s="11">
        <v>43867</v>
      </c>
      <c r="BT215" s="11">
        <v>44497</v>
      </c>
      <c r="BU215" s="10">
        <v>26901.59</v>
      </c>
      <c r="BV215" s="10">
        <v>16.84</v>
      </c>
      <c r="BW215" s="10">
        <v>0</v>
      </c>
    </row>
    <row r="216" spans="1:75" s="1" customFormat="1" ht="18.2" customHeight="1" x14ac:dyDescent="0.15">
      <c r="A216" s="12">
        <v>214</v>
      </c>
      <c r="B216" s="13" t="s">
        <v>46</v>
      </c>
      <c r="C216" s="13" t="s">
        <v>47</v>
      </c>
      <c r="D216" s="30">
        <v>45352</v>
      </c>
      <c r="E216" s="14" t="s">
        <v>86</v>
      </c>
      <c r="F216" s="15">
        <v>191</v>
      </c>
      <c r="G216" s="15">
        <v>190</v>
      </c>
      <c r="H216" s="16">
        <v>21851.66</v>
      </c>
      <c r="I216" s="16">
        <v>100514.22</v>
      </c>
      <c r="J216" s="16">
        <v>0</v>
      </c>
      <c r="K216" s="16">
        <v>122365.88</v>
      </c>
      <c r="L216" s="16">
        <v>1064.8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122365.88</v>
      </c>
      <c r="S216" s="16">
        <v>138140.82</v>
      </c>
      <c r="T216" s="16">
        <v>185.37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138326.19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8">
        <f t="shared" si="3"/>
        <v>0</v>
      </c>
      <c r="AU216" s="16">
        <v>101579.02</v>
      </c>
      <c r="AV216" s="16">
        <v>138326.19</v>
      </c>
      <c r="AW216" s="17">
        <v>18</v>
      </c>
      <c r="AX216" s="17">
        <v>240</v>
      </c>
      <c r="AY216" s="16">
        <v>509334.29</v>
      </c>
      <c r="AZ216" s="16">
        <v>127962.9</v>
      </c>
      <c r="BA216" s="18">
        <v>90</v>
      </c>
      <c r="BB216" s="18">
        <v>86.0634543293408</v>
      </c>
      <c r="BC216" s="18">
        <v>10.18</v>
      </c>
      <c r="BD216" s="18"/>
      <c r="BE216" s="14" t="s">
        <v>825</v>
      </c>
      <c r="BF216" s="12"/>
      <c r="BG216" s="14" t="s">
        <v>296</v>
      </c>
      <c r="BH216" s="14" t="s">
        <v>297</v>
      </c>
      <c r="BI216" s="14" t="s">
        <v>298</v>
      </c>
      <c r="BJ216" s="14" t="s">
        <v>824</v>
      </c>
      <c r="BK216" s="13" t="s">
        <v>1</v>
      </c>
      <c r="BL216" s="18">
        <v>992196.88549072004</v>
      </c>
      <c r="BM216" s="13" t="s">
        <v>48</v>
      </c>
      <c r="BN216" s="18"/>
      <c r="BO216" s="19">
        <v>38618</v>
      </c>
      <c r="BP216" s="19">
        <v>45918</v>
      </c>
      <c r="BQ216" s="11" t="s">
        <v>753</v>
      </c>
      <c r="BR216" s="11" t="s">
        <v>925</v>
      </c>
      <c r="BS216" s="11">
        <v>43867</v>
      </c>
      <c r="BT216" s="11">
        <v>44497</v>
      </c>
      <c r="BU216" s="18">
        <v>46609.61</v>
      </c>
      <c r="BV216" s="18">
        <v>27.62</v>
      </c>
      <c r="BW216" s="18">
        <v>0</v>
      </c>
    </row>
    <row r="217" spans="1:75" s="1" customFormat="1" ht="18.2" customHeight="1" x14ac:dyDescent="0.15">
      <c r="A217" s="4">
        <v>215</v>
      </c>
      <c r="B217" s="5" t="s">
        <v>46</v>
      </c>
      <c r="C217" s="5" t="s">
        <v>47</v>
      </c>
      <c r="D217" s="29">
        <v>45352</v>
      </c>
      <c r="E217" s="6" t="s">
        <v>555</v>
      </c>
      <c r="F217" s="7">
        <v>0</v>
      </c>
      <c r="G217" s="7">
        <v>0</v>
      </c>
      <c r="H217" s="8">
        <v>71797.429999999993</v>
      </c>
      <c r="I217" s="8">
        <v>0</v>
      </c>
      <c r="J217" s="8">
        <v>0</v>
      </c>
      <c r="K217" s="8">
        <v>71797.429999999993</v>
      </c>
      <c r="L217" s="8">
        <v>632.39</v>
      </c>
      <c r="M217" s="8">
        <v>0</v>
      </c>
      <c r="N217" s="8">
        <v>0</v>
      </c>
      <c r="O217" s="8">
        <v>632.39</v>
      </c>
      <c r="P217" s="8">
        <v>0</v>
      </c>
      <c r="Q217" s="8">
        <v>0</v>
      </c>
      <c r="R217" s="8">
        <v>71165.039999999994</v>
      </c>
      <c r="S217" s="8">
        <v>0</v>
      </c>
      <c r="T217" s="8">
        <v>633.61</v>
      </c>
      <c r="U217" s="8">
        <v>0</v>
      </c>
      <c r="V217" s="8">
        <v>0</v>
      </c>
      <c r="W217" s="8">
        <v>633.61</v>
      </c>
      <c r="X217" s="8">
        <v>0</v>
      </c>
      <c r="Y217" s="8">
        <v>0</v>
      </c>
      <c r="Z217" s="8">
        <v>0</v>
      </c>
      <c r="AA217" s="8">
        <v>27.71</v>
      </c>
      <c r="AB217" s="8">
        <v>0</v>
      </c>
      <c r="AC217" s="8">
        <v>0</v>
      </c>
      <c r="AD217" s="8">
        <v>0</v>
      </c>
      <c r="AE217" s="8">
        <v>0</v>
      </c>
      <c r="AF217" s="8">
        <v>-49.99</v>
      </c>
      <c r="AG217" s="8">
        <v>64.69</v>
      </c>
      <c r="AH217" s="8">
        <v>178.28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5.65</v>
      </c>
      <c r="AQ217" s="8">
        <v>0</v>
      </c>
      <c r="AR217" s="8">
        <v>7.0000000000000007E-2</v>
      </c>
      <c r="AS217" s="8">
        <v>0</v>
      </c>
      <c r="AT217" s="8">
        <f t="shared" si="3"/>
        <v>1492.2700000000002</v>
      </c>
      <c r="AU217" s="8">
        <v>0</v>
      </c>
      <c r="AV217" s="8">
        <v>0</v>
      </c>
      <c r="AW217" s="9">
        <v>78</v>
      </c>
      <c r="AX217" s="9">
        <v>300</v>
      </c>
      <c r="AY217" s="8">
        <v>649999.99</v>
      </c>
      <c r="AZ217" s="8">
        <v>133176.69</v>
      </c>
      <c r="BA217" s="10">
        <v>90</v>
      </c>
      <c r="BB217" s="10">
        <v>48.092902744466798</v>
      </c>
      <c r="BC217" s="10">
        <v>10.59</v>
      </c>
      <c r="BD217" s="10"/>
      <c r="BE217" s="6" t="s">
        <v>825</v>
      </c>
      <c r="BF217" s="4"/>
      <c r="BG217" s="6" t="s">
        <v>276</v>
      </c>
      <c r="BH217" s="6" t="s">
        <v>547</v>
      </c>
      <c r="BI217" s="6" t="s">
        <v>548</v>
      </c>
      <c r="BJ217" s="6" t="s">
        <v>2</v>
      </c>
      <c r="BK217" s="5" t="s">
        <v>1</v>
      </c>
      <c r="BL217" s="10">
        <v>577037.74159776</v>
      </c>
      <c r="BM217" s="5" t="s">
        <v>48</v>
      </c>
      <c r="BN217" s="10"/>
      <c r="BO217" s="11">
        <v>38610</v>
      </c>
      <c r="BP217" s="11">
        <v>47735</v>
      </c>
      <c r="BQ217" s="11" t="s">
        <v>901</v>
      </c>
      <c r="BR217" s="11" t="s">
        <v>902</v>
      </c>
      <c r="BS217" s="11" t="s">
        <v>921</v>
      </c>
      <c r="BT217" s="11" t="s">
        <v>921</v>
      </c>
      <c r="BU217" s="10">
        <v>0</v>
      </c>
      <c r="BV217" s="10">
        <v>27.71</v>
      </c>
      <c r="BW217" s="10">
        <v>0</v>
      </c>
    </row>
    <row r="218" spans="1:75" s="1" customFormat="1" ht="18.2" customHeight="1" x14ac:dyDescent="0.15">
      <c r="A218" s="12">
        <v>216</v>
      </c>
      <c r="B218" s="13" t="s">
        <v>46</v>
      </c>
      <c r="C218" s="13" t="s">
        <v>47</v>
      </c>
      <c r="D218" s="30">
        <v>45352</v>
      </c>
      <c r="E218" s="14" t="s">
        <v>81</v>
      </c>
      <c r="F218" s="15">
        <v>0</v>
      </c>
      <c r="G218" s="15">
        <v>0</v>
      </c>
      <c r="H218" s="16">
        <v>23305.06</v>
      </c>
      <c r="I218" s="16">
        <v>0</v>
      </c>
      <c r="J218" s="16">
        <v>0</v>
      </c>
      <c r="K218" s="16">
        <v>23305.06</v>
      </c>
      <c r="L218" s="16">
        <v>1132</v>
      </c>
      <c r="M218" s="16">
        <v>0</v>
      </c>
      <c r="N218" s="16">
        <v>0</v>
      </c>
      <c r="O218" s="16">
        <v>1132</v>
      </c>
      <c r="P218" s="16">
        <v>0</v>
      </c>
      <c r="Q218" s="16">
        <v>0</v>
      </c>
      <c r="R218" s="16">
        <v>22173.06</v>
      </c>
      <c r="S218" s="16">
        <v>0</v>
      </c>
      <c r="T218" s="16">
        <v>205.67</v>
      </c>
      <c r="U218" s="16">
        <v>0</v>
      </c>
      <c r="V218" s="16">
        <v>0</v>
      </c>
      <c r="W218" s="16">
        <v>205.67</v>
      </c>
      <c r="X218" s="16">
        <v>0</v>
      </c>
      <c r="Y218" s="16">
        <v>0</v>
      </c>
      <c r="Z218" s="16">
        <v>0</v>
      </c>
      <c r="AA218" s="16">
        <v>27.92</v>
      </c>
      <c r="AB218" s="16">
        <v>0</v>
      </c>
      <c r="AC218" s="16">
        <v>0</v>
      </c>
      <c r="AD218" s="16">
        <v>0</v>
      </c>
      <c r="AE218" s="16">
        <v>0</v>
      </c>
      <c r="AF218" s="16">
        <v>-48.27</v>
      </c>
      <c r="AG218" s="16">
        <v>59.4</v>
      </c>
      <c r="AH218" s="16">
        <v>178.28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8">
        <f t="shared" si="3"/>
        <v>1555.0000000000002</v>
      </c>
      <c r="AU218" s="16">
        <v>0</v>
      </c>
      <c r="AV218" s="16">
        <v>0</v>
      </c>
      <c r="AW218" s="17">
        <v>18</v>
      </c>
      <c r="AX218" s="17">
        <v>240</v>
      </c>
      <c r="AY218" s="16">
        <v>649999.99</v>
      </c>
      <c r="AZ218" s="16">
        <v>133176.69</v>
      </c>
      <c r="BA218" s="18">
        <v>73</v>
      </c>
      <c r="BB218" s="18">
        <v>12.1540292073635</v>
      </c>
      <c r="BC218" s="18">
        <v>10.59</v>
      </c>
      <c r="BD218" s="18"/>
      <c r="BE218" s="14" t="s">
        <v>825</v>
      </c>
      <c r="BF218" s="12"/>
      <c r="BG218" s="14" t="s">
        <v>276</v>
      </c>
      <c r="BH218" s="14" t="s">
        <v>547</v>
      </c>
      <c r="BI218" s="14" t="s">
        <v>548</v>
      </c>
      <c r="BJ218" s="14" t="s">
        <v>2</v>
      </c>
      <c r="BK218" s="13" t="s">
        <v>1</v>
      </c>
      <c r="BL218" s="18">
        <v>179789.01531864001</v>
      </c>
      <c r="BM218" s="13" t="s">
        <v>48</v>
      </c>
      <c r="BN218" s="18"/>
      <c r="BO218" s="19">
        <v>38610</v>
      </c>
      <c r="BP218" s="19">
        <v>45910</v>
      </c>
      <c r="BQ218" s="11" t="s">
        <v>754</v>
      </c>
      <c r="BR218" s="11" t="s">
        <v>924</v>
      </c>
      <c r="BS218" s="11">
        <v>43867</v>
      </c>
      <c r="BT218" s="11">
        <v>44497</v>
      </c>
      <c r="BU218" s="18">
        <v>0</v>
      </c>
      <c r="BV218" s="18">
        <v>27.92</v>
      </c>
      <c r="BW218" s="18">
        <v>0</v>
      </c>
    </row>
    <row r="219" spans="1:75" s="1" customFormat="1" ht="18.2" customHeight="1" x14ac:dyDescent="0.15">
      <c r="A219" s="4">
        <v>217</v>
      </c>
      <c r="B219" s="5" t="s">
        <v>46</v>
      </c>
      <c r="C219" s="5" t="s">
        <v>47</v>
      </c>
      <c r="D219" s="29">
        <v>45352</v>
      </c>
      <c r="E219" s="6" t="s">
        <v>559</v>
      </c>
      <c r="F219" s="7">
        <v>0</v>
      </c>
      <c r="G219" s="7">
        <v>0</v>
      </c>
      <c r="H219" s="8">
        <v>13135.89</v>
      </c>
      <c r="I219" s="8">
        <v>0</v>
      </c>
      <c r="J219" s="8">
        <v>0</v>
      </c>
      <c r="K219" s="8">
        <v>13135.89</v>
      </c>
      <c r="L219" s="8">
        <v>637.99</v>
      </c>
      <c r="M219" s="8">
        <v>0</v>
      </c>
      <c r="N219" s="8">
        <v>0</v>
      </c>
      <c r="O219" s="8">
        <v>637.99</v>
      </c>
      <c r="P219" s="8">
        <v>0</v>
      </c>
      <c r="Q219" s="8">
        <v>0</v>
      </c>
      <c r="R219" s="8">
        <v>12497.9</v>
      </c>
      <c r="S219" s="8">
        <v>0</v>
      </c>
      <c r="T219" s="8">
        <v>115.92</v>
      </c>
      <c r="U219" s="8">
        <v>0</v>
      </c>
      <c r="V219" s="8">
        <v>0</v>
      </c>
      <c r="W219" s="8">
        <v>115.92</v>
      </c>
      <c r="X219" s="8">
        <v>0</v>
      </c>
      <c r="Y219" s="8">
        <v>0</v>
      </c>
      <c r="Z219" s="8">
        <v>0</v>
      </c>
      <c r="AA219" s="8">
        <v>15.74</v>
      </c>
      <c r="AB219" s="8">
        <v>0</v>
      </c>
      <c r="AC219" s="8">
        <v>0</v>
      </c>
      <c r="AD219" s="8">
        <v>0</v>
      </c>
      <c r="AE219" s="8">
        <v>0</v>
      </c>
      <c r="AF219" s="8">
        <v>-25.56</v>
      </c>
      <c r="AG219" s="8">
        <v>33.479999999999997</v>
      </c>
      <c r="AH219" s="8">
        <v>97.37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0.04</v>
      </c>
      <c r="AQ219" s="8">
        <v>0</v>
      </c>
      <c r="AR219" s="8">
        <v>16.36</v>
      </c>
      <c r="AS219" s="8">
        <v>0</v>
      </c>
      <c r="AT219" s="8">
        <f t="shared" si="3"/>
        <v>858.62</v>
      </c>
      <c r="AU219" s="8">
        <v>0</v>
      </c>
      <c r="AV219" s="8">
        <v>0</v>
      </c>
      <c r="AW219" s="9">
        <v>18</v>
      </c>
      <c r="AX219" s="9">
        <v>240</v>
      </c>
      <c r="AY219" s="8">
        <v>314042.83</v>
      </c>
      <c r="AZ219" s="8">
        <v>75058.44</v>
      </c>
      <c r="BA219" s="10">
        <v>86.77</v>
      </c>
      <c r="BB219" s="10">
        <v>14.447979241241899</v>
      </c>
      <c r="BC219" s="10">
        <v>10.59</v>
      </c>
      <c r="BD219" s="10"/>
      <c r="BE219" s="6" t="s">
        <v>823</v>
      </c>
      <c r="BF219" s="4"/>
      <c r="BG219" s="6" t="s">
        <v>301</v>
      </c>
      <c r="BH219" s="6" t="s">
        <v>332</v>
      </c>
      <c r="BI219" s="6" t="s">
        <v>560</v>
      </c>
      <c r="BJ219" s="6" t="s">
        <v>2</v>
      </c>
      <c r="BK219" s="5" t="s">
        <v>1</v>
      </c>
      <c r="BL219" s="10">
        <v>101338.5222676</v>
      </c>
      <c r="BM219" s="5" t="s">
        <v>48</v>
      </c>
      <c r="BN219" s="10"/>
      <c r="BO219" s="11">
        <v>38617</v>
      </c>
      <c r="BP219" s="11">
        <v>45918</v>
      </c>
      <c r="BQ219" s="11" t="s">
        <v>901</v>
      </c>
      <c r="BR219" s="11" t="s">
        <v>902</v>
      </c>
      <c r="BS219" s="11" t="s">
        <v>921</v>
      </c>
      <c r="BT219" s="11" t="s">
        <v>921</v>
      </c>
      <c r="BU219" s="10">
        <v>0</v>
      </c>
      <c r="BV219" s="10">
        <v>15.74</v>
      </c>
      <c r="BW219" s="10">
        <v>0</v>
      </c>
    </row>
    <row r="220" spans="1:75" s="1" customFormat="1" ht="18.2" customHeight="1" x14ac:dyDescent="0.15">
      <c r="A220" s="12">
        <v>218</v>
      </c>
      <c r="B220" s="13" t="s">
        <v>46</v>
      </c>
      <c r="C220" s="13" t="s">
        <v>47</v>
      </c>
      <c r="D220" s="30">
        <v>45352</v>
      </c>
      <c r="E220" s="14" t="s">
        <v>563</v>
      </c>
      <c r="F220" s="15">
        <v>48</v>
      </c>
      <c r="G220" s="15">
        <v>47</v>
      </c>
      <c r="H220" s="16">
        <v>49971.43</v>
      </c>
      <c r="I220" s="16">
        <v>16672.73</v>
      </c>
      <c r="J220" s="16">
        <v>0</v>
      </c>
      <c r="K220" s="16">
        <v>66644.160000000003</v>
      </c>
      <c r="L220" s="16">
        <v>424.31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66644.160000000003</v>
      </c>
      <c r="S220" s="16">
        <v>24042.31</v>
      </c>
      <c r="T220" s="16">
        <v>423.92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24466.23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8">
        <f t="shared" si="3"/>
        <v>0</v>
      </c>
      <c r="AU220" s="16">
        <v>17097.04</v>
      </c>
      <c r="AV220" s="16">
        <v>24466.23</v>
      </c>
      <c r="AW220" s="17">
        <v>81</v>
      </c>
      <c r="AX220" s="17">
        <v>300</v>
      </c>
      <c r="AY220" s="16">
        <v>382000</v>
      </c>
      <c r="AZ220" s="16">
        <v>92056.77</v>
      </c>
      <c r="BA220" s="18">
        <v>90</v>
      </c>
      <c r="BB220" s="18">
        <v>65.155168924566894</v>
      </c>
      <c r="BC220" s="18">
        <v>10.18</v>
      </c>
      <c r="BD220" s="18"/>
      <c r="BE220" s="14" t="s">
        <v>825</v>
      </c>
      <c r="BF220" s="12"/>
      <c r="BG220" s="14" t="s">
        <v>430</v>
      </c>
      <c r="BH220" s="14" t="s">
        <v>510</v>
      </c>
      <c r="BI220" s="14" t="s">
        <v>564</v>
      </c>
      <c r="BJ220" s="14" t="s">
        <v>824</v>
      </c>
      <c r="BK220" s="13" t="s">
        <v>1</v>
      </c>
      <c r="BL220" s="18">
        <v>540380.43928704003</v>
      </c>
      <c r="BM220" s="13" t="s">
        <v>48</v>
      </c>
      <c r="BN220" s="18"/>
      <c r="BO220" s="19">
        <v>38688</v>
      </c>
      <c r="BP220" s="19">
        <v>47813</v>
      </c>
      <c r="BQ220" s="11" t="s">
        <v>762</v>
      </c>
      <c r="BR220" s="11" t="s">
        <v>906</v>
      </c>
      <c r="BS220" s="11" t="s">
        <v>921</v>
      </c>
      <c r="BT220" s="11" t="s">
        <v>921</v>
      </c>
      <c r="BU220" s="18">
        <v>8838.6200000000008</v>
      </c>
      <c r="BV220" s="18">
        <v>19.73</v>
      </c>
      <c r="BW220" s="18">
        <v>0</v>
      </c>
    </row>
    <row r="221" spans="1:75" s="1" customFormat="1" ht="18.2" customHeight="1" x14ac:dyDescent="0.15">
      <c r="A221" s="4">
        <v>219</v>
      </c>
      <c r="B221" s="5" t="s">
        <v>46</v>
      </c>
      <c r="C221" s="5" t="s">
        <v>47</v>
      </c>
      <c r="D221" s="29">
        <v>45352</v>
      </c>
      <c r="E221" s="6" t="s">
        <v>565</v>
      </c>
      <c r="F221" s="7">
        <v>0</v>
      </c>
      <c r="G221" s="7">
        <v>0</v>
      </c>
      <c r="H221" s="8">
        <v>42046.559999999998</v>
      </c>
      <c r="I221" s="8">
        <v>0</v>
      </c>
      <c r="J221" s="8">
        <v>0</v>
      </c>
      <c r="K221" s="8">
        <v>42046.559999999998</v>
      </c>
      <c r="L221" s="8">
        <v>351.61</v>
      </c>
      <c r="M221" s="8">
        <v>0</v>
      </c>
      <c r="N221" s="8">
        <v>0</v>
      </c>
      <c r="O221" s="8">
        <v>351.61</v>
      </c>
      <c r="P221" s="8">
        <v>0</v>
      </c>
      <c r="Q221" s="8">
        <v>0</v>
      </c>
      <c r="R221" s="8">
        <v>41694.949999999997</v>
      </c>
      <c r="S221" s="8">
        <v>0</v>
      </c>
      <c r="T221" s="8">
        <v>371.06</v>
      </c>
      <c r="U221" s="8">
        <v>0</v>
      </c>
      <c r="V221" s="8">
        <v>0</v>
      </c>
      <c r="W221" s="8">
        <v>371.06</v>
      </c>
      <c r="X221" s="8">
        <v>0</v>
      </c>
      <c r="Y221" s="8">
        <v>0</v>
      </c>
      <c r="Z221" s="8">
        <v>0</v>
      </c>
      <c r="AA221" s="8">
        <v>15.82</v>
      </c>
      <c r="AB221" s="8">
        <v>0</v>
      </c>
      <c r="AC221" s="8">
        <v>0</v>
      </c>
      <c r="AD221" s="8">
        <v>0</v>
      </c>
      <c r="AE221" s="8">
        <v>0</v>
      </c>
      <c r="AF221" s="8">
        <v>-17.59</v>
      </c>
      <c r="AG221" s="8">
        <v>35.17</v>
      </c>
      <c r="AH221" s="8">
        <v>102.31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0.06</v>
      </c>
      <c r="AQ221" s="8">
        <v>0</v>
      </c>
      <c r="AR221" s="8">
        <v>7.0000000000000007E-2</v>
      </c>
      <c r="AS221" s="8">
        <v>0</v>
      </c>
      <c r="AT221" s="8">
        <f t="shared" si="3"/>
        <v>858.37</v>
      </c>
      <c r="AU221" s="8">
        <v>0</v>
      </c>
      <c r="AV221" s="8">
        <v>0</v>
      </c>
      <c r="AW221" s="9">
        <v>81</v>
      </c>
      <c r="AX221" s="9">
        <v>300</v>
      </c>
      <c r="AY221" s="8">
        <v>386000</v>
      </c>
      <c r="AZ221" s="8">
        <v>76020.91</v>
      </c>
      <c r="BA221" s="10">
        <v>89.99</v>
      </c>
      <c r="BB221" s="10">
        <v>49.356532965732697</v>
      </c>
      <c r="BC221" s="10">
        <v>10.59</v>
      </c>
      <c r="BD221" s="10"/>
      <c r="BE221" s="6" t="s">
        <v>825</v>
      </c>
      <c r="BF221" s="4"/>
      <c r="BG221" s="6" t="s">
        <v>301</v>
      </c>
      <c r="BH221" s="6" t="s">
        <v>302</v>
      </c>
      <c r="BI221" s="6" t="s">
        <v>375</v>
      </c>
      <c r="BJ221" s="6" t="s">
        <v>2</v>
      </c>
      <c r="BK221" s="5" t="s">
        <v>1</v>
      </c>
      <c r="BL221" s="10">
        <v>338081.1671578</v>
      </c>
      <c r="BM221" s="5" t="s">
        <v>48</v>
      </c>
      <c r="BN221" s="10"/>
      <c r="BO221" s="11">
        <v>38695</v>
      </c>
      <c r="BP221" s="11">
        <v>47820</v>
      </c>
      <c r="BQ221" s="11" t="s">
        <v>901</v>
      </c>
      <c r="BR221" s="11" t="s">
        <v>902</v>
      </c>
      <c r="BS221" s="11" t="s">
        <v>921</v>
      </c>
      <c r="BT221" s="11" t="s">
        <v>921</v>
      </c>
      <c r="BU221" s="10">
        <v>0</v>
      </c>
      <c r="BV221" s="10">
        <v>15.82</v>
      </c>
      <c r="BW221" s="10">
        <v>0</v>
      </c>
    </row>
    <row r="222" spans="1:75" s="1" customFormat="1" ht="18.2" customHeight="1" x14ac:dyDescent="0.15">
      <c r="A222" s="12">
        <v>220</v>
      </c>
      <c r="B222" s="13" t="s">
        <v>46</v>
      </c>
      <c r="C222" s="13" t="s">
        <v>47</v>
      </c>
      <c r="D222" s="30">
        <v>45352</v>
      </c>
      <c r="E222" s="14" t="s">
        <v>117</v>
      </c>
      <c r="F222" s="15">
        <v>168</v>
      </c>
      <c r="G222" s="15">
        <v>167</v>
      </c>
      <c r="H222" s="16">
        <v>43417.2</v>
      </c>
      <c r="I222" s="16">
        <v>31741.23</v>
      </c>
      <c r="J222" s="16">
        <v>0</v>
      </c>
      <c r="K222" s="16">
        <v>75158.429999999993</v>
      </c>
      <c r="L222" s="16">
        <v>363.09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75158.429999999993</v>
      </c>
      <c r="S222" s="16">
        <v>93628.77</v>
      </c>
      <c r="T222" s="16">
        <v>383.16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94011.93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8">
        <f t="shared" si="3"/>
        <v>0</v>
      </c>
      <c r="AU222" s="16">
        <v>32104.32</v>
      </c>
      <c r="AV222" s="16">
        <v>94011.93</v>
      </c>
      <c r="AW222" s="17">
        <v>81</v>
      </c>
      <c r="AX222" s="17">
        <v>300</v>
      </c>
      <c r="AY222" s="16">
        <v>335000</v>
      </c>
      <c r="AZ222" s="16">
        <v>78501.2</v>
      </c>
      <c r="BA222" s="18">
        <v>89.99</v>
      </c>
      <c r="BB222" s="18">
        <v>86.1580092495401</v>
      </c>
      <c r="BC222" s="18">
        <v>10.59</v>
      </c>
      <c r="BD222" s="18"/>
      <c r="BE222" s="14" t="s">
        <v>825</v>
      </c>
      <c r="BF222" s="12"/>
      <c r="BG222" s="14" t="s">
        <v>301</v>
      </c>
      <c r="BH222" s="14" t="s">
        <v>302</v>
      </c>
      <c r="BI222" s="14" t="s">
        <v>375</v>
      </c>
      <c r="BJ222" s="14" t="s">
        <v>824</v>
      </c>
      <c r="BK222" s="13" t="s">
        <v>1</v>
      </c>
      <c r="BL222" s="18">
        <v>609417.92078291997</v>
      </c>
      <c r="BM222" s="13" t="s">
        <v>48</v>
      </c>
      <c r="BN222" s="18"/>
      <c r="BO222" s="19">
        <v>38666</v>
      </c>
      <c r="BP222" s="19">
        <v>47820</v>
      </c>
      <c r="BQ222" s="11" t="s">
        <v>761</v>
      </c>
      <c r="BR222" s="11" t="s">
        <v>910</v>
      </c>
      <c r="BS222" s="11">
        <v>43262</v>
      </c>
      <c r="BT222" s="11">
        <v>43892</v>
      </c>
      <c r="BU222" s="18">
        <v>26301.66</v>
      </c>
      <c r="BV222" s="18">
        <v>16.34</v>
      </c>
      <c r="BW222" s="18">
        <v>0</v>
      </c>
    </row>
    <row r="223" spans="1:75" s="1" customFormat="1" ht="18.2" customHeight="1" x14ac:dyDescent="0.15">
      <c r="A223" s="4">
        <v>221</v>
      </c>
      <c r="B223" s="5" t="s">
        <v>46</v>
      </c>
      <c r="C223" s="5" t="s">
        <v>47</v>
      </c>
      <c r="D223" s="29">
        <v>45352</v>
      </c>
      <c r="E223" s="6" t="s">
        <v>566</v>
      </c>
      <c r="F223" s="7">
        <v>0</v>
      </c>
      <c r="G223" s="7">
        <v>0</v>
      </c>
      <c r="H223" s="8">
        <v>50076.59</v>
      </c>
      <c r="I223" s="8">
        <v>422.17</v>
      </c>
      <c r="J223" s="8">
        <v>0</v>
      </c>
      <c r="K223" s="8">
        <v>50498.76</v>
      </c>
      <c r="L223" s="8">
        <v>425.19</v>
      </c>
      <c r="M223" s="8">
        <v>0</v>
      </c>
      <c r="N223" s="8">
        <v>422.17</v>
      </c>
      <c r="O223" s="8">
        <v>425.19</v>
      </c>
      <c r="P223" s="8">
        <v>0</v>
      </c>
      <c r="Q223" s="8">
        <v>0</v>
      </c>
      <c r="R223" s="8">
        <v>49651.4</v>
      </c>
      <c r="S223" s="8">
        <v>428.39</v>
      </c>
      <c r="T223" s="8">
        <v>424.82</v>
      </c>
      <c r="U223" s="8">
        <v>0</v>
      </c>
      <c r="V223" s="8">
        <v>428.39</v>
      </c>
      <c r="W223" s="8">
        <v>424.82</v>
      </c>
      <c r="X223" s="8">
        <v>0</v>
      </c>
      <c r="Y223" s="8">
        <v>0</v>
      </c>
      <c r="Z223" s="8">
        <v>0</v>
      </c>
      <c r="AA223" s="8">
        <v>19.77</v>
      </c>
      <c r="AB223" s="8">
        <v>0</v>
      </c>
      <c r="AC223" s="8">
        <v>0</v>
      </c>
      <c r="AD223" s="8">
        <v>0</v>
      </c>
      <c r="AE223" s="8">
        <v>0</v>
      </c>
      <c r="AF223" s="8">
        <v>-82.24</v>
      </c>
      <c r="AG223" s="8">
        <v>41.42</v>
      </c>
      <c r="AH223" s="8">
        <v>120</v>
      </c>
      <c r="AI223" s="8">
        <v>19.77</v>
      </c>
      <c r="AJ223" s="8">
        <v>0</v>
      </c>
      <c r="AK223" s="8">
        <v>0</v>
      </c>
      <c r="AL223" s="8">
        <v>42.99</v>
      </c>
      <c r="AM223" s="8">
        <v>0</v>
      </c>
      <c r="AN223" s="8">
        <v>41.42</v>
      </c>
      <c r="AO223" s="8">
        <v>120</v>
      </c>
      <c r="AP223" s="8">
        <v>0.11</v>
      </c>
      <c r="AQ223" s="8">
        <v>0</v>
      </c>
      <c r="AR223" s="8">
        <v>0</v>
      </c>
      <c r="AS223" s="8">
        <v>0</v>
      </c>
      <c r="AT223" s="8">
        <f t="shared" si="3"/>
        <v>2023.81</v>
      </c>
      <c r="AU223" s="8">
        <v>0</v>
      </c>
      <c r="AV223" s="8">
        <v>0</v>
      </c>
      <c r="AW223" s="9">
        <v>81</v>
      </c>
      <c r="AX223" s="9">
        <v>300</v>
      </c>
      <c r="AY223" s="8">
        <v>392000</v>
      </c>
      <c r="AZ223" s="8">
        <v>92250</v>
      </c>
      <c r="BA223" s="10">
        <v>85</v>
      </c>
      <c r="BB223" s="10">
        <v>45.749257452574497</v>
      </c>
      <c r="BC223" s="10">
        <v>10.18</v>
      </c>
      <c r="BD223" s="10"/>
      <c r="BE223" s="6" t="s">
        <v>825</v>
      </c>
      <c r="BF223" s="4"/>
      <c r="BG223" s="6" t="s">
        <v>296</v>
      </c>
      <c r="BH223" s="6" t="s">
        <v>310</v>
      </c>
      <c r="BI223" s="6" t="s">
        <v>311</v>
      </c>
      <c r="BJ223" s="6" t="s">
        <v>2</v>
      </c>
      <c r="BK223" s="5" t="s">
        <v>1</v>
      </c>
      <c r="BL223" s="10">
        <v>402595.59642160003</v>
      </c>
      <c r="BM223" s="5" t="s">
        <v>48</v>
      </c>
      <c r="BN223" s="10"/>
      <c r="BO223" s="11">
        <v>38702</v>
      </c>
      <c r="BP223" s="11">
        <v>47827</v>
      </c>
      <c r="BQ223" s="11" t="s">
        <v>762</v>
      </c>
      <c r="BR223" s="11" t="s">
        <v>906</v>
      </c>
      <c r="BS223" s="11" t="s">
        <v>921</v>
      </c>
      <c r="BT223" s="11" t="s">
        <v>921</v>
      </c>
      <c r="BU223" s="10">
        <v>0</v>
      </c>
      <c r="BV223" s="10">
        <v>19.77</v>
      </c>
      <c r="BW223" s="10">
        <v>0</v>
      </c>
    </row>
    <row r="224" spans="1:75" s="1" customFormat="1" ht="18.2" customHeight="1" x14ac:dyDescent="0.15">
      <c r="A224" s="12">
        <v>222</v>
      </c>
      <c r="B224" s="13" t="s">
        <v>46</v>
      </c>
      <c r="C224" s="13" t="s">
        <v>47</v>
      </c>
      <c r="D224" s="30">
        <v>45352</v>
      </c>
      <c r="E224" s="14" t="s">
        <v>567</v>
      </c>
      <c r="F224" s="15">
        <v>0</v>
      </c>
      <c r="G224" s="15">
        <v>0</v>
      </c>
      <c r="H224" s="16">
        <v>30341.69</v>
      </c>
      <c r="I224" s="16">
        <v>0</v>
      </c>
      <c r="J224" s="16">
        <v>0</v>
      </c>
      <c r="K224" s="16">
        <v>30341.69</v>
      </c>
      <c r="L224" s="16">
        <v>253.71</v>
      </c>
      <c r="M224" s="16">
        <v>0</v>
      </c>
      <c r="N224" s="16">
        <v>0</v>
      </c>
      <c r="O224" s="16">
        <v>253.71</v>
      </c>
      <c r="P224" s="16">
        <v>0</v>
      </c>
      <c r="Q224" s="16">
        <v>0</v>
      </c>
      <c r="R224" s="16">
        <v>30087.98</v>
      </c>
      <c r="S224" s="16">
        <v>0</v>
      </c>
      <c r="T224" s="16">
        <v>267.77</v>
      </c>
      <c r="U224" s="16">
        <v>0</v>
      </c>
      <c r="V224" s="16">
        <v>0</v>
      </c>
      <c r="W224" s="16">
        <v>267.77</v>
      </c>
      <c r="X224" s="16">
        <v>0</v>
      </c>
      <c r="Y224" s="16">
        <v>0</v>
      </c>
      <c r="Z224" s="16">
        <v>0</v>
      </c>
      <c r="AA224" s="16">
        <v>11.42</v>
      </c>
      <c r="AB224" s="16">
        <v>0</v>
      </c>
      <c r="AC224" s="16">
        <v>0</v>
      </c>
      <c r="AD224" s="16">
        <v>0</v>
      </c>
      <c r="AE224" s="16">
        <v>0</v>
      </c>
      <c r="AF224" s="16">
        <v>-14.47</v>
      </c>
      <c r="AG224" s="16">
        <v>25.38</v>
      </c>
      <c r="AH224" s="16">
        <v>78.63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1.9</v>
      </c>
      <c r="AQ224" s="16">
        <v>0</v>
      </c>
      <c r="AR224" s="16">
        <v>20.04</v>
      </c>
      <c r="AS224" s="16">
        <v>0</v>
      </c>
      <c r="AT224" s="8">
        <f t="shared" si="3"/>
        <v>604.29999999999995</v>
      </c>
      <c r="AU224" s="16">
        <v>0</v>
      </c>
      <c r="AV224" s="16">
        <v>0</v>
      </c>
      <c r="AW224" s="17">
        <v>81</v>
      </c>
      <c r="AX224" s="17">
        <v>300</v>
      </c>
      <c r="AY224" s="16">
        <v>366900</v>
      </c>
      <c r="AZ224" s="16">
        <v>54857</v>
      </c>
      <c r="BA224" s="18">
        <v>55</v>
      </c>
      <c r="BB224" s="18">
        <v>30.166412672949701</v>
      </c>
      <c r="BC224" s="18">
        <v>10.59</v>
      </c>
      <c r="BD224" s="18"/>
      <c r="BE224" s="14" t="s">
        <v>823</v>
      </c>
      <c r="BF224" s="12"/>
      <c r="BG224" s="14" t="s">
        <v>301</v>
      </c>
      <c r="BH224" s="14" t="s">
        <v>556</v>
      </c>
      <c r="BI224" s="14" t="s">
        <v>543</v>
      </c>
      <c r="BJ224" s="14" t="s">
        <v>2</v>
      </c>
      <c r="BK224" s="13" t="s">
        <v>1</v>
      </c>
      <c r="BL224" s="18">
        <v>243966.70090312001</v>
      </c>
      <c r="BM224" s="13" t="s">
        <v>48</v>
      </c>
      <c r="BN224" s="18"/>
      <c r="BO224" s="19">
        <v>38702</v>
      </c>
      <c r="BP224" s="19">
        <v>47827</v>
      </c>
      <c r="BQ224" s="11" t="s">
        <v>901</v>
      </c>
      <c r="BR224" s="11" t="s">
        <v>902</v>
      </c>
      <c r="BS224" s="11" t="s">
        <v>921</v>
      </c>
      <c r="BT224" s="11" t="s">
        <v>921</v>
      </c>
      <c r="BU224" s="18">
        <v>0</v>
      </c>
      <c r="BV224" s="18">
        <v>11.42</v>
      </c>
      <c r="BW224" s="18">
        <v>0</v>
      </c>
    </row>
    <row r="225" spans="1:75" s="1" customFormat="1" ht="18.2" customHeight="1" x14ac:dyDescent="0.15">
      <c r="A225" s="4">
        <v>223</v>
      </c>
      <c r="B225" s="5" t="s">
        <v>46</v>
      </c>
      <c r="C225" s="5" t="s">
        <v>47</v>
      </c>
      <c r="D225" s="29">
        <v>45352</v>
      </c>
      <c r="E225" s="6" t="s">
        <v>84</v>
      </c>
      <c r="F225" s="7">
        <v>168</v>
      </c>
      <c r="G225" s="7">
        <v>167</v>
      </c>
      <c r="H225" s="8">
        <v>86232.33</v>
      </c>
      <c r="I225" s="8">
        <v>65427.69</v>
      </c>
      <c r="J225" s="8">
        <v>0</v>
      </c>
      <c r="K225" s="8">
        <v>151660.01999999999</v>
      </c>
      <c r="L225" s="8">
        <v>732.16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151660.01999999999</v>
      </c>
      <c r="S225" s="8">
        <v>179872.38</v>
      </c>
      <c r="T225" s="8">
        <v>731.54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180603.92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f t="shared" si="3"/>
        <v>0</v>
      </c>
      <c r="AU225" s="8">
        <v>66159.850000000006</v>
      </c>
      <c r="AV225" s="8">
        <v>180603.92</v>
      </c>
      <c r="AW225" s="9">
        <v>81</v>
      </c>
      <c r="AX225" s="9">
        <v>300</v>
      </c>
      <c r="AY225" s="8">
        <v>641000</v>
      </c>
      <c r="AZ225" s="8">
        <v>158852.85</v>
      </c>
      <c r="BA225" s="10">
        <v>90</v>
      </c>
      <c r="BB225" s="10">
        <v>85.924815324370897</v>
      </c>
      <c r="BC225" s="10">
        <v>10.18</v>
      </c>
      <c r="BD225" s="10"/>
      <c r="BE225" s="6" t="s">
        <v>825</v>
      </c>
      <c r="BF225" s="4"/>
      <c r="BG225" s="6" t="s">
        <v>276</v>
      </c>
      <c r="BH225" s="6" t="s">
        <v>540</v>
      </c>
      <c r="BI225" s="6" t="s">
        <v>568</v>
      </c>
      <c r="BJ225" s="6" t="s">
        <v>824</v>
      </c>
      <c r="BK225" s="5" t="s">
        <v>1</v>
      </c>
      <c r="BL225" s="10">
        <v>1229726.7792088799</v>
      </c>
      <c r="BM225" s="5" t="s">
        <v>48</v>
      </c>
      <c r="BN225" s="10"/>
      <c r="BO225" s="11">
        <v>38709</v>
      </c>
      <c r="BP225" s="11">
        <v>47834</v>
      </c>
      <c r="BQ225" s="11" t="s">
        <v>995</v>
      </c>
      <c r="BR225" s="11" t="s">
        <v>996</v>
      </c>
      <c r="BS225" s="11">
        <v>43502</v>
      </c>
      <c r="BT225" s="11">
        <v>44132</v>
      </c>
      <c r="BU225" s="10">
        <v>52605.98</v>
      </c>
      <c r="BV225" s="10">
        <v>34.04</v>
      </c>
      <c r="BW225" s="10">
        <v>0</v>
      </c>
    </row>
    <row r="226" spans="1:75" s="1" customFormat="1" ht="18.2" customHeight="1" x14ac:dyDescent="0.15">
      <c r="A226" s="12">
        <v>224</v>
      </c>
      <c r="B226" s="13" t="s">
        <v>46</v>
      </c>
      <c r="C226" s="13" t="s">
        <v>47</v>
      </c>
      <c r="D226" s="30">
        <v>45352</v>
      </c>
      <c r="E226" s="14" t="s">
        <v>130</v>
      </c>
      <c r="F226" s="15">
        <v>189</v>
      </c>
      <c r="G226" s="15">
        <v>188</v>
      </c>
      <c r="H226" s="16">
        <v>112937.1</v>
      </c>
      <c r="I226" s="16">
        <v>90004.68</v>
      </c>
      <c r="J226" s="16">
        <v>0</v>
      </c>
      <c r="K226" s="16">
        <v>202941.78</v>
      </c>
      <c r="L226" s="16">
        <v>958.92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202941.78</v>
      </c>
      <c r="S226" s="16">
        <v>270454.33</v>
      </c>
      <c r="T226" s="16">
        <v>958.08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271412.40999999997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8">
        <f t="shared" si="3"/>
        <v>0</v>
      </c>
      <c r="AU226" s="16">
        <v>90963.6</v>
      </c>
      <c r="AV226" s="16">
        <v>271412.40999999997</v>
      </c>
      <c r="AW226" s="17">
        <v>81</v>
      </c>
      <c r="AX226" s="17">
        <v>300</v>
      </c>
      <c r="AY226" s="16">
        <v>926000</v>
      </c>
      <c r="AZ226" s="16">
        <v>208048.62</v>
      </c>
      <c r="BA226" s="18">
        <v>81.64</v>
      </c>
      <c r="BB226" s="18">
        <v>79.636033727116299</v>
      </c>
      <c r="BC226" s="18">
        <v>10.18</v>
      </c>
      <c r="BD226" s="18"/>
      <c r="BE226" s="14" t="s">
        <v>823</v>
      </c>
      <c r="BF226" s="12"/>
      <c r="BG226" s="14" t="s">
        <v>276</v>
      </c>
      <c r="BH226" s="14" t="s">
        <v>540</v>
      </c>
      <c r="BI226" s="14" t="s">
        <v>568</v>
      </c>
      <c r="BJ226" s="14" t="s">
        <v>824</v>
      </c>
      <c r="BK226" s="13" t="s">
        <v>1</v>
      </c>
      <c r="BL226" s="18">
        <v>1645542.05839032</v>
      </c>
      <c r="BM226" s="13" t="s">
        <v>48</v>
      </c>
      <c r="BN226" s="18"/>
      <c r="BO226" s="19">
        <v>38713</v>
      </c>
      <c r="BP226" s="19">
        <v>47838</v>
      </c>
      <c r="BQ226" s="11" t="s">
        <v>830</v>
      </c>
      <c r="BR226" s="11" t="s">
        <v>922</v>
      </c>
      <c r="BS226" s="11">
        <v>44232</v>
      </c>
      <c r="BT226" s="11">
        <v>44862</v>
      </c>
      <c r="BU226" s="18">
        <v>77346.3</v>
      </c>
      <c r="BV226" s="18">
        <v>44.6</v>
      </c>
      <c r="BW226" s="18">
        <v>0</v>
      </c>
    </row>
    <row r="227" spans="1:75" s="1" customFormat="1" ht="18.2" customHeight="1" x14ac:dyDescent="0.15">
      <c r="A227" s="4">
        <v>225</v>
      </c>
      <c r="B227" s="5" t="s">
        <v>46</v>
      </c>
      <c r="C227" s="5" t="s">
        <v>47</v>
      </c>
      <c r="D227" s="29">
        <v>45352</v>
      </c>
      <c r="E227" s="6" t="s">
        <v>569</v>
      </c>
      <c r="F227" s="7">
        <v>0</v>
      </c>
      <c r="G227" s="7">
        <v>0</v>
      </c>
      <c r="H227" s="8">
        <v>30955.11</v>
      </c>
      <c r="I227" s="8">
        <v>0</v>
      </c>
      <c r="J227" s="8">
        <v>0</v>
      </c>
      <c r="K227" s="8">
        <v>30955.11</v>
      </c>
      <c r="L227" s="8">
        <v>374.87</v>
      </c>
      <c r="M227" s="8">
        <v>0</v>
      </c>
      <c r="N227" s="8">
        <v>0</v>
      </c>
      <c r="O227" s="8">
        <v>344</v>
      </c>
      <c r="P227" s="8">
        <v>0</v>
      </c>
      <c r="Q227" s="8">
        <v>0</v>
      </c>
      <c r="R227" s="8">
        <v>30611.11</v>
      </c>
      <c r="S227" s="8">
        <v>0</v>
      </c>
      <c r="T227" s="8">
        <v>273.18</v>
      </c>
      <c r="U227" s="8">
        <v>0</v>
      </c>
      <c r="V227" s="8">
        <v>0</v>
      </c>
      <c r="W227" s="8">
        <v>273.18</v>
      </c>
      <c r="X227" s="8">
        <v>0</v>
      </c>
      <c r="Y227" s="8">
        <v>0</v>
      </c>
      <c r="Z227" s="8">
        <v>0</v>
      </c>
      <c r="AA227" s="8">
        <v>14.19</v>
      </c>
      <c r="AB227" s="8">
        <v>0</v>
      </c>
      <c r="AC227" s="8">
        <v>0</v>
      </c>
      <c r="AD227" s="8">
        <v>0</v>
      </c>
      <c r="AE227" s="8">
        <v>0</v>
      </c>
      <c r="AF227" s="8">
        <v>-14.87</v>
      </c>
      <c r="AG227" s="8">
        <v>31.54</v>
      </c>
      <c r="AH227" s="8">
        <v>87.94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f t="shared" si="3"/>
        <v>735.98</v>
      </c>
      <c r="AU227" s="8">
        <v>30.87</v>
      </c>
      <c r="AV227" s="8">
        <v>0</v>
      </c>
      <c r="AW227" s="9">
        <v>81</v>
      </c>
      <c r="AX227" s="9">
        <v>300</v>
      </c>
      <c r="AY227" s="8">
        <v>276490</v>
      </c>
      <c r="AZ227" s="8">
        <v>68171.570000000007</v>
      </c>
      <c r="BA227" s="10">
        <v>89.54</v>
      </c>
      <c r="BB227" s="10">
        <v>40.2061855022556</v>
      </c>
      <c r="BC227" s="10">
        <v>10.59</v>
      </c>
      <c r="BD227" s="10"/>
      <c r="BE227" s="6" t="s">
        <v>825</v>
      </c>
      <c r="BF227" s="4"/>
      <c r="BG227" s="6" t="s">
        <v>296</v>
      </c>
      <c r="BH227" s="6" t="s">
        <v>297</v>
      </c>
      <c r="BI227" s="6" t="s">
        <v>298</v>
      </c>
      <c r="BJ227" s="6" t="s">
        <v>2</v>
      </c>
      <c r="BK227" s="5" t="s">
        <v>1</v>
      </c>
      <c r="BL227" s="10">
        <v>248208.47121284</v>
      </c>
      <c r="BM227" s="5" t="s">
        <v>48</v>
      </c>
      <c r="BN227" s="10"/>
      <c r="BO227" s="11">
        <v>38709</v>
      </c>
      <c r="BP227" s="11">
        <v>47834</v>
      </c>
      <c r="BQ227" s="11" t="s">
        <v>901</v>
      </c>
      <c r="BR227" s="11" t="s">
        <v>902</v>
      </c>
      <c r="BS227" s="11" t="s">
        <v>921</v>
      </c>
      <c r="BT227" s="11" t="s">
        <v>921</v>
      </c>
      <c r="BU227" s="10">
        <v>0</v>
      </c>
      <c r="BV227" s="10">
        <v>14.19</v>
      </c>
      <c r="BW227" s="10">
        <v>0</v>
      </c>
    </row>
    <row r="228" spans="1:75" s="1" customFormat="1" ht="18.2" customHeight="1" x14ac:dyDescent="0.15">
      <c r="A228" s="12">
        <v>226</v>
      </c>
      <c r="B228" s="13" t="s">
        <v>46</v>
      </c>
      <c r="C228" s="13" t="s">
        <v>47</v>
      </c>
      <c r="D228" s="30">
        <v>45352</v>
      </c>
      <c r="E228" s="14" t="s">
        <v>158</v>
      </c>
      <c r="F228" s="15">
        <v>171</v>
      </c>
      <c r="G228" s="15">
        <v>170</v>
      </c>
      <c r="H228" s="16">
        <v>26511.49</v>
      </c>
      <c r="I228" s="16">
        <v>19196.759999999998</v>
      </c>
      <c r="J228" s="16">
        <v>0</v>
      </c>
      <c r="K228" s="16">
        <v>45708.25</v>
      </c>
      <c r="L228" s="16">
        <v>217.92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45708.25</v>
      </c>
      <c r="S228" s="16">
        <v>58074.7</v>
      </c>
      <c r="T228" s="16">
        <v>233.96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58308.66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8">
        <f t="shared" si="3"/>
        <v>0</v>
      </c>
      <c r="AU228" s="16">
        <v>19414.68</v>
      </c>
      <c r="AV228" s="16">
        <v>58308.66</v>
      </c>
      <c r="AW228" s="17">
        <v>82</v>
      </c>
      <c r="AX228" s="17">
        <v>300</v>
      </c>
      <c r="AY228" s="16">
        <v>232112.91</v>
      </c>
      <c r="AZ228" s="16">
        <v>47535.59</v>
      </c>
      <c r="BA228" s="18">
        <v>74.959999999999994</v>
      </c>
      <c r="BB228" s="18">
        <v>72.078424187014406</v>
      </c>
      <c r="BC228" s="18">
        <v>10.59</v>
      </c>
      <c r="BD228" s="18"/>
      <c r="BE228" s="14" t="s">
        <v>823</v>
      </c>
      <c r="BF228" s="12"/>
      <c r="BG228" s="14" t="s">
        <v>301</v>
      </c>
      <c r="BH228" s="14" t="s">
        <v>445</v>
      </c>
      <c r="BI228" s="14" t="s">
        <v>446</v>
      </c>
      <c r="BJ228" s="14" t="s">
        <v>824</v>
      </c>
      <c r="BK228" s="13" t="s">
        <v>1</v>
      </c>
      <c r="BL228" s="18">
        <v>370622.78546300001</v>
      </c>
      <c r="BM228" s="13" t="s">
        <v>48</v>
      </c>
      <c r="BN228" s="18"/>
      <c r="BO228" s="19">
        <v>38743</v>
      </c>
      <c r="BP228" s="19">
        <v>47868</v>
      </c>
      <c r="BQ228" s="11" t="s">
        <v>865</v>
      </c>
      <c r="BR228" s="11" t="s">
        <v>927</v>
      </c>
      <c r="BS228" s="11">
        <v>43867</v>
      </c>
      <c r="BT228" s="11">
        <v>44497</v>
      </c>
      <c r="BU228" s="18">
        <v>16517.12</v>
      </c>
      <c r="BV228" s="18">
        <v>9.89</v>
      </c>
      <c r="BW228" s="18">
        <v>0</v>
      </c>
    </row>
    <row r="229" spans="1:75" s="1" customFormat="1" ht="18.2" customHeight="1" x14ac:dyDescent="0.15">
      <c r="A229" s="4">
        <v>227</v>
      </c>
      <c r="B229" s="5" t="s">
        <v>46</v>
      </c>
      <c r="C229" s="5" t="s">
        <v>47</v>
      </c>
      <c r="D229" s="29">
        <v>45352</v>
      </c>
      <c r="E229" s="6" t="s">
        <v>104</v>
      </c>
      <c r="F229" s="7">
        <v>153</v>
      </c>
      <c r="G229" s="7">
        <v>152</v>
      </c>
      <c r="H229" s="8">
        <v>46032.43</v>
      </c>
      <c r="I229" s="8">
        <v>31163.93</v>
      </c>
      <c r="J229" s="8">
        <v>0</v>
      </c>
      <c r="K229" s="8">
        <v>77196.36</v>
      </c>
      <c r="L229" s="8">
        <v>372.01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77196.36</v>
      </c>
      <c r="S229" s="8">
        <v>87908.31</v>
      </c>
      <c r="T229" s="8">
        <v>406.24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88314.55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f t="shared" si="3"/>
        <v>0</v>
      </c>
      <c r="AU229" s="8">
        <v>31535.94</v>
      </c>
      <c r="AV229" s="8">
        <v>88314.55</v>
      </c>
      <c r="AW229" s="9">
        <v>83</v>
      </c>
      <c r="AX229" s="9">
        <v>300</v>
      </c>
      <c r="AY229" s="8">
        <v>335000</v>
      </c>
      <c r="AZ229" s="8">
        <v>81868.3</v>
      </c>
      <c r="BA229" s="10">
        <v>90</v>
      </c>
      <c r="BB229" s="10">
        <v>84.864012077934902</v>
      </c>
      <c r="BC229" s="10">
        <v>10.59</v>
      </c>
      <c r="BD229" s="10"/>
      <c r="BE229" s="6" t="s">
        <v>823</v>
      </c>
      <c r="BF229" s="4"/>
      <c r="BG229" s="6" t="s">
        <v>301</v>
      </c>
      <c r="BH229" s="6" t="s">
        <v>302</v>
      </c>
      <c r="BI229" s="6" t="s">
        <v>375</v>
      </c>
      <c r="BJ229" s="6" t="s">
        <v>824</v>
      </c>
      <c r="BK229" s="5" t="s">
        <v>1</v>
      </c>
      <c r="BL229" s="10">
        <v>625942.36206384003</v>
      </c>
      <c r="BM229" s="5" t="s">
        <v>48</v>
      </c>
      <c r="BN229" s="10"/>
      <c r="BO229" s="11">
        <v>38751</v>
      </c>
      <c r="BP229" s="11">
        <v>47876</v>
      </c>
      <c r="BQ229" s="11" t="s">
        <v>755</v>
      </c>
      <c r="BR229" s="11" t="s">
        <v>904</v>
      </c>
      <c r="BS229" s="11" t="s">
        <v>921</v>
      </c>
      <c r="BT229" s="11" t="s">
        <v>921</v>
      </c>
      <c r="BU229" s="10">
        <v>24777.21</v>
      </c>
      <c r="BV229" s="10">
        <v>17.04</v>
      </c>
      <c r="BW229" s="10">
        <v>0</v>
      </c>
    </row>
    <row r="230" spans="1:75" s="1" customFormat="1" ht="18.2" customHeight="1" x14ac:dyDescent="0.15">
      <c r="A230" s="12">
        <v>228</v>
      </c>
      <c r="B230" s="13" t="s">
        <v>46</v>
      </c>
      <c r="C230" s="13" t="s">
        <v>47</v>
      </c>
      <c r="D230" s="30">
        <v>45352</v>
      </c>
      <c r="E230" s="14" t="s">
        <v>156</v>
      </c>
      <c r="F230" s="15">
        <v>133</v>
      </c>
      <c r="G230" s="15">
        <v>132</v>
      </c>
      <c r="H230" s="16">
        <v>46032.43</v>
      </c>
      <c r="I230" s="16">
        <v>29052.53</v>
      </c>
      <c r="J230" s="16">
        <v>0</v>
      </c>
      <c r="K230" s="16">
        <v>75084.960000000006</v>
      </c>
      <c r="L230" s="16">
        <v>372.01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75084.960000000006</v>
      </c>
      <c r="S230" s="16">
        <v>74314.460000000006</v>
      </c>
      <c r="T230" s="16">
        <v>406.24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74720.7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8">
        <f t="shared" si="3"/>
        <v>0</v>
      </c>
      <c r="AU230" s="16">
        <v>29424.54</v>
      </c>
      <c r="AV230" s="16">
        <v>74720.7</v>
      </c>
      <c r="AW230" s="17">
        <v>83</v>
      </c>
      <c r="AX230" s="17">
        <v>300</v>
      </c>
      <c r="AY230" s="16">
        <v>335000</v>
      </c>
      <c r="AZ230" s="16">
        <v>81868.3</v>
      </c>
      <c r="BA230" s="18">
        <v>89.59</v>
      </c>
      <c r="BB230" s="18">
        <v>82.166865152934704</v>
      </c>
      <c r="BC230" s="18">
        <v>10.59</v>
      </c>
      <c r="BD230" s="18"/>
      <c r="BE230" s="14" t="s">
        <v>825</v>
      </c>
      <c r="BF230" s="12"/>
      <c r="BG230" s="14" t="s">
        <v>301</v>
      </c>
      <c r="BH230" s="14" t="s">
        <v>302</v>
      </c>
      <c r="BI230" s="14" t="s">
        <v>375</v>
      </c>
      <c r="BJ230" s="14" t="s">
        <v>824</v>
      </c>
      <c r="BK230" s="13" t="s">
        <v>1</v>
      </c>
      <c r="BL230" s="18">
        <v>608822.19340224005</v>
      </c>
      <c r="BM230" s="13" t="s">
        <v>48</v>
      </c>
      <c r="BN230" s="18"/>
      <c r="BO230" s="19">
        <v>38751</v>
      </c>
      <c r="BP230" s="19">
        <v>47876</v>
      </c>
      <c r="BQ230" s="11" t="s">
        <v>755</v>
      </c>
      <c r="BR230" s="11" t="s">
        <v>904</v>
      </c>
      <c r="BS230" s="11">
        <v>43867</v>
      </c>
      <c r="BT230" s="11">
        <v>44497</v>
      </c>
      <c r="BU230" s="18">
        <v>21371.48</v>
      </c>
      <c r="BV230" s="18">
        <v>17.04</v>
      </c>
      <c r="BW230" s="18">
        <v>0</v>
      </c>
    </row>
    <row r="231" spans="1:75" s="1" customFormat="1" ht="18.2" customHeight="1" x14ac:dyDescent="0.15">
      <c r="A231" s="4">
        <v>229</v>
      </c>
      <c r="B231" s="5" t="s">
        <v>46</v>
      </c>
      <c r="C231" s="5" t="s">
        <v>47</v>
      </c>
      <c r="D231" s="29">
        <v>45352</v>
      </c>
      <c r="E231" s="6" t="s">
        <v>85</v>
      </c>
      <c r="F231" s="7">
        <v>172</v>
      </c>
      <c r="G231" s="7">
        <v>171</v>
      </c>
      <c r="H231" s="8">
        <v>22947.78</v>
      </c>
      <c r="I231" s="8">
        <v>78227.759999999995</v>
      </c>
      <c r="J231" s="8">
        <v>0</v>
      </c>
      <c r="K231" s="8">
        <v>101175.54</v>
      </c>
      <c r="L231" s="8">
        <v>866.22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101175.54</v>
      </c>
      <c r="S231" s="8">
        <v>104132.92</v>
      </c>
      <c r="T231" s="8">
        <v>194.67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104327.59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f t="shared" si="3"/>
        <v>0</v>
      </c>
      <c r="AU231" s="8">
        <v>79093.98</v>
      </c>
      <c r="AV231" s="8">
        <v>104327.59</v>
      </c>
      <c r="AW231" s="9">
        <v>23</v>
      </c>
      <c r="AX231" s="9">
        <v>240</v>
      </c>
      <c r="AY231" s="8">
        <v>490000</v>
      </c>
      <c r="AZ231" s="8">
        <v>108588.77</v>
      </c>
      <c r="BA231" s="10">
        <v>81.400000000000006</v>
      </c>
      <c r="BB231" s="10">
        <v>75.842915947938295</v>
      </c>
      <c r="BC231" s="10">
        <v>10.18</v>
      </c>
      <c r="BD231" s="10"/>
      <c r="BE231" s="6" t="s">
        <v>825</v>
      </c>
      <c r="BF231" s="4"/>
      <c r="BG231" s="6" t="s">
        <v>507</v>
      </c>
      <c r="BH231" s="6" t="s">
        <v>508</v>
      </c>
      <c r="BI231" s="6" t="s">
        <v>571</v>
      </c>
      <c r="BJ231" s="6" t="s">
        <v>824</v>
      </c>
      <c r="BK231" s="5" t="s">
        <v>1</v>
      </c>
      <c r="BL231" s="10">
        <v>820376.20025976002</v>
      </c>
      <c r="BM231" s="5" t="s">
        <v>48</v>
      </c>
      <c r="BN231" s="10"/>
      <c r="BO231" s="11">
        <v>38762</v>
      </c>
      <c r="BP231" s="11">
        <v>46062</v>
      </c>
      <c r="BQ231" s="11" t="s">
        <v>770</v>
      </c>
      <c r="BR231" s="11" t="s">
        <v>913</v>
      </c>
      <c r="BS231" s="11">
        <v>43867</v>
      </c>
      <c r="BT231" s="11">
        <v>44497</v>
      </c>
      <c r="BU231" s="10">
        <v>36543.46</v>
      </c>
      <c r="BV231" s="10">
        <v>23.44</v>
      </c>
      <c r="BW231" s="10">
        <v>0</v>
      </c>
    </row>
    <row r="232" spans="1:75" s="1" customFormat="1" ht="18.2" customHeight="1" x14ac:dyDescent="0.15">
      <c r="A232" s="12">
        <v>230</v>
      </c>
      <c r="B232" s="13" t="s">
        <v>46</v>
      </c>
      <c r="C232" s="13" t="s">
        <v>47</v>
      </c>
      <c r="D232" s="30">
        <v>45352</v>
      </c>
      <c r="E232" s="14" t="s">
        <v>572</v>
      </c>
      <c r="F232" s="15">
        <v>0</v>
      </c>
      <c r="G232" s="15">
        <v>0</v>
      </c>
      <c r="H232" s="16">
        <v>57350.43</v>
      </c>
      <c r="I232" s="16">
        <v>0</v>
      </c>
      <c r="J232" s="16">
        <v>0</v>
      </c>
      <c r="K232" s="16">
        <v>57350.43</v>
      </c>
      <c r="L232" s="16">
        <v>471.38</v>
      </c>
      <c r="M232" s="16">
        <v>0</v>
      </c>
      <c r="N232" s="16">
        <v>0</v>
      </c>
      <c r="O232" s="16">
        <v>471.38</v>
      </c>
      <c r="P232" s="16">
        <v>0</v>
      </c>
      <c r="Q232" s="16">
        <v>0</v>
      </c>
      <c r="R232" s="16">
        <v>56879.05</v>
      </c>
      <c r="S232" s="16">
        <v>0</v>
      </c>
      <c r="T232" s="16">
        <v>506.12</v>
      </c>
      <c r="U232" s="16">
        <v>0</v>
      </c>
      <c r="V232" s="16">
        <v>0</v>
      </c>
      <c r="W232" s="16">
        <v>506.12</v>
      </c>
      <c r="X232" s="16">
        <v>0</v>
      </c>
      <c r="Y232" s="16">
        <v>0</v>
      </c>
      <c r="Z232" s="16">
        <v>0</v>
      </c>
      <c r="AA232" s="16">
        <v>21.4</v>
      </c>
      <c r="AB232" s="16">
        <v>0</v>
      </c>
      <c r="AC232" s="16">
        <v>0</v>
      </c>
      <c r="AD232" s="16">
        <v>0</v>
      </c>
      <c r="AE232" s="16">
        <v>0</v>
      </c>
      <c r="AF232" s="16">
        <v>-56.31</v>
      </c>
      <c r="AG232" s="16">
        <v>49.95</v>
      </c>
      <c r="AH232" s="16">
        <v>133.21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3.49</v>
      </c>
      <c r="AQ232" s="16">
        <v>0</v>
      </c>
      <c r="AR232" s="16">
        <v>0.79</v>
      </c>
      <c r="AS232" s="16">
        <v>0</v>
      </c>
      <c r="AT232" s="8">
        <f t="shared" si="3"/>
        <v>1128.45</v>
      </c>
      <c r="AU232" s="16">
        <v>0</v>
      </c>
      <c r="AV232" s="16">
        <v>0</v>
      </c>
      <c r="AW232" s="17">
        <v>82</v>
      </c>
      <c r="AX232" s="17">
        <v>300</v>
      </c>
      <c r="AY232" s="16">
        <v>429000</v>
      </c>
      <c r="AZ232" s="16">
        <v>102828.49</v>
      </c>
      <c r="BA232" s="18">
        <v>89.99</v>
      </c>
      <c r="BB232" s="18">
        <v>49.777505334367902</v>
      </c>
      <c r="BC232" s="18">
        <v>10.59</v>
      </c>
      <c r="BD232" s="18"/>
      <c r="BE232" s="14" t="s">
        <v>823</v>
      </c>
      <c r="BF232" s="12"/>
      <c r="BG232" s="14" t="s">
        <v>279</v>
      </c>
      <c r="BH232" s="14" t="s">
        <v>401</v>
      </c>
      <c r="BI232" s="14" t="s">
        <v>573</v>
      </c>
      <c r="BJ232" s="14" t="s">
        <v>2</v>
      </c>
      <c r="BK232" s="13" t="s">
        <v>1</v>
      </c>
      <c r="BL232" s="18">
        <v>461200.59169819998</v>
      </c>
      <c r="BM232" s="13" t="s">
        <v>48</v>
      </c>
      <c r="BN232" s="18"/>
      <c r="BO232" s="19">
        <v>38730</v>
      </c>
      <c r="BP232" s="19">
        <v>47855</v>
      </c>
      <c r="BQ232" s="11" t="s">
        <v>901</v>
      </c>
      <c r="BR232" s="11" t="s">
        <v>902</v>
      </c>
      <c r="BS232" s="11" t="s">
        <v>921</v>
      </c>
      <c r="BT232" s="11" t="s">
        <v>921</v>
      </c>
      <c r="BU232" s="18">
        <v>0</v>
      </c>
      <c r="BV232" s="18">
        <v>21.4</v>
      </c>
      <c r="BW232" s="18">
        <v>0</v>
      </c>
    </row>
    <row r="233" spans="1:75" s="1" customFormat="1" ht="18.2" customHeight="1" x14ac:dyDescent="0.15">
      <c r="A233" s="4">
        <v>231</v>
      </c>
      <c r="B233" s="5" t="s">
        <v>46</v>
      </c>
      <c r="C233" s="5" t="s">
        <v>47</v>
      </c>
      <c r="D233" s="29">
        <v>45352</v>
      </c>
      <c r="E233" s="6" t="s">
        <v>574</v>
      </c>
      <c r="F233" s="7">
        <v>0</v>
      </c>
      <c r="G233" s="7">
        <v>0</v>
      </c>
      <c r="H233" s="8">
        <v>85791.43</v>
      </c>
      <c r="I233" s="8">
        <v>0</v>
      </c>
      <c r="J233" s="8">
        <v>0</v>
      </c>
      <c r="K233" s="8">
        <v>85791.43</v>
      </c>
      <c r="L233" s="8">
        <v>705.27</v>
      </c>
      <c r="M233" s="8">
        <v>0</v>
      </c>
      <c r="N233" s="8">
        <v>0</v>
      </c>
      <c r="O233" s="8">
        <v>638.29</v>
      </c>
      <c r="P233" s="8">
        <v>0</v>
      </c>
      <c r="Q233" s="8">
        <v>0</v>
      </c>
      <c r="R233" s="8">
        <v>85153.14</v>
      </c>
      <c r="S233" s="8">
        <v>0</v>
      </c>
      <c r="T233" s="8">
        <v>757.11</v>
      </c>
      <c r="U233" s="8">
        <v>0</v>
      </c>
      <c r="V233" s="8">
        <v>0</v>
      </c>
      <c r="W233" s="8">
        <v>757.11</v>
      </c>
      <c r="X233" s="8">
        <v>0</v>
      </c>
      <c r="Y233" s="8">
        <v>0</v>
      </c>
      <c r="Z233" s="8">
        <v>0</v>
      </c>
      <c r="AA233" s="8">
        <v>32.01</v>
      </c>
      <c r="AB233" s="8">
        <v>0</v>
      </c>
      <c r="AC233" s="8">
        <v>0</v>
      </c>
      <c r="AD233" s="8">
        <v>0</v>
      </c>
      <c r="AE233" s="8">
        <v>0</v>
      </c>
      <c r="AF233" s="8">
        <v>-84.83</v>
      </c>
      <c r="AG233" s="8">
        <v>74.72</v>
      </c>
      <c r="AH233" s="8">
        <v>198.31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2.88</v>
      </c>
      <c r="AS233" s="8">
        <v>0</v>
      </c>
      <c r="AT233" s="8">
        <f t="shared" si="3"/>
        <v>1612.73</v>
      </c>
      <c r="AU233" s="8">
        <v>66.98</v>
      </c>
      <c r="AV233" s="8">
        <v>0</v>
      </c>
      <c r="AW233" s="9">
        <v>82</v>
      </c>
      <c r="AX233" s="9">
        <v>300</v>
      </c>
      <c r="AY233" s="8">
        <v>623800</v>
      </c>
      <c r="AZ233" s="8">
        <v>153834.6</v>
      </c>
      <c r="BA233" s="10">
        <v>89.99</v>
      </c>
      <c r="BB233" s="10">
        <v>49.812792886645802</v>
      </c>
      <c r="BC233" s="10">
        <v>10.59</v>
      </c>
      <c r="BD233" s="10"/>
      <c r="BE233" s="6" t="s">
        <v>825</v>
      </c>
      <c r="BF233" s="4"/>
      <c r="BG233" s="6" t="s">
        <v>279</v>
      </c>
      <c r="BH233" s="6" t="s">
        <v>401</v>
      </c>
      <c r="BI233" s="6" t="s">
        <v>433</v>
      </c>
      <c r="BJ233" s="6" t="s">
        <v>2</v>
      </c>
      <c r="BK233" s="5" t="s">
        <v>1</v>
      </c>
      <c r="BL233" s="10">
        <v>690459.46711415995</v>
      </c>
      <c r="BM233" s="5" t="s">
        <v>48</v>
      </c>
      <c r="BN233" s="10"/>
      <c r="BO233" s="11">
        <v>38730</v>
      </c>
      <c r="BP233" s="11">
        <v>47855</v>
      </c>
      <c r="BQ233" s="11" t="s">
        <v>901</v>
      </c>
      <c r="BR233" s="11" t="s">
        <v>902</v>
      </c>
      <c r="BS233" s="11" t="s">
        <v>921</v>
      </c>
      <c r="BT233" s="11" t="s">
        <v>921</v>
      </c>
      <c r="BU233" s="10">
        <v>0</v>
      </c>
      <c r="BV233" s="10">
        <v>32.01</v>
      </c>
      <c r="BW233" s="10">
        <v>0</v>
      </c>
    </row>
    <row r="234" spans="1:75" s="1" customFormat="1" ht="18.2" customHeight="1" x14ac:dyDescent="0.15">
      <c r="A234" s="12">
        <v>232</v>
      </c>
      <c r="B234" s="13" t="s">
        <v>46</v>
      </c>
      <c r="C234" s="13" t="s">
        <v>47</v>
      </c>
      <c r="D234" s="30">
        <v>45352</v>
      </c>
      <c r="E234" s="14" t="s">
        <v>35</v>
      </c>
      <c r="F234" s="15">
        <v>154</v>
      </c>
      <c r="G234" s="15">
        <v>153</v>
      </c>
      <c r="H234" s="16">
        <v>48586.65</v>
      </c>
      <c r="I234" s="16">
        <v>34798.699999999997</v>
      </c>
      <c r="J234" s="16">
        <v>0</v>
      </c>
      <c r="K234" s="16">
        <v>83385.350000000006</v>
      </c>
      <c r="L234" s="16">
        <v>405.66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83385.350000000006</v>
      </c>
      <c r="S234" s="16">
        <v>91148.66</v>
      </c>
      <c r="T234" s="16">
        <v>412.18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91560.84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8">
        <f t="shared" si="3"/>
        <v>0</v>
      </c>
      <c r="AU234" s="16">
        <v>35204.36</v>
      </c>
      <c r="AV234" s="16">
        <v>91560.84</v>
      </c>
      <c r="AW234" s="17">
        <v>82</v>
      </c>
      <c r="AX234" s="17">
        <v>300</v>
      </c>
      <c r="AY234" s="16">
        <v>366100</v>
      </c>
      <c r="AZ234" s="16">
        <v>88758.59</v>
      </c>
      <c r="BA234" s="18">
        <v>89.99</v>
      </c>
      <c r="BB234" s="18">
        <v>84.542213283243896</v>
      </c>
      <c r="BC234" s="18">
        <v>10.18</v>
      </c>
      <c r="BD234" s="18"/>
      <c r="BE234" s="14" t="s">
        <v>825</v>
      </c>
      <c r="BF234" s="12"/>
      <c r="BG234" s="14" t="s">
        <v>372</v>
      </c>
      <c r="BH234" s="14" t="s">
        <v>575</v>
      </c>
      <c r="BI234" s="14" t="s">
        <v>576</v>
      </c>
      <c r="BJ234" s="14" t="s">
        <v>824</v>
      </c>
      <c r="BK234" s="13" t="s">
        <v>1</v>
      </c>
      <c r="BL234" s="18">
        <v>676125.44089540001</v>
      </c>
      <c r="BM234" s="13" t="s">
        <v>48</v>
      </c>
      <c r="BN234" s="18"/>
      <c r="BO234" s="19">
        <v>38731</v>
      </c>
      <c r="BP234" s="19">
        <v>47856</v>
      </c>
      <c r="BQ234" s="11" t="s">
        <v>836</v>
      </c>
      <c r="BR234" s="11" t="s">
        <v>908</v>
      </c>
      <c r="BS234" s="11">
        <v>43867</v>
      </c>
      <c r="BT234" s="11">
        <v>44497</v>
      </c>
      <c r="BU234" s="18">
        <v>27206.240000000002</v>
      </c>
      <c r="BV234" s="18">
        <v>19.03</v>
      </c>
      <c r="BW234" s="18">
        <v>0</v>
      </c>
    </row>
    <row r="235" spans="1:75" s="1" customFormat="1" ht="18.2" customHeight="1" x14ac:dyDescent="0.15">
      <c r="A235" s="4">
        <v>233</v>
      </c>
      <c r="B235" s="5" t="s">
        <v>46</v>
      </c>
      <c r="C235" s="5" t="s">
        <v>47</v>
      </c>
      <c r="D235" s="29">
        <v>45352</v>
      </c>
      <c r="E235" s="6" t="s">
        <v>577</v>
      </c>
      <c r="F235" s="7">
        <v>2</v>
      </c>
      <c r="G235" s="7">
        <v>2</v>
      </c>
      <c r="H235" s="8">
        <v>0</v>
      </c>
      <c r="I235" s="8">
        <v>3274</v>
      </c>
      <c r="J235" s="8">
        <v>0</v>
      </c>
      <c r="K235" s="8">
        <v>3274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3274</v>
      </c>
      <c r="S235" s="8">
        <v>33.53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33.53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f t="shared" si="3"/>
        <v>0</v>
      </c>
      <c r="AU235" s="8">
        <v>3274</v>
      </c>
      <c r="AV235" s="8">
        <v>33.53</v>
      </c>
      <c r="AW235" s="9">
        <v>138</v>
      </c>
      <c r="AX235" s="9">
        <v>240</v>
      </c>
      <c r="AY235" s="8">
        <v>505000</v>
      </c>
      <c r="AZ235" s="8">
        <v>122615.1</v>
      </c>
      <c r="BA235" s="10">
        <v>89.25</v>
      </c>
      <c r="BB235" s="10">
        <v>2.3831037123486398</v>
      </c>
      <c r="BC235" s="10">
        <v>10.18</v>
      </c>
      <c r="BD235" s="10"/>
      <c r="BE235" s="6" t="s">
        <v>823</v>
      </c>
      <c r="BF235" s="4"/>
      <c r="BG235" s="6" t="s">
        <v>430</v>
      </c>
      <c r="BH235" s="6" t="s">
        <v>462</v>
      </c>
      <c r="BI235" s="6" t="s">
        <v>514</v>
      </c>
      <c r="BJ235" s="6" t="s">
        <v>3</v>
      </c>
      <c r="BK235" s="5" t="s">
        <v>1</v>
      </c>
      <c r="BL235" s="10">
        <v>26547.045655999998</v>
      </c>
      <c r="BM235" s="5" t="s">
        <v>48</v>
      </c>
      <c r="BN235" s="10"/>
      <c r="BO235" s="11">
        <v>38768</v>
      </c>
      <c r="BP235" s="11">
        <v>46068</v>
      </c>
      <c r="BQ235" s="11" t="s">
        <v>762</v>
      </c>
      <c r="BR235" s="11" t="s">
        <v>906</v>
      </c>
      <c r="BS235" s="11" t="s">
        <v>921</v>
      </c>
      <c r="BT235" s="11" t="s">
        <v>921</v>
      </c>
      <c r="BU235" s="10">
        <v>476.02</v>
      </c>
      <c r="BV235" s="10">
        <v>0</v>
      </c>
      <c r="BW235" s="10">
        <v>0</v>
      </c>
    </row>
    <row r="236" spans="1:75" s="1" customFormat="1" ht="18.2" customHeight="1" x14ac:dyDescent="0.15">
      <c r="A236" s="12">
        <v>234</v>
      </c>
      <c r="B236" s="13" t="s">
        <v>46</v>
      </c>
      <c r="C236" s="13" t="s">
        <v>47</v>
      </c>
      <c r="D236" s="30">
        <v>45352</v>
      </c>
      <c r="E236" s="14" t="s">
        <v>175</v>
      </c>
      <c r="F236" s="15">
        <v>169</v>
      </c>
      <c r="G236" s="15">
        <v>168</v>
      </c>
      <c r="H236" s="16">
        <v>66254.789999999994</v>
      </c>
      <c r="I236" s="16">
        <v>48748.81</v>
      </c>
      <c r="J236" s="16">
        <v>0</v>
      </c>
      <c r="K236" s="16">
        <v>115003.6</v>
      </c>
      <c r="L236" s="16">
        <v>544.05999999999995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115003.6</v>
      </c>
      <c r="S236" s="16">
        <v>138185.47</v>
      </c>
      <c r="T236" s="16">
        <v>562.05999999999995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138747.53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8">
        <f t="shared" si="3"/>
        <v>0</v>
      </c>
      <c r="AU236" s="16">
        <v>49292.87</v>
      </c>
      <c r="AV236" s="16">
        <v>138747.53</v>
      </c>
      <c r="AW236" s="17">
        <v>83</v>
      </c>
      <c r="AX236" s="17">
        <v>300</v>
      </c>
      <c r="AY236" s="16">
        <v>490000</v>
      </c>
      <c r="AZ236" s="16">
        <v>120044.72</v>
      </c>
      <c r="BA236" s="18">
        <v>89.99</v>
      </c>
      <c r="BB236" s="18">
        <v>86.210988404987802</v>
      </c>
      <c r="BC236" s="18">
        <v>10.18</v>
      </c>
      <c r="BD236" s="18"/>
      <c r="BE236" s="14" t="s">
        <v>825</v>
      </c>
      <c r="BF236" s="12"/>
      <c r="BG236" s="14" t="s">
        <v>430</v>
      </c>
      <c r="BH236" s="14" t="s">
        <v>510</v>
      </c>
      <c r="BI236" s="14" t="s">
        <v>564</v>
      </c>
      <c r="BJ236" s="14" t="s">
        <v>824</v>
      </c>
      <c r="BK236" s="13" t="s">
        <v>1</v>
      </c>
      <c r="BL236" s="18">
        <v>932500.25039840001</v>
      </c>
      <c r="BM236" s="13" t="s">
        <v>48</v>
      </c>
      <c r="BN236" s="18"/>
      <c r="BO236" s="19">
        <v>38763</v>
      </c>
      <c r="BP236" s="19">
        <v>47888</v>
      </c>
      <c r="BQ236" s="11" t="s">
        <v>979</v>
      </c>
      <c r="BR236" s="11" t="s">
        <v>980</v>
      </c>
      <c r="BS236" s="11">
        <v>43867</v>
      </c>
      <c r="BT236" s="11">
        <v>44497</v>
      </c>
      <c r="BU236" s="18">
        <v>39722.81</v>
      </c>
      <c r="BV236" s="18">
        <v>25.73</v>
      </c>
      <c r="BW236" s="18">
        <v>0</v>
      </c>
    </row>
    <row r="237" spans="1:75" s="1" customFormat="1" ht="18.2" customHeight="1" x14ac:dyDescent="0.15">
      <c r="A237" s="4">
        <v>235</v>
      </c>
      <c r="B237" s="5" t="s">
        <v>46</v>
      </c>
      <c r="C237" s="5" t="s">
        <v>47</v>
      </c>
      <c r="D237" s="29">
        <v>45352</v>
      </c>
      <c r="E237" s="6" t="s">
        <v>28</v>
      </c>
      <c r="F237" s="7">
        <v>153</v>
      </c>
      <c r="G237" s="7">
        <v>152</v>
      </c>
      <c r="H237" s="8">
        <v>67642.820000000007</v>
      </c>
      <c r="I237" s="8">
        <v>46717.78</v>
      </c>
      <c r="J237" s="8">
        <v>0</v>
      </c>
      <c r="K237" s="8">
        <v>114360.6</v>
      </c>
      <c r="L237" s="8">
        <v>546.34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114360.6</v>
      </c>
      <c r="S237" s="8">
        <v>124669.75999999999</v>
      </c>
      <c r="T237" s="8">
        <v>573.84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125243.6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f t="shared" si="3"/>
        <v>0</v>
      </c>
      <c r="AU237" s="8">
        <v>47264.12</v>
      </c>
      <c r="AV237" s="8">
        <v>125243.6</v>
      </c>
      <c r="AW237" s="9">
        <v>84</v>
      </c>
      <c r="AX237" s="9">
        <v>300</v>
      </c>
      <c r="AY237" s="8">
        <v>497000</v>
      </c>
      <c r="AZ237" s="8">
        <v>121570.55</v>
      </c>
      <c r="BA237" s="10">
        <v>90</v>
      </c>
      <c r="BB237" s="10">
        <v>84.662395621307994</v>
      </c>
      <c r="BC237" s="10">
        <v>10.18</v>
      </c>
      <c r="BD237" s="10"/>
      <c r="BE237" s="6" t="s">
        <v>823</v>
      </c>
      <c r="BF237" s="4"/>
      <c r="BG237" s="6" t="s">
        <v>279</v>
      </c>
      <c r="BH237" s="6" t="s">
        <v>280</v>
      </c>
      <c r="BI237" s="6" t="s">
        <v>317</v>
      </c>
      <c r="BJ237" s="6" t="s">
        <v>824</v>
      </c>
      <c r="BK237" s="5" t="s">
        <v>1</v>
      </c>
      <c r="BL237" s="10">
        <v>927286.52090640005</v>
      </c>
      <c r="BM237" s="5" t="s">
        <v>48</v>
      </c>
      <c r="BN237" s="10"/>
      <c r="BO237" s="11">
        <v>38779</v>
      </c>
      <c r="BP237" s="11">
        <v>47904</v>
      </c>
      <c r="BQ237" s="11" t="s">
        <v>754</v>
      </c>
      <c r="BR237" s="11" t="s">
        <v>924</v>
      </c>
      <c r="BS237" s="11">
        <v>43867</v>
      </c>
      <c r="BT237" s="11">
        <v>44497</v>
      </c>
      <c r="BU237" s="10">
        <v>36972.370000000003</v>
      </c>
      <c r="BV237" s="10">
        <v>26.06</v>
      </c>
      <c r="BW237" s="10">
        <v>0</v>
      </c>
    </row>
    <row r="238" spans="1:75" s="1" customFormat="1" ht="18.2" customHeight="1" x14ac:dyDescent="0.15">
      <c r="A238" s="12">
        <v>236</v>
      </c>
      <c r="B238" s="13" t="s">
        <v>46</v>
      </c>
      <c r="C238" s="13" t="s">
        <v>47</v>
      </c>
      <c r="D238" s="30">
        <v>45352</v>
      </c>
      <c r="E238" s="14" t="s">
        <v>578</v>
      </c>
      <c r="F238" s="15">
        <v>0</v>
      </c>
      <c r="G238" s="15">
        <v>0</v>
      </c>
      <c r="H238" s="16">
        <v>46236.61</v>
      </c>
      <c r="I238" s="16">
        <v>0</v>
      </c>
      <c r="J238" s="16">
        <v>0</v>
      </c>
      <c r="K238" s="16">
        <v>46236.61</v>
      </c>
      <c r="L238" s="16">
        <v>367.44</v>
      </c>
      <c r="M238" s="16">
        <v>0</v>
      </c>
      <c r="N238" s="16">
        <v>0</v>
      </c>
      <c r="O238" s="16">
        <v>367.44</v>
      </c>
      <c r="P238" s="16">
        <v>0</v>
      </c>
      <c r="Q238" s="16">
        <v>0</v>
      </c>
      <c r="R238" s="16">
        <v>45869.17</v>
      </c>
      <c r="S238" s="16">
        <v>0</v>
      </c>
      <c r="T238" s="16">
        <v>408.04</v>
      </c>
      <c r="U238" s="16">
        <v>0</v>
      </c>
      <c r="V238" s="16">
        <v>0</v>
      </c>
      <c r="W238" s="16">
        <v>408.04</v>
      </c>
      <c r="X238" s="16">
        <v>0</v>
      </c>
      <c r="Y238" s="16">
        <v>0</v>
      </c>
      <c r="Z238" s="16">
        <v>0</v>
      </c>
      <c r="AA238" s="16">
        <v>16.98</v>
      </c>
      <c r="AB238" s="16">
        <v>0</v>
      </c>
      <c r="AC238" s="16">
        <v>0</v>
      </c>
      <c r="AD238" s="16">
        <v>0</v>
      </c>
      <c r="AE238" s="16">
        <v>0</v>
      </c>
      <c r="AF238" s="16">
        <v>-37.409999999999997</v>
      </c>
      <c r="AG238" s="16">
        <v>39.619999999999997</v>
      </c>
      <c r="AH238" s="16">
        <v>105.94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0.06</v>
      </c>
      <c r="AQ238" s="16">
        <v>0</v>
      </c>
      <c r="AR238" s="16">
        <v>0</v>
      </c>
      <c r="AS238" s="16">
        <v>0</v>
      </c>
      <c r="AT238" s="8">
        <f t="shared" si="3"/>
        <v>900.67000000000007</v>
      </c>
      <c r="AU238" s="16">
        <v>0</v>
      </c>
      <c r="AV238" s="16">
        <v>0</v>
      </c>
      <c r="AW238" s="17">
        <v>84</v>
      </c>
      <c r="AX238" s="17">
        <v>300</v>
      </c>
      <c r="AY238" s="16">
        <v>348000</v>
      </c>
      <c r="AZ238" s="16">
        <v>81577.02</v>
      </c>
      <c r="BA238" s="18">
        <v>90</v>
      </c>
      <c r="BB238" s="18">
        <v>50.605247654302602</v>
      </c>
      <c r="BC238" s="18">
        <v>10.59</v>
      </c>
      <c r="BD238" s="18"/>
      <c r="BE238" s="14" t="s">
        <v>825</v>
      </c>
      <c r="BF238" s="12"/>
      <c r="BG238" s="14" t="s">
        <v>301</v>
      </c>
      <c r="BH238" s="14" t="s">
        <v>302</v>
      </c>
      <c r="BI238" s="14" t="s">
        <v>375</v>
      </c>
      <c r="BJ238" s="14" t="s">
        <v>2</v>
      </c>
      <c r="BK238" s="13" t="s">
        <v>1</v>
      </c>
      <c r="BL238" s="18">
        <v>371927.59627148003</v>
      </c>
      <c r="BM238" s="13" t="s">
        <v>48</v>
      </c>
      <c r="BN238" s="18"/>
      <c r="BO238" s="19">
        <v>38779</v>
      </c>
      <c r="BP238" s="19">
        <v>47904</v>
      </c>
      <c r="BQ238" s="11" t="s">
        <v>901</v>
      </c>
      <c r="BR238" s="11" t="s">
        <v>902</v>
      </c>
      <c r="BS238" s="11" t="s">
        <v>921</v>
      </c>
      <c r="BT238" s="11" t="s">
        <v>921</v>
      </c>
      <c r="BU238" s="18">
        <v>0</v>
      </c>
      <c r="BV238" s="18">
        <v>16.98</v>
      </c>
      <c r="BW238" s="18">
        <v>0</v>
      </c>
    </row>
    <row r="239" spans="1:75" s="1" customFormat="1" ht="18.2" customHeight="1" x14ac:dyDescent="0.15">
      <c r="A239" s="4">
        <v>237</v>
      </c>
      <c r="B239" s="5" t="s">
        <v>46</v>
      </c>
      <c r="C239" s="5" t="s">
        <v>47</v>
      </c>
      <c r="D239" s="29">
        <v>45352</v>
      </c>
      <c r="E239" s="6" t="s">
        <v>579</v>
      </c>
      <c r="F239" s="7">
        <v>0</v>
      </c>
      <c r="G239" s="7">
        <v>0</v>
      </c>
      <c r="H239" s="8">
        <v>12558.88</v>
      </c>
      <c r="I239" s="8">
        <v>0</v>
      </c>
      <c r="J239" s="8">
        <v>0</v>
      </c>
      <c r="K239" s="8">
        <v>12558.88</v>
      </c>
      <c r="L239" s="8">
        <v>451.32</v>
      </c>
      <c r="M239" s="8">
        <v>0</v>
      </c>
      <c r="N239" s="8">
        <v>0</v>
      </c>
      <c r="O239" s="8">
        <v>451.32</v>
      </c>
      <c r="P239" s="8">
        <v>0</v>
      </c>
      <c r="Q239" s="8">
        <v>0</v>
      </c>
      <c r="R239" s="8">
        <v>12107.56</v>
      </c>
      <c r="S239" s="8">
        <v>0</v>
      </c>
      <c r="T239" s="8">
        <v>110.83</v>
      </c>
      <c r="U239" s="8">
        <v>0</v>
      </c>
      <c r="V239" s="8">
        <v>0</v>
      </c>
      <c r="W239" s="8">
        <v>110.83</v>
      </c>
      <c r="X239" s="8">
        <v>0</v>
      </c>
      <c r="Y239" s="8">
        <v>0</v>
      </c>
      <c r="Z239" s="8">
        <v>0</v>
      </c>
      <c r="AA239" s="8">
        <v>11.73</v>
      </c>
      <c r="AB239" s="8">
        <v>0</v>
      </c>
      <c r="AC239" s="8">
        <v>0</v>
      </c>
      <c r="AD239" s="8">
        <v>0</v>
      </c>
      <c r="AE239" s="8">
        <v>0</v>
      </c>
      <c r="AF239" s="8">
        <v>-25.27</v>
      </c>
      <c r="AG239" s="8">
        <v>24.96</v>
      </c>
      <c r="AH239" s="8">
        <v>72.73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83.99</v>
      </c>
      <c r="AQ239" s="8">
        <v>0</v>
      </c>
      <c r="AR239" s="8">
        <v>82.81</v>
      </c>
      <c r="AS239" s="8">
        <v>0</v>
      </c>
      <c r="AT239" s="8">
        <f t="shared" si="3"/>
        <v>647.48</v>
      </c>
      <c r="AU239" s="8">
        <v>0</v>
      </c>
      <c r="AV239" s="8">
        <v>0</v>
      </c>
      <c r="AW239" s="9">
        <v>24</v>
      </c>
      <c r="AX239" s="9">
        <v>240</v>
      </c>
      <c r="AY239" s="8">
        <v>240000</v>
      </c>
      <c r="AZ239" s="8">
        <v>55966.48</v>
      </c>
      <c r="BA239" s="10">
        <v>89.99</v>
      </c>
      <c r="BB239" s="10">
        <v>19.4680695373373</v>
      </c>
      <c r="BC239" s="10">
        <v>10.59</v>
      </c>
      <c r="BD239" s="10"/>
      <c r="BE239" s="6" t="s">
        <v>825</v>
      </c>
      <c r="BF239" s="4"/>
      <c r="BG239" s="6" t="s">
        <v>301</v>
      </c>
      <c r="BH239" s="6" t="s">
        <v>302</v>
      </c>
      <c r="BI239" s="6" t="s">
        <v>303</v>
      </c>
      <c r="BJ239" s="6" t="s">
        <v>2</v>
      </c>
      <c r="BK239" s="5" t="s">
        <v>1</v>
      </c>
      <c r="BL239" s="10">
        <v>98173.472236639995</v>
      </c>
      <c r="BM239" s="5" t="s">
        <v>48</v>
      </c>
      <c r="BN239" s="10"/>
      <c r="BO239" s="11">
        <v>38779</v>
      </c>
      <c r="BP239" s="11">
        <v>46079</v>
      </c>
      <c r="BQ239" s="11" t="s">
        <v>901</v>
      </c>
      <c r="BR239" s="11" t="s">
        <v>902</v>
      </c>
      <c r="BS239" s="11" t="s">
        <v>921</v>
      </c>
      <c r="BT239" s="11" t="s">
        <v>921</v>
      </c>
      <c r="BU239" s="10">
        <v>0</v>
      </c>
      <c r="BV239" s="10">
        <v>11.73</v>
      </c>
      <c r="BW239" s="10">
        <v>0</v>
      </c>
    </row>
    <row r="240" spans="1:75" s="1" customFormat="1" ht="18.2" customHeight="1" x14ac:dyDescent="0.15">
      <c r="A240" s="12">
        <v>238</v>
      </c>
      <c r="B240" s="13" t="s">
        <v>46</v>
      </c>
      <c r="C240" s="13" t="s">
        <v>47</v>
      </c>
      <c r="D240" s="30">
        <v>45352</v>
      </c>
      <c r="E240" s="14" t="s">
        <v>176</v>
      </c>
      <c r="F240" s="15">
        <v>150</v>
      </c>
      <c r="G240" s="15">
        <v>149</v>
      </c>
      <c r="H240" s="16">
        <v>34311.14</v>
      </c>
      <c r="I240" s="16">
        <v>22630.34</v>
      </c>
      <c r="J240" s="16">
        <v>0</v>
      </c>
      <c r="K240" s="16">
        <v>56941.48</v>
      </c>
      <c r="L240" s="16">
        <v>272.70999999999998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56941.48</v>
      </c>
      <c r="S240" s="16">
        <v>63696.160000000003</v>
      </c>
      <c r="T240" s="16">
        <v>302.8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63998.96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8">
        <f t="shared" si="3"/>
        <v>0</v>
      </c>
      <c r="AU240" s="16">
        <v>22903.05</v>
      </c>
      <c r="AV240" s="16">
        <v>63998.96</v>
      </c>
      <c r="AW240" s="17">
        <v>84</v>
      </c>
      <c r="AX240" s="17">
        <v>300</v>
      </c>
      <c r="AY240" s="16">
        <v>273000</v>
      </c>
      <c r="AZ240" s="16">
        <v>60540.67</v>
      </c>
      <c r="BA240" s="18">
        <v>90</v>
      </c>
      <c r="BB240" s="18">
        <v>84.649429879120902</v>
      </c>
      <c r="BC240" s="18">
        <v>10.59</v>
      </c>
      <c r="BD240" s="18"/>
      <c r="BE240" s="14" t="s">
        <v>823</v>
      </c>
      <c r="BF240" s="12"/>
      <c r="BG240" s="14" t="s">
        <v>301</v>
      </c>
      <c r="BH240" s="14" t="s">
        <v>302</v>
      </c>
      <c r="BI240" s="14" t="s">
        <v>303</v>
      </c>
      <c r="BJ240" s="14" t="s">
        <v>824</v>
      </c>
      <c r="BK240" s="13" t="s">
        <v>1</v>
      </c>
      <c r="BL240" s="18">
        <v>461706.80185712001</v>
      </c>
      <c r="BM240" s="13" t="s">
        <v>48</v>
      </c>
      <c r="BN240" s="18"/>
      <c r="BO240" s="19">
        <v>38779</v>
      </c>
      <c r="BP240" s="19">
        <v>47904</v>
      </c>
      <c r="BQ240" s="11" t="s">
        <v>974</v>
      </c>
      <c r="BR240" s="11" t="s">
        <v>975</v>
      </c>
      <c r="BS240" s="11">
        <v>43867</v>
      </c>
      <c r="BT240" s="11">
        <v>44497</v>
      </c>
      <c r="BU240" s="18">
        <v>18332.259999999998</v>
      </c>
      <c r="BV240" s="18">
        <v>12.6</v>
      </c>
      <c r="BW240" s="18">
        <v>0</v>
      </c>
    </row>
    <row r="241" spans="1:75" s="1" customFormat="1" ht="18.2" customHeight="1" x14ac:dyDescent="0.15">
      <c r="A241" s="4">
        <v>239</v>
      </c>
      <c r="B241" s="5" t="s">
        <v>46</v>
      </c>
      <c r="C241" s="5" t="s">
        <v>47</v>
      </c>
      <c r="D241" s="29">
        <v>45352</v>
      </c>
      <c r="E241" s="6" t="s">
        <v>174</v>
      </c>
      <c r="F241" s="7">
        <v>143</v>
      </c>
      <c r="G241" s="7">
        <v>142</v>
      </c>
      <c r="H241" s="8">
        <v>49525.21</v>
      </c>
      <c r="I241" s="8">
        <v>33039.94</v>
      </c>
      <c r="J241" s="8">
        <v>0</v>
      </c>
      <c r="K241" s="8">
        <v>82565.149999999994</v>
      </c>
      <c r="L241" s="8">
        <v>399.96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82565.149999999994</v>
      </c>
      <c r="S241" s="8">
        <v>83514.16</v>
      </c>
      <c r="T241" s="8">
        <v>420.14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83934.3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f t="shared" si="3"/>
        <v>0</v>
      </c>
      <c r="AU241" s="8">
        <v>33439.9</v>
      </c>
      <c r="AV241" s="8">
        <v>83934.3</v>
      </c>
      <c r="AW241" s="9">
        <v>84</v>
      </c>
      <c r="AX241" s="9">
        <v>300</v>
      </c>
      <c r="AY241" s="8">
        <v>378000</v>
      </c>
      <c r="AZ241" s="8">
        <v>89004.04</v>
      </c>
      <c r="BA241" s="10">
        <v>89.99</v>
      </c>
      <c r="BB241" s="10">
        <v>83.479781912146905</v>
      </c>
      <c r="BC241" s="10">
        <v>10.18</v>
      </c>
      <c r="BD241" s="10"/>
      <c r="BE241" s="6" t="s">
        <v>825</v>
      </c>
      <c r="BF241" s="4"/>
      <c r="BG241" s="6" t="s">
        <v>372</v>
      </c>
      <c r="BH241" s="6" t="s">
        <v>575</v>
      </c>
      <c r="BI241" s="6" t="s">
        <v>576</v>
      </c>
      <c r="BJ241" s="6" t="s">
        <v>824</v>
      </c>
      <c r="BK241" s="5" t="s">
        <v>1</v>
      </c>
      <c r="BL241" s="10">
        <v>669474.89512660005</v>
      </c>
      <c r="BM241" s="5" t="s">
        <v>48</v>
      </c>
      <c r="BN241" s="10"/>
      <c r="BO241" s="11">
        <v>38786</v>
      </c>
      <c r="BP241" s="11">
        <v>47911</v>
      </c>
      <c r="BQ241" s="11" t="s">
        <v>1003</v>
      </c>
      <c r="BR241" s="11" t="s">
        <v>1004</v>
      </c>
      <c r="BS241" s="11">
        <v>44232</v>
      </c>
      <c r="BT241" s="11">
        <v>44862</v>
      </c>
      <c r="BU241" s="10">
        <v>25240.61</v>
      </c>
      <c r="BV241" s="10">
        <v>19.07</v>
      </c>
      <c r="BW241" s="10">
        <v>0</v>
      </c>
    </row>
    <row r="242" spans="1:75" s="1" customFormat="1" ht="18.2" customHeight="1" x14ac:dyDescent="0.15">
      <c r="A242" s="12">
        <v>240</v>
      </c>
      <c r="B242" s="13" t="s">
        <v>46</v>
      </c>
      <c r="C242" s="13" t="s">
        <v>47</v>
      </c>
      <c r="D242" s="30">
        <v>45352</v>
      </c>
      <c r="E242" s="14" t="s">
        <v>157</v>
      </c>
      <c r="F242" s="15">
        <v>174</v>
      </c>
      <c r="G242" s="15">
        <v>173</v>
      </c>
      <c r="H242" s="16">
        <v>13416.78</v>
      </c>
      <c r="I242" s="16">
        <v>42777.440000000002</v>
      </c>
      <c r="J242" s="16">
        <v>0</v>
      </c>
      <c r="K242" s="16">
        <v>56194.22</v>
      </c>
      <c r="L242" s="16">
        <v>482.01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56194.22</v>
      </c>
      <c r="S242" s="16">
        <v>61693.89</v>
      </c>
      <c r="T242" s="16">
        <v>118.4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61812.29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8">
        <f t="shared" si="3"/>
        <v>0</v>
      </c>
      <c r="AU242" s="16">
        <v>43259.45</v>
      </c>
      <c r="AV242" s="16">
        <v>61812.29</v>
      </c>
      <c r="AW242" s="17">
        <v>24</v>
      </c>
      <c r="AX242" s="17">
        <v>240</v>
      </c>
      <c r="AY242" s="16">
        <v>335000</v>
      </c>
      <c r="AZ242" s="16">
        <v>59775.97</v>
      </c>
      <c r="BA242" s="18">
        <v>65.959999999999994</v>
      </c>
      <c r="BB242" s="18">
        <v>62.007705624852299</v>
      </c>
      <c r="BC242" s="18">
        <v>10.59</v>
      </c>
      <c r="BD242" s="18"/>
      <c r="BE242" s="14" t="s">
        <v>825</v>
      </c>
      <c r="BF242" s="12"/>
      <c r="BG242" s="14" t="s">
        <v>301</v>
      </c>
      <c r="BH242" s="14" t="s">
        <v>302</v>
      </c>
      <c r="BI242" s="14" t="s">
        <v>375</v>
      </c>
      <c r="BJ242" s="14" t="s">
        <v>824</v>
      </c>
      <c r="BK242" s="13" t="s">
        <v>1</v>
      </c>
      <c r="BL242" s="18">
        <v>455647.68599367997</v>
      </c>
      <c r="BM242" s="13" t="s">
        <v>48</v>
      </c>
      <c r="BN242" s="18"/>
      <c r="BO242" s="19">
        <v>38793</v>
      </c>
      <c r="BP242" s="19">
        <v>46093</v>
      </c>
      <c r="BQ242" s="11" t="s">
        <v>772</v>
      </c>
      <c r="BR242" s="11" t="s">
        <v>928</v>
      </c>
      <c r="BS242" s="11">
        <v>43867</v>
      </c>
      <c r="BT242" s="11">
        <v>44497</v>
      </c>
      <c r="BU242" s="18">
        <v>21085.79</v>
      </c>
      <c r="BV242" s="18">
        <v>12.53</v>
      </c>
      <c r="BW242" s="18">
        <v>0</v>
      </c>
    </row>
    <row r="243" spans="1:75" s="1" customFormat="1" ht="18.2" customHeight="1" x14ac:dyDescent="0.15">
      <c r="A243" s="4">
        <v>241</v>
      </c>
      <c r="B243" s="5" t="s">
        <v>46</v>
      </c>
      <c r="C243" s="5" t="s">
        <v>47</v>
      </c>
      <c r="D243" s="29">
        <v>45352</v>
      </c>
      <c r="E243" s="6" t="s">
        <v>59</v>
      </c>
      <c r="F243" s="7">
        <v>95</v>
      </c>
      <c r="G243" s="7">
        <v>94</v>
      </c>
      <c r="H243" s="8">
        <v>46220.53</v>
      </c>
      <c r="I243" s="8">
        <v>23497.83</v>
      </c>
      <c r="J243" s="8">
        <v>0</v>
      </c>
      <c r="K243" s="8">
        <v>69718.36</v>
      </c>
      <c r="L243" s="8">
        <v>367.36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69718.36</v>
      </c>
      <c r="S243" s="8">
        <v>49472.87</v>
      </c>
      <c r="T243" s="8">
        <v>407.9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49880.77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f t="shared" si="3"/>
        <v>0</v>
      </c>
      <c r="AU243" s="8">
        <v>23865.19</v>
      </c>
      <c r="AV243" s="8">
        <v>49880.77</v>
      </c>
      <c r="AW243" s="9">
        <v>84</v>
      </c>
      <c r="AX243" s="9">
        <v>300</v>
      </c>
      <c r="AY243" s="8">
        <v>335000</v>
      </c>
      <c r="AZ243" s="8">
        <v>81553.440000000002</v>
      </c>
      <c r="BA243" s="10">
        <v>90</v>
      </c>
      <c r="BB243" s="10">
        <v>76.9391505741511</v>
      </c>
      <c r="BC243" s="10">
        <v>10.59</v>
      </c>
      <c r="BD243" s="10"/>
      <c r="BE243" s="6" t="s">
        <v>823</v>
      </c>
      <c r="BF243" s="4"/>
      <c r="BG243" s="6" t="s">
        <v>301</v>
      </c>
      <c r="BH243" s="6" t="s">
        <v>302</v>
      </c>
      <c r="BI243" s="6" t="s">
        <v>375</v>
      </c>
      <c r="BJ243" s="6" t="s">
        <v>824</v>
      </c>
      <c r="BK243" s="5" t="s">
        <v>1</v>
      </c>
      <c r="BL243" s="10">
        <v>565307.41783183999</v>
      </c>
      <c r="BM243" s="5" t="s">
        <v>48</v>
      </c>
      <c r="BN243" s="10"/>
      <c r="BO243" s="11">
        <v>38793</v>
      </c>
      <c r="BP243" s="11">
        <v>47918</v>
      </c>
      <c r="BQ243" s="11" t="s">
        <v>999</v>
      </c>
      <c r="BR243" s="11" t="s">
        <v>1000</v>
      </c>
      <c r="BS243" s="11">
        <v>44232</v>
      </c>
      <c r="BT243" s="11">
        <v>44862</v>
      </c>
      <c r="BU243" s="10">
        <v>15370.05</v>
      </c>
      <c r="BV243" s="10">
        <v>16.97</v>
      </c>
      <c r="BW243" s="10">
        <v>0</v>
      </c>
    </row>
    <row r="244" spans="1:75" s="1" customFormat="1" ht="18.2" customHeight="1" x14ac:dyDescent="0.15">
      <c r="A244" s="12">
        <v>242</v>
      </c>
      <c r="B244" s="13" t="s">
        <v>46</v>
      </c>
      <c r="C244" s="13" t="s">
        <v>47</v>
      </c>
      <c r="D244" s="30">
        <v>45352</v>
      </c>
      <c r="E244" s="14" t="s">
        <v>581</v>
      </c>
      <c r="F244" s="15">
        <v>0</v>
      </c>
      <c r="G244" s="15">
        <v>0</v>
      </c>
      <c r="H244" s="16">
        <v>19194.87</v>
      </c>
      <c r="I244" s="16">
        <v>0</v>
      </c>
      <c r="J244" s="16">
        <v>0</v>
      </c>
      <c r="K244" s="16">
        <v>19194.87</v>
      </c>
      <c r="L244" s="16">
        <v>692.45</v>
      </c>
      <c r="M244" s="16">
        <v>0</v>
      </c>
      <c r="N244" s="16">
        <v>0</v>
      </c>
      <c r="O244" s="16">
        <v>692.45</v>
      </c>
      <c r="P244" s="16">
        <v>0</v>
      </c>
      <c r="Q244" s="16">
        <v>0</v>
      </c>
      <c r="R244" s="16">
        <v>18502.419999999998</v>
      </c>
      <c r="S244" s="16">
        <v>0</v>
      </c>
      <c r="T244" s="16">
        <v>162.84</v>
      </c>
      <c r="U244" s="16">
        <v>0</v>
      </c>
      <c r="V244" s="16">
        <v>0</v>
      </c>
      <c r="W244" s="16">
        <v>162.84</v>
      </c>
      <c r="X244" s="16">
        <v>0</v>
      </c>
      <c r="Y244" s="16">
        <v>0</v>
      </c>
      <c r="Z244" s="16">
        <v>0</v>
      </c>
      <c r="AA244" s="16">
        <v>18.89</v>
      </c>
      <c r="AB244" s="16">
        <v>0</v>
      </c>
      <c r="AC244" s="16">
        <v>0</v>
      </c>
      <c r="AD244" s="16">
        <v>0</v>
      </c>
      <c r="AE244" s="16">
        <v>0</v>
      </c>
      <c r="AF244" s="16">
        <v>-39.89</v>
      </c>
      <c r="AG244" s="16">
        <v>38.03</v>
      </c>
      <c r="AH244" s="16">
        <v>114.09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0.1</v>
      </c>
      <c r="AQ244" s="16">
        <v>0</v>
      </c>
      <c r="AR244" s="16">
        <v>0</v>
      </c>
      <c r="AS244" s="16">
        <v>0</v>
      </c>
      <c r="AT244" s="8">
        <f t="shared" si="3"/>
        <v>986.5100000000001</v>
      </c>
      <c r="AU244" s="16">
        <v>0</v>
      </c>
      <c r="AV244" s="16">
        <v>0</v>
      </c>
      <c r="AW244" s="17">
        <v>24</v>
      </c>
      <c r="AX244" s="17">
        <v>240</v>
      </c>
      <c r="AY244" s="16">
        <v>381000</v>
      </c>
      <c r="AZ244" s="16">
        <v>87544.62</v>
      </c>
      <c r="BA244" s="18">
        <v>89.99</v>
      </c>
      <c r="BB244" s="18">
        <v>19.019247279844301</v>
      </c>
      <c r="BC244" s="18">
        <v>10.18</v>
      </c>
      <c r="BD244" s="18"/>
      <c r="BE244" s="14" t="s">
        <v>823</v>
      </c>
      <c r="BF244" s="12"/>
      <c r="BG244" s="14" t="s">
        <v>286</v>
      </c>
      <c r="BH244" s="14" t="s">
        <v>582</v>
      </c>
      <c r="BI244" s="14" t="s">
        <v>583</v>
      </c>
      <c r="BJ244" s="14" t="s">
        <v>2</v>
      </c>
      <c r="BK244" s="13" t="s">
        <v>1</v>
      </c>
      <c r="BL244" s="18">
        <v>150025.83643448001</v>
      </c>
      <c r="BM244" s="13" t="s">
        <v>48</v>
      </c>
      <c r="BN244" s="18"/>
      <c r="BO244" s="19">
        <v>38793</v>
      </c>
      <c r="BP244" s="19">
        <v>46093</v>
      </c>
      <c r="BQ244" s="11" t="s">
        <v>901</v>
      </c>
      <c r="BR244" s="11" t="s">
        <v>902</v>
      </c>
      <c r="BS244" s="11" t="s">
        <v>921</v>
      </c>
      <c r="BT244" s="11" t="s">
        <v>921</v>
      </c>
      <c r="BU244" s="18">
        <v>0</v>
      </c>
      <c r="BV244" s="18">
        <v>18.89</v>
      </c>
      <c r="BW244" s="18">
        <v>0</v>
      </c>
    </row>
    <row r="245" spans="1:75" s="1" customFormat="1" ht="18.2" customHeight="1" x14ac:dyDescent="0.15">
      <c r="A245" s="4">
        <v>243</v>
      </c>
      <c r="B245" s="5" t="s">
        <v>46</v>
      </c>
      <c r="C245" s="5" t="s">
        <v>47</v>
      </c>
      <c r="D245" s="29">
        <v>45352</v>
      </c>
      <c r="E245" s="6" t="s">
        <v>40</v>
      </c>
      <c r="F245" s="7">
        <v>159</v>
      </c>
      <c r="G245" s="7">
        <v>158</v>
      </c>
      <c r="H245" s="8">
        <v>52947.93</v>
      </c>
      <c r="I245" s="8">
        <v>35890.449999999997</v>
      </c>
      <c r="J245" s="8">
        <v>0</v>
      </c>
      <c r="K245" s="8">
        <v>88838.38</v>
      </c>
      <c r="L245" s="8">
        <v>420.81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88838.38</v>
      </c>
      <c r="S245" s="8">
        <v>105314.27</v>
      </c>
      <c r="T245" s="8">
        <v>467.27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105781.54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f t="shared" si="3"/>
        <v>0</v>
      </c>
      <c r="AU245" s="8">
        <v>36311.26</v>
      </c>
      <c r="AV245" s="8">
        <v>105781.54</v>
      </c>
      <c r="AW245" s="9">
        <v>84</v>
      </c>
      <c r="AX245" s="9">
        <v>300</v>
      </c>
      <c r="AY245" s="8">
        <v>411000</v>
      </c>
      <c r="AZ245" s="8">
        <v>93421.7</v>
      </c>
      <c r="BA245" s="10">
        <v>90</v>
      </c>
      <c r="BB245" s="10">
        <v>85.584550484523405</v>
      </c>
      <c r="BC245" s="10">
        <v>10.59</v>
      </c>
      <c r="BD245" s="10"/>
      <c r="BE245" s="6" t="s">
        <v>825</v>
      </c>
      <c r="BF245" s="4"/>
      <c r="BG245" s="6" t="s">
        <v>279</v>
      </c>
      <c r="BH245" s="6" t="s">
        <v>401</v>
      </c>
      <c r="BI245" s="6" t="s">
        <v>584</v>
      </c>
      <c r="BJ245" s="6" t="s">
        <v>824</v>
      </c>
      <c r="BK245" s="5" t="s">
        <v>1</v>
      </c>
      <c r="BL245" s="10">
        <v>720341.02928072005</v>
      </c>
      <c r="BM245" s="5" t="s">
        <v>48</v>
      </c>
      <c r="BN245" s="10"/>
      <c r="BO245" s="11">
        <v>38800</v>
      </c>
      <c r="BP245" s="11">
        <v>47925</v>
      </c>
      <c r="BQ245" s="11" t="s">
        <v>1017</v>
      </c>
      <c r="BR245" s="11" t="s">
        <v>1018</v>
      </c>
      <c r="BS245" s="11">
        <v>43867</v>
      </c>
      <c r="BT245" s="11">
        <v>44497</v>
      </c>
      <c r="BU245" s="10">
        <v>29870.71</v>
      </c>
      <c r="BV245" s="10">
        <v>19.440000000000001</v>
      </c>
      <c r="BW245" s="10">
        <v>0</v>
      </c>
    </row>
    <row r="246" spans="1:75" s="1" customFormat="1" ht="18.2" customHeight="1" x14ac:dyDescent="0.15">
      <c r="A246" s="12">
        <v>244</v>
      </c>
      <c r="B246" s="13" t="s">
        <v>46</v>
      </c>
      <c r="C246" s="13" t="s">
        <v>47</v>
      </c>
      <c r="D246" s="30">
        <v>45352</v>
      </c>
      <c r="E246" s="14" t="s">
        <v>178</v>
      </c>
      <c r="F246" s="15">
        <v>155</v>
      </c>
      <c r="G246" s="15">
        <v>154</v>
      </c>
      <c r="H246" s="16">
        <v>44386.18</v>
      </c>
      <c r="I246" s="16">
        <v>29731.919999999998</v>
      </c>
      <c r="J246" s="16">
        <v>0</v>
      </c>
      <c r="K246" s="16">
        <v>74118.100000000006</v>
      </c>
      <c r="L246" s="16">
        <v>352.75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74118.100000000006</v>
      </c>
      <c r="S246" s="16">
        <v>85659.38</v>
      </c>
      <c r="T246" s="16">
        <v>391.71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86051.09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8">
        <f t="shared" si="3"/>
        <v>0</v>
      </c>
      <c r="AU246" s="16">
        <v>30084.67</v>
      </c>
      <c r="AV246" s="16">
        <v>86051.09</v>
      </c>
      <c r="AW246" s="17">
        <v>84</v>
      </c>
      <c r="AX246" s="17">
        <v>300</v>
      </c>
      <c r="AY246" s="16">
        <v>330000</v>
      </c>
      <c r="AZ246" s="16">
        <v>78313.72</v>
      </c>
      <c r="BA246" s="18">
        <v>87.33</v>
      </c>
      <c r="BB246" s="18">
        <v>82.651337122026604</v>
      </c>
      <c r="BC246" s="18">
        <v>10.59</v>
      </c>
      <c r="BD246" s="18"/>
      <c r="BE246" s="14" t="s">
        <v>823</v>
      </c>
      <c r="BF246" s="12"/>
      <c r="BG246" s="14" t="s">
        <v>296</v>
      </c>
      <c r="BH246" s="14" t="s">
        <v>297</v>
      </c>
      <c r="BI246" s="14" t="s">
        <v>298</v>
      </c>
      <c r="BJ246" s="14" t="s">
        <v>824</v>
      </c>
      <c r="BK246" s="13" t="s">
        <v>1</v>
      </c>
      <c r="BL246" s="18">
        <v>600982.46323640004</v>
      </c>
      <c r="BM246" s="13" t="s">
        <v>48</v>
      </c>
      <c r="BN246" s="18"/>
      <c r="BO246" s="19">
        <v>38800</v>
      </c>
      <c r="BP246" s="19">
        <v>47925</v>
      </c>
      <c r="BQ246" s="11" t="s">
        <v>761</v>
      </c>
      <c r="BR246" s="11" t="s">
        <v>910</v>
      </c>
      <c r="BS246" s="11">
        <v>44232</v>
      </c>
      <c r="BT246" s="11">
        <v>44862</v>
      </c>
      <c r="BU246" s="18">
        <v>24318.62</v>
      </c>
      <c r="BV246" s="18">
        <v>16.3</v>
      </c>
      <c r="BW246" s="18">
        <v>0</v>
      </c>
    </row>
    <row r="247" spans="1:75" s="1" customFormat="1" ht="18.2" customHeight="1" x14ac:dyDescent="0.15">
      <c r="A247" s="4">
        <v>245</v>
      </c>
      <c r="B247" s="5" t="s">
        <v>46</v>
      </c>
      <c r="C247" s="5" t="s">
        <v>47</v>
      </c>
      <c r="D247" s="29">
        <v>45352</v>
      </c>
      <c r="E247" s="6" t="s">
        <v>67</v>
      </c>
      <c r="F247" s="7">
        <v>143</v>
      </c>
      <c r="G247" s="7">
        <v>142</v>
      </c>
      <c r="H247" s="8">
        <v>90080.74</v>
      </c>
      <c r="I247" s="8">
        <v>58033.84</v>
      </c>
      <c r="J247" s="8">
        <v>0</v>
      </c>
      <c r="K247" s="8">
        <v>148114.57999999999</v>
      </c>
      <c r="L247" s="8">
        <v>715.96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148114.57999999999</v>
      </c>
      <c r="S247" s="8">
        <v>158027.72</v>
      </c>
      <c r="T247" s="8">
        <v>794.96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158822.68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f t="shared" si="3"/>
        <v>0</v>
      </c>
      <c r="AU247" s="8">
        <v>58749.8</v>
      </c>
      <c r="AV247" s="8">
        <v>158822.68</v>
      </c>
      <c r="AW247" s="9">
        <v>84</v>
      </c>
      <c r="AX247" s="9">
        <v>300</v>
      </c>
      <c r="AY247" s="8">
        <v>650000</v>
      </c>
      <c r="AZ247" s="8">
        <v>158941.22</v>
      </c>
      <c r="BA247" s="10">
        <v>90</v>
      </c>
      <c r="BB247" s="10">
        <v>83.869446830721401</v>
      </c>
      <c r="BC247" s="10">
        <v>10.59</v>
      </c>
      <c r="BD247" s="10"/>
      <c r="BE247" s="6" t="s">
        <v>825</v>
      </c>
      <c r="BF247" s="4"/>
      <c r="BG247" s="6" t="s">
        <v>276</v>
      </c>
      <c r="BH247" s="6" t="s">
        <v>547</v>
      </c>
      <c r="BI247" s="6" t="s">
        <v>570</v>
      </c>
      <c r="BJ247" s="6" t="s">
        <v>824</v>
      </c>
      <c r="BK247" s="5" t="s">
        <v>1</v>
      </c>
      <c r="BL247" s="10">
        <v>1200978.7775135201</v>
      </c>
      <c r="BM247" s="5" t="s">
        <v>48</v>
      </c>
      <c r="BN247" s="10"/>
      <c r="BO247" s="11">
        <v>38807</v>
      </c>
      <c r="BP247" s="11">
        <v>47932</v>
      </c>
      <c r="BQ247" s="11" t="s">
        <v>769</v>
      </c>
      <c r="BR247" s="11" t="s">
        <v>914</v>
      </c>
      <c r="BS247" s="11">
        <v>43867</v>
      </c>
      <c r="BT247" s="11">
        <v>44497</v>
      </c>
      <c r="BU247" s="10">
        <v>44892.61</v>
      </c>
      <c r="BV247" s="10">
        <v>33.07</v>
      </c>
      <c r="BW247" s="10">
        <v>0</v>
      </c>
    </row>
    <row r="248" spans="1:75" s="1" customFormat="1" ht="18.2" customHeight="1" x14ac:dyDescent="0.15">
      <c r="A248" s="12">
        <v>246</v>
      </c>
      <c r="B248" s="13" t="s">
        <v>46</v>
      </c>
      <c r="C248" s="13" t="s">
        <v>47</v>
      </c>
      <c r="D248" s="30">
        <v>45352</v>
      </c>
      <c r="E248" s="14" t="s">
        <v>20</v>
      </c>
      <c r="F248" s="15">
        <v>163</v>
      </c>
      <c r="G248" s="15">
        <v>162</v>
      </c>
      <c r="H248" s="16">
        <v>20354.240000000002</v>
      </c>
      <c r="I248" s="16">
        <v>63068.06</v>
      </c>
      <c r="J248" s="16">
        <v>0</v>
      </c>
      <c r="K248" s="16">
        <v>83422.3</v>
      </c>
      <c r="L248" s="16">
        <v>731.17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83422.3</v>
      </c>
      <c r="S248" s="16">
        <v>85392.320000000007</v>
      </c>
      <c r="T248" s="16">
        <v>179.63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85571.95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8">
        <f t="shared" si="3"/>
        <v>0</v>
      </c>
      <c r="AU248" s="16">
        <v>63799.23</v>
      </c>
      <c r="AV248" s="16">
        <v>85571.95</v>
      </c>
      <c r="AW248" s="17">
        <v>24</v>
      </c>
      <c r="AX248" s="17">
        <v>240</v>
      </c>
      <c r="AY248" s="16">
        <v>379000</v>
      </c>
      <c r="AZ248" s="16">
        <v>90678.21</v>
      </c>
      <c r="BA248" s="18">
        <v>89.99</v>
      </c>
      <c r="BB248" s="18">
        <v>82.789159347102199</v>
      </c>
      <c r="BC248" s="18">
        <v>10.59</v>
      </c>
      <c r="BD248" s="18"/>
      <c r="BE248" s="14" t="s">
        <v>823</v>
      </c>
      <c r="BF248" s="12"/>
      <c r="BG248" s="14" t="s">
        <v>279</v>
      </c>
      <c r="BH248" s="14" t="s">
        <v>280</v>
      </c>
      <c r="BI248" s="14" t="s">
        <v>317</v>
      </c>
      <c r="BJ248" s="14" t="s">
        <v>824</v>
      </c>
      <c r="BK248" s="13" t="s">
        <v>1</v>
      </c>
      <c r="BL248" s="18">
        <v>676425.04790120001</v>
      </c>
      <c r="BM248" s="13" t="s">
        <v>48</v>
      </c>
      <c r="BN248" s="18"/>
      <c r="BO248" s="19">
        <v>38807</v>
      </c>
      <c r="BP248" s="19">
        <v>46107</v>
      </c>
      <c r="BQ248" s="11" t="s">
        <v>766</v>
      </c>
      <c r="BR248" s="11" t="s">
        <v>933</v>
      </c>
      <c r="BS248" s="11">
        <v>44232</v>
      </c>
      <c r="BT248" s="11">
        <v>44862</v>
      </c>
      <c r="BU248" s="18">
        <v>28955.119999999999</v>
      </c>
      <c r="BV248" s="18">
        <v>19.010000000000002</v>
      </c>
      <c r="BW248" s="18">
        <v>0</v>
      </c>
    </row>
    <row r="249" spans="1:75" s="1" customFormat="1" ht="18.2" customHeight="1" x14ac:dyDescent="0.15">
      <c r="A249" s="4">
        <v>247</v>
      </c>
      <c r="B249" s="5" t="s">
        <v>46</v>
      </c>
      <c r="C249" s="5" t="s">
        <v>47</v>
      </c>
      <c r="D249" s="29">
        <v>45352</v>
      </c>
      <c r="E249" s="6" t="s">
        <v>160</v>
      </c>
      <c r="F249" s="7">
        <v>124</v>
      </c>
      <c r="G249" s="7">
        <v>123</v>
      </c>
      <c r="H249" s="8">
        <v>31323.56</v>
      </c>
      <c r="I249" s="8">
        <v>140083.06</v>
      </c>
      <c r="J249" s="8">
        <v>0</v>
      </c>
      <c r="K249" s="8">
        <v>171406.62</v>
      </c>
      <c r="L249" s="8">
        <v>1835.94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171406.62</v>
      </c>
      <c r="S249" s="8">
        <v>118654.48</v>
      </c>
      <c r="T249" s="8">
        <v>265.73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118920.21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f t="shared" si="3"/>
        <v>0</v>
      </c>
      <c r="AU249" s="8">
        <v>141919</v>
      </c>
      <c r="AV249" s="8">
        <v>118920.21</v>
      </c>
      <c r="AW249" s="9">
        <v>15</v>
      </c>
      <c r="AX249" s="9">
        <v>240</v>
      </c>
      <c r="AY249" s="8">
        <v>888710.38</v>
      </c>
      <c r="AZ249" s="8">
        <v>215120</v>
      </c>
      <c r="BA249" s="10">
        <v>86.39</v>
      </c>
      <c r="BB249" s="10">
        <v>68.835152016548903</v>
      </c>
      <c r="BC249" s="10">
        <v>10.18</v>
      </c>
      <c r="BD249" s="10"/>
      <c r="BE249" s="6" t="s">
        <v>823</v>
      </c>
      <c r="BF249" s="4"/>
      <c r="BG249" s="6" t="s">
        <v>279</v>
      </c>
      <c r="BH249" s="6" t="s">
        <v>544</v>
      </c>
      <c r="BI249" s="6" t="s">
        <v>585</v>
      </c>
      <c r="BJ249" s="6" t="s">
        <v>824</v>
      </c>
      <c r="BK249" s="5" t="s">
        <v>1</v>
      </c>
      <c r="BL249" s="10">
        <v>1389840.97949928</v>
      </c>
      <c r="BM249" s="5" t="s">
        <v>48</v>
      </c>
      <c r="BN249" s="10"/>
      <c r="BO249" s="11">
        <v>38512</v>
      </c>
      <c r="BP249" s="11">
        <v>45812</v>
      </c>
      <c r="BQ249" s="11" t="s">
        <v>999</v>
      </c>
      <c r="BR249" s="11" t="s">
        <v>1000</v>
      </c>
      <c r="BS249" s="11">
        <v>43867</v>
      </c>
      <c r="BT249" s="11">
        <v>44497</v>
      </c>
      <c r="BU249" s="10">
        <v>51975.839999999997</v>
      </c>
      <c r="BV249" s="10">
        <v>46.44</v>
      </c>
      <c r="BW249" s="10">
        <v>0</v>
      </c>
    </row>
    <row r="250" spans="1:75" s="1" customFormat="1" ht="18.2" customHeight="1" x14ac:dyDescent="0.15">
      <c r="A250" s="12">
        <v>248</v>
      </c>
      <c r="B250" s="13" t="s">
        <v>46</v>
      </c>
      <c r="C250" s="13" t="s">
        <v>47</v>
      </c>
      <c r="D250" s="30">
        <v>45352</v>
      </c>
      <c r="E250" s="14" t="s">
        <v>586</v>
      </c>
      <c r="F250" s="15">
        <v>0</v>
      </c>
      <c r="G250" s="15">
        <v>0</v>
      </c>
      <c r="H250" s="16">
        <v>16532.38</v>
      </c>
      <c r="I250" s="16">
        <v>0</v>
      </c>
      <c r="J250" s="16">
        <v>0</v>
      </c>
      <c r="K250" s="16">
        <v>16532.38</v>
      </c>
      <c r="L250" s="16">
        <v>818.92</v>
      </c>
      <c r="M250" s="16">
        <v>0</v>
      </c>
      <c r="N250" s="16">
        <v>0</v>
      </c>
      <c r="O250" s="16">
        <v>818.92</v>
      </c>
      <c r="P250" s="16">
        <v>0</v>
      </c>
      <c r="Q250" s="16">
        <v>0</v>
      </c>
      <c r="R250" s="16">
        <v>15713.46</v>
      </c>
      <c r="S250" s="16">
        <v>0</v>
      </c>
      <c r="T250" s="16">
        <v>140.25</v>
      </c>
      <c r="U250" s="16">
        <v>0</v>
      </c>
      <c r="V250" s="16">
        <v>0</v>
      </c>
      <c r="W250" s="16">
        <v>140.25</v>
      </c>
      <c r="X250" s="16">
        <v>0</v>
      </c>
      <c r="Y250" s="16">
        <v>0</v>
      </c>
      <c r="Z250" s="16">
        <v>0</v>
      </c>
      <c r="AA250" s="16">
        <v>22.31</v>
      </c>
      <c r="AB250" s="16">
        <v>0</v>
      </c>
      <c r="AC250" s="16">
        <v>0</v>
      </c>
      <c r="AD250" s="16">
        <v>0</v>
      </c>
      <c r="AE250" s="16">
        <v>0</v>
      </c>
      <c r="AF250" s="16">
        <v>-42.28</v>
      </c>
      <c r="AG250" s="16">
        <v>49.07</v>
      </c>
      <c r="AH250" s="16">
        <v>134.19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715.7</v>
      </c>
      <c r="AQ250" s="16">
        <v>0</v>
      </c>
      <c r="AR250" s="16">
        <v>728.2</v>
      </c>
      <c r="AS250" s="16">
        <v>0</v>
      </c>
      <c r="AT250" s="8">
        <f t="shared" si="3"/>
        <v>1109.96</v>
      </c>
      <c r="AU250" s="16">
        <v>0</v>
      </c>
      <c r="AV250" s="16">
        <v>0</v>
      </c>
      <c r="AW250" s="17">
        <v>75</v>
      </c>
      <c r="AX250" s="17">
        <v>300</v>
      </c>
      <c r="AY250" s="16">
        <v>412472.41</v>
      </c>
      <c r="AZ250" s="16">
        <v>104096.7</v>
      </c>
      <c r="BA250" s="18">
        <v>90</v>
      </c>
      <c r="BB250" s="18">
        <v>13.5855545853039</v>
      </c>
      <c r="BC250" s="18">
        <v>10.18</v>
      </c>
      <c r="BD250" s="18"/>
      <c r="BE250" s="14" t="s">
        <v>825</v>
      </c>
      <c r="BF250" s="12"/>
      <c r="BG250" s="14" t="s">
        <v>279</v>
      </c>
      <c r="BH250" s="14" t="s">
        <v>544</v>
      </c>
      <c r="BI250" s="14" t="s">
        <v>545</v>
      </c>
      <c r="BJ250" s="14" t="s">
        <v>2</v>
      </c>
      <c r="BK250" s="13" t="s">
        <v>1</v>
      </c>
      <c r="BL250" s="18">
        <v>127411.71045624001</v>
      </c>
      <c r="BM250" s="13" t="s">
        <v>48</v>
      </c>
      <c r="BN250" s="18"/>
      <c r="BO250" s="19">
        <v>38527</v>
      </c>
      <c r="BP250" s="19">
        <v>47652</v>
      </c>
      <c r="BQ250" s="11" t="s">
        <v>901</v>
      </c>
      <c r="BR250" s="11" t="s">
        <v>902</v>
      </c>
      <c r="BS250" s="11" t="s">
        <v>921</v>
      </c>
      <c r="BT250" s="11" t="s">
        <v>921</v>
      </c>
      <c r="BU250" s="18">
        <v>0</v>
      </c>
      <c r="BV250" s="18">
        <v>22.31</v>
      </c>
      <c r="BW250" s="18">
        <v>0</v>
      </c>
    </row>
    <row r="251" spans="1:75" s="1" customFormat="1" ht="18.2" customHeight="1" x14ac:dyDescent="0.15">
      <c r="A251" s="4">
        <v>249</v>
      </c>
      <c r="B251" s="5" t="s">
        <v>46</v>
      </c>
      <c r="C251" s="5" t="s">
        <v>47</v>
      </c>
      <c r="D251" s="29">
        <v>45352</v>
      </c>
      <c r="E251" s="6" t="s">
        <v>587</v>
      </c>
      <c r="F251" s="7">
        <v>0</v>
      </c>
      <c r="G251" s="7">
        <v>0</v>
      </c>
      <c r="H251" s="8">
        <v>43683.839999999997</v>
      </c>
      <c r="I251" s="8">
        <v>0</v>
      </c>
      <c r="J251" s="8">
        <v>0</v>
      </c>
      <c r="K251" s="8">
        <v>43683.839999999997</v>
      </c>
      <c r="L251" s="8">
        <v>405.88</v>
      </c>
      <c r="M251" s="8">
        <v>0</v>
      </c>
      <c r="N251" s="8">
        <v>0</v>
      </c>
      <c r="O251" s="8">
        <v>395.59</v>
      </c>
      <c r="P251" s="8">
        <v>0</v>
      </c>
      <c r="Q251" s="8">
        <v>0</v>
      </c>
      <c r="R251" s="8">
        <v>43288.25</v>
      </c>
      <c r="S251" s="8">
        <v>0</v>
      </c>
      <c r="T251" s="8">
        <v>385.51</v>
      </c>
      <c r="U251" s="8">
        <v>0</v>
      </c>
      <c r="V251" s="8">
        <v>0</v>
      </c>
      <c r="W251" s="8">
        <v>385.51</v>
      </c>
      <c r="X251" s="8">
        <v>0</v>
      </c>
      <c r="Y251" s="8">
        <v>0</v>
      </c>
      <c r="Z251" s="8">
        <v>0</v>
      </c>
      <c r="AA251" s="8">
        <v>17.32</v>
      </c>
      <c r="AB251" s="8">
        <v>0</v>
      </c>
      <c r="AC251" s="8">
        <v>0</v>
      </c>
      <c r="AD251" s="8">
        <v>0</v>
      </c>
      <c r="AE251" s="8">
        <v>0</v>
      </c>
      <c r="AF251" s="8">
        <v>-33.630000000000003</v>
      </c>
      <c r="AG251" s="8">
        <v>40.44</v>
      </c>
      <c r="AH251" s="8">
        <v>107.4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f t="shared" si="3"/>
        <v>912.63</v>
      </c>
      <c r="AU251" s="8">
        <v>10.29</v>
      </c>
      <c r="AV251" s="8">
        <v>0</v>
      </c>
      <c r="AW251" s="9">
        <v>75</v>
      </c>
      <c r="AX251" s="9">
        <v>300</v>
      </c>
      <c r="AY251" s="8">
        <v>331652.59999999998</v>
      </c>
      <c r="AZ251" s="8">
        <v>83250</v>
      </c>
      <c r="BA251" s="10">
        <v>89.52</v>
      </c>
      <c r="BB251" s="10">
        <v>46.548518198198202</v>
      </c>
      <c r="BC251" s="10">
        <v>10.59</v>
      </c>
      <c r="BD251" s="10"/>
      <c r="BE251" s="6" t="s">
        <v>825</v>
      </c>
      <c r="BF251" s="4"/>
      <c r="BG251" s="6" t="s">
        <v>279</v>
      </c>
      <c r="BH251" s="6" t="s">
        <v>544</v>
      </c>
      <c r="BI251" s="6" t="s">
        <v>545</v>
      </c>
      <c r="BJ251" s="6" t="s">
        <v>2</v>
      </c>
      <c r="BK251" s="5" t="s">
        <v>1</v>
      </c>
      <c r="BL251" s="10">
        <v>351000.35098300001</v>
      </c>
      <c r="BM251" s="5" t="s">
        <v>48</v>
      </c>
      <c r="BN251" s="10"/>
      <c r="BO251" s="11">
        <v>38527</v>
      </c>
      <c r="BP251" s="11">
        <v>47652</v>
      </c>
      <c r="BQ251" s="11" t="s">
        <v>901</v>
      </c>
      <c r="BR251" s="11" t="s">
        <v>902</v>
      </c>
      <c r="BS251" s="11" t="s">
        <v>921</v>
      </c>
      <c r="BT251" s="11" t="s">
        <v>921</v>
      </c>
      <c r="BU251" s="10">
        <v>0</v>
      </c>
      <c r="BV251" s="10">
        <v>17.32</v>
      </c>
      <c r="BW251" s="10">
        <v>0</v>
      </c>
    </row>
    <row r="252" spans="1:75" s="1" customFormat="1" ht="18.2" customHeight="1" x14ac:dyDescent="0.15">
      <c r="A252" s="12">
        <v>250</v>
      </c>
      <c r="B252" s="13" t="s">
        <v>46</v>
      </c>
      <c r="C252" s="13" t="s">
        <v>47</v>
      </c>
      <c r="D252" s="30">
        <v>45352</v>
      </c>
      <c r="E252" s="14" t="s">
        <v>166</v>
      </c>
      <c r="F252" s="15">
        <v>148</v>
      </c>
      <c r="G252" s="15">
        <v>147</v>
      </c>
      <c r="H252" s="16">
        <v>41558.85</v>
      </c>
      <c r="I252" s="16">
        <v>28577.45</v>
      </c>
      <c r="J252" s="16">
        <v>0</v>
      </c>
      <c r="K252" s="16">
        <v>70136.3</v>
      </c>
      <c r="L252" s="16">
        <v>328.49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70136.3</v>
      </c>
      <c r="S252" s="16">
        <v>68691.25</v>
      </c>
      <c r="T252" s="16">
        <v>329.01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69020.259999999995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8">
        <f t="shared" si="3"/>
        <v>0</v>
      </c>
      <c r="AU252" s="16">
        <v>28905.94</v>
      </c>
      <c r="AV252" s="16">
        <v>69020.259999999995</v>
      </c>
      <c r="AW252" s="17">
        <v>87</v>
      </c>
      <c r="AX252" s="17">
        <v>300</v>
      </c>
      <c r="AY252" s="16">
        <v>336000</v>
      </c>
      <c r="AZ252" s="16">
        <v>75255</v>
      </c>
      <c r="BA252" s="18">
        <v>82.28</v>
      </c>
      <c r="BB252" s="18">
        <v>76.683473044980403</v>
      </c>
      <c r="BC252" s="18">
        <v>9.5</v>
      </c>
      <c r="BD252" s="18"/>
      <c r="BE252" s="14" t="s">
        <v>823</v>
      </c>
      <c r="BF252" s="12"/>
      <c r="BG252" s="14" t="s">
        <v>301</v>
      </c>
      <c r="BH252" s="14" t="s">
        <v>369</v>
      </c>
      <c r="BI252" s="14" t="s">
        <v>370</v>
      </c>
      <c r="BJ252" s="14" t="s">
        <v>824</v>
      </c>
      <c r="BK252" s="13" t="s">
        <v>1</v>
      </c>
      <c r="BL252" s="18">
        <v>568696.26091720001</v>
      </c>
      <c r="BM252" s="13" t="s">
        <v>48</v>
      </c>
      <c r="BN252" s="18"/>
      <c r="BO252" s="19">
        <v>38883</v>
      </c>
      <c r="BP252" s="19">
        <v>48008</v>
      </c>
      <c r="BQ252" s="11" t="s">
        <v>995</v>
      </c>
      <c r="BR252" s="11" t="s">
        <v>996</v>
      </c>
      <c r="BS252" s="11">
        <v>43867</v>
      </c>
      <c r="BT252" s="11">
        <v>44497</v>
      </c>
      <c r="BU252" s="18">
        <v>27572.400000000001</v>
      </c>
      <c r="BV252" s="18">
        <v>52.26</v>
      </c>
      <c r="BW252" s="18">
        <v>0</v>
      </c>
    </row>
    <row r="253" spans="1:75" s="1" customFormat="1" ht="18.2" customHeight="1" x14ac:dyDescent="0.15">
      <c r="A253" s="4">
        <v>251</v>
      </c>
      <c r="B253" s="5" t="s">
        <v>46</v>
      </c>
      <c r="C253" s="5" t="s">
        <v>47</v>
      </c>
      <c r="D253" s="29">
        <v>45352</v>
      </c>
      <c r="E253" s="6" t="s">
        <v>177</v>
      </c>
      <c r="F253" s="7">
        <v>170</v>
      </c>
      <c r="G253" s="7">
        <v>169</v>
      </c>
      <c r="H253" s="8">
        <v>45999.25</v>
      </c>
      <c r="I253" s="8">
        <v>33903.94</v>
      </c>
      <c r="J253" s="8">
        <v>0</v>
      </c>
      <c r="K253" s="8">
        <v>79903.19</v>
      </c>
      <c r="L253" s="8">
        <v>363.55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79903.19</v>
      </c>
      <c r="S253" s="8">
        <v>89624.46</v>
      </c>
      <c r="T253" s="8">
        <v>364.16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89988.62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f t="shared" si="3"/>
        <v>0</v>
      </c>
      <c r="AU253" s="8">
        <v>34267.49</v>
      </c>
      <c r="AV253" s="8">
        <v>89988.62</v>
      </c>
      <c r="AW253" s="9">
        <v>87</v>
      </c>
      <c r="AX253" s="9">
        <v>300</v>
      </c>
      <c r="AY253" s="8">
        <v>340000</v>
      </c>
      <c r="AZ253" s="8">
        <v>83291.460000000006</v>
      </c>
      <c r="BA253" s="10">
        <v>90</v>
      </c>
      <c r="BB253" s="10">
        <v>86.338828734662599</v>
      </c>
      <c r="BC253" s="10">
        <v>9.5</v>
      </c>
      <c r="BD253" s="10"/>
      <c r="BE253" s="6" t="s">
        <v>823</v>
      </c>
      <c r="BF253" s="4"/>
      <c r="BG253" s="6" t="s">
        <v>292</v>
      </c>
      <c r="BH253" s="6" t="s">
        <v>379</v>
      </c>
      <c r="BI253" s="6" t="s">
        <v>435</v>
      </c>
      <c r="BJ253" s="6" t="s">
        <v>824</v>
      </c>
      <c r="BK253" s="5" t="s">
        <v>1</v>
      </c>
      <c r="BL253" s="10">
        <v>647890.54153636005</v>
      </c>
      <c r="BM253" s="5" t="s">
        <v>48</v>
      </c>
      <c r="BN253" s="10"/>
      <c r="BO253" s="11">
        <v>38884</v>
      </c>
      <c r="BP253" s="11">
        <v>48009</v>
      </c>
      <c r="BQ253" s="11" t="s">
        <v>995</v>
      </c>
      <c r="BR253" s="11" t="s">
        <v>996</v>
      </c>
      <c r="BS253" s="11">
        <v>44232</v>
      </c>
      <c r="BT253" s="11">
        <v>44862</v>
      </c>
      <c r="BU253" s="10">
        <v>34699.699999999997</v>
      </c>
      <c r="BV253" s="10">
        <v>57.84</v>
      </c>
      <c r="BW253" s="10">
        <v>0</v>
      </c>
    </row>
    <row r="254" spans="1:75" s="1" customFormat="1" ht="18.2" customHeight="1" x14ac:dyDescent="0.15">
      <c r="A254" s="12">
        <v>252</v>
      </c>
      <c r="B254" s="13" t="s">
        <v>46</v>
      </c>
      <c r="C254" s="13" t="s">
        <v>47</v>
      </c>
      <c r="D254" s="30">
        <v>45352</v>
      </c>
      <c r="E254" s="14" t="s">
        <v>45</v>
      </c>
      <c r="F254" s="15">
        <v>126</v>
      </c>
      <c r="G254" s="15">
        <v>125</v>
      </c>
      <c r="H254" s="16">
        <v>47275.31</v>
      </c>
      <c r="I254" s="16">
        <v>29723.37</v>
      </c>
      <c r="J254" s="16">
        <v>0</v>
      </c>
      <c r="K254" s="16">
        <v>76998.679999999993</v>
      </c>
      <c r="L254" s="16">
        <v>373.66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76998.679999999993</v>
      </c>
      <c r="S254" s="16">
        <v>64514.55</v>
      </c>
      <c r="T254" s="16">
        <v>374.26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64888.81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8">
        <f t="shared" si="3"/>
        <v>0</v>
      </c>
      <c r="AU254" s="16">
        <v>30097.03</v>
      </c>
      <c r="AV254" s="16">
        <v>64888.81</v>
      </c>
      <c r="AW254" s="17">
        <v>87</v>
      </c>
      <c r="AX254" s="17">
        <v>300</v>
      </c>
      <c r="AY254" s="16">
        <v>364500</v>
      </c>
      <c r="AZ254" s="16">
        <v>85604.37</v>
      </c>
      <c r="BA254" s="18">
        <v>89.99</v>
      </c>
      <c r="BB254" s="18">
        <v>80.943428626365701</v>
      </c>
      <c r="BC254" s="18">
        <v>9.5</v>
      </c>
      <c r="BD254" s="18"/>
      <c r="BE254" s="14" t="s">
        <v>825</v>
      </c>
      <c r="BF254" s="12"/>
      <c r="BG254" s="14" t="s">
        <v>301</v>
      </c>
      <c r="BH254" s="14" t="s">
        <v>302</v>
      </c>
      <c r="BI254" s="14" t="s">
        <v>303</v>
      </c>
      <c r="BJ254" s="14" t="s">
        <v>824</v>
      </c>
      <c r="BK254" s="13" t="s">
        <v>1</v>
      </c>
      <c r="BL254" s="18">
        <v>624339.48485391994</v>
      </c>
      <c r="BM254" s="13" t="s">
        <v>48</v>
      </c>
      <c r="BN254" s="18"/>
      <c r="BO254" s="19">
        <v>38891</v>
      </c>
      <c r="BP254" s="19">
        <v>48016</v>
      </c>
      <c r="BQ254" s="11" t="s">
        <v>754</v>
      </c>
      <c r="BR254" s="11" t="s">
        <v>924</v>
      </c>
      <c r="BS254" s="11">
        <v>44232</v>
      </c>
      <c r="BT254" s="11">
        <v>44862</v>
      </c>
      <c r="BU254" s="18">
        <v>26784.98</v>
      </c>
      <c r="BV254" s="18">
        <v>59.45</v>
      </c>
      <c r="BW254" s="18">
        <v>0</v>
      </c>
    </row>
    <row r="255" spans="1:75" s="1" customFormat="1" ht="18.2" customHeight="1" x14ac:dyDescent="0.15">
      <c r="A255" s="4">
        <v>253</v>
      </c>
      <c r="B255" s="5" t="s">
        <v>46</v>
      </c>
      <c r="C255" s="5" t="s">
        <v>47</v>
      </c>
      <c r="D255" s="29">
        <v>45352</v>
      </c>
      <c r="E255" s="6" t="s">
        <v>589</v>
      </c>
      <c r="F255" s="7">
        <v>0</v>
      </c>
      <c r="G255" s="7">
        <v>0</v>
      </c>
      <c r="H255" s="8">
        <v>41343.58</v>
      </c>
      <c r="I255" s="8">
        <v>0</v>
      </c>
      <c r="J255" s="8">
        <v>0</v>
      </c>
      <c r="K255" s="8">
        <v>41343.58</v>
      </c>
      <c r="L255" s="8">
        <v>326.82</v>
      </c>
      <c r="M255" s="8">
        <v>0</v>
      </c>
      <c r="N255" s="8">
        <v>0</v>
      </c>
      <c r="O255" s="8">
        <v>326.82</v>
      </c>
      <c r="P255" s="8">
        <v>0</v>
      </c>
      <c r="Q255" s="8">
        <v>0</v>
      </c>
      <c r="R255" s="8">
        <v>41016.76</v>
      </c>
      <c r="S255" s="8">
        <v>0</v>
      </c>
      <c r="T255" s="8">
        <v>327.3</v>
      </c>
      <c r="U255" s="8">
        <v>0</v>
      </c>
      <c r="V255" s="8">
        <v>0</v>
      </c>
      <c r="W255" s="8">
        <v>327.3</v>
      </c>
      <c r="X255" s="8">
        <v>0</v>
      </c>
      <c r="Y255" s="8">
        <v>0</v>
      </c>
      <c r="Z255" s="8">
        <v>0</v>
      </c>
      <c r="AA255" s="8">
        <v>51.99</v>
      </c>
      <c r="AB255" s="8">
        <v>0</v>
      </c>
      <c r="AC255" s="8">
        <v>0</v>
      </c>
      <c r="AD255" s="8">
        <v>0</v>
      </c>
      <c r="AE255" s="8">
        <v>0</v>
      </c>
      <c r="AF255" s="8">
        <v>-35.42</v>
      </c>
      <c r="AG255" s="8">
        <v>35.31</v>
      </c>
      <c r="AH255" s="8">
        <v>96.7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0.9</v>
      </c>
      <c r="AQ255" s="8">
        <v>0</v>
      </c>
      <c r="AR255" s="8">
        <v>0.73</v>
      </c>
      <c r="AS255" s="8">
        <v>0</v>
      </c>
      <c r="AT255" s="8">
        <f t="shared" si="3"/>
        <v>802.87</v>
      </c>
      <c r="AU255" s="8">
        <v>0</v>
      </c>
      <c r="AV255" s="8">
        <v>0</v>
      </c>
      <c r="AW255" s="9">
        <v>87</v>
      </c>
      <c r="AX255" s="9">
        <v>300</v>
      </c>
      <c r="AY255" s="8">
        <v>309100</v>
      </c>
      <c r="AZ255" s="8">
        <v>74867.83</v>
      </c>
      <c r="BA255" s="10">
        <v>89</v>
      </c>
      <c r="BB255" s="10">
        <v>48.759148488743399</v>
      </c>
      <c r="BC255" s="10">
        <v>9.5</v>
      </c>
      <c r="BD255" s="10"/>
      <c r="BE255" s="6" t="s">
        <v>825</v>
      </c>
      <c r="BF255" s="4"/>
      <c r="BG255" s="6" t="s">
        <v>296</v>
      </c>
      <c r="BH255" s="6" t="s">
        <v>310</v>
      </c>
      <c r="BI255" s="6" t="s">
        <v>311</v>
      </c>
      <c r="BJ255" s="6" t="s">
        <v>2</v>
      </c>
      <c r="BK255" s="5" t="s">
        <v>1</v>
      </c>
      <c r="BL255" s="10">
        <v>332582.10152144002</v>
      </c>
      <c r="BM255" s="5" t="s">
        <v>48</v>
      </c>
      <c r="BN255" s="10"/>
      <c r="BO255" s="11">
        <v>38891</v>
      </c>
      <c r="BP255" s="11">
        <v>48016</v>
      </c>
      <c r="BQ255" s="11" t="s">
        <v>901</v>
      </c>
      <c r="BR255" s="11" t="s">
        <v>902</v>
      </c>
      <c r="BS255" s="11" t="s">
        <v>921</v>
      </c>
      <c r="BT255" s="11" t="s">
        <v>921</v>
      </c>
      <c r="BU255" s="10">
        <v>0</v>
      </c>
      <c r="BV255" s="10">
        <v>51.99</v>
      </c>
      <c r="BW255" s="10">
        <v>0</v>
      </c>
    </row>
    <row r="256" spans="1:75" s="1" customFormat="1" ht="18.2" customHeight="1" x14ac:dyDescent="0.15">
      <c r="A256" s="12">
        <v>254</v>
      </c>
      <c r="B256" s="13" t="s">
        <v>46</v>
      </c>
      <c r="C256" s="13" t="s">
        <v>47</v>
      </c>
      <c r="D256" s="30">
        <v>45352</v>
      </c>
      <c r="E256" s="14" t="s">
        <v>590</v>
      </c>
      <c r="F256" s="15">
        <v>0</v>
      </c>
      <c r="G256" s="15">
        <v>3</v>
      </c>
      <c r="H256" s="16">
        <v>47275.32</v>
      </c>
      <c r="I256" s="16">
        <v>1140.58</v>
      </c>
      <c r="J256" s="16">
        <v>0</v>
      </c>
      <c r="K256" s="16">
        <v>48415.9</v>
      </c>
      <c r="L256" s="16">
        <v>373.66</v>
      </c>
      <c r="M256" s="16">
        <v>0</v>
      </c>
      <c r="N256" s="16">
        <v>1140.58</v>
      </c>
      <c r="O256" s="16">
        <v>0</v>
      </c>
      <c r="P256" s="16">
        <v>0</v>
      </c>
      <c r="Q256" s="16">
        <v>0</v>
      </c>
      <c r="R256" s="16">
        <v>47275.32</v>
      </c>
      <c r="S256" s="16">
        <v>1140.31</v>
      </c>
      <c r="T256" s="16">
        <v>374.26</v>
      </c>
      <c r="U256" s="16">
        <v>0</v>
      </c>
      <c r="V256" s="16">
        <v>1140.31</v>
      </c>
      <c r="W256" s="16">
        <v>2.36</v>
      </c>
      <c r="X256" s="16">
        <v>0</v>
      </c>
      <c r="Y256" s="16">
        <v>0</v>
      </c>
      <c r="Z256" s="16">
        <v>371.9</v>
      </c>
      <c r="AA256" s="16">
        <v>59.45</v>
      </c>
      <c r="AB256" s="16">
        <v>0</v>
      </c>
      <c r="AC256" s="16">
        <v>0</v>
      </c>
      <c r="AD256" s="16">
        <v>0</v>
      </c>
      <c r="AE256" s="16">
        <v>0</v>
      </c>
      <c r="AF256" s="16">
        <v>-300.44</v>
      </c>
      <c r="AG256" s="16">
        <v>40.369999999999997</v>
      </c>
      <c r="AH256" s="16">
        <v>111.35</v>
      </c>
      <c r="AI256" s="16">
        <v>178.35</v>
      </c>
      <c r="AJ256" s="16">
        <v>0</v>
      </c>
      <c r="AK256" s="16">
        <v>0</v>
      </c>
      <c r="AL256" s="16">
        <v>132.38999999999999</v>
      </c>
      <c r="AM256" s="16">
        <v>0</v>
      </c>
      <c r="AN256" s="16">
        <v>121.11</v>
      </c>
      <c r="AO256" s="16">
        <v>334.05</v>
      </c>
      <c r="AP256" s="16">
        <v>0</v>
      </c>
      <c r="AQ256" s="16">
        <v>0</v>
      </c>
      <c r="AR256" s="16">
        <v>0</v>
      </c>
      <c r="AS256" s="16">
        <v>0</v>
      </c>
      <c r="AT256" s="8">
        <f t="shared" si="3"/>
        <v>2959.8799999999997</v>
      </c>
      <c r="AU256" s="16">
        <v>373.66</v>
      </c>
      <c r="AV256" s="16">
        <v>371.9</v>
      </c>
      <c r="AW256" s="17">
        <v>87</v>
      </c>
      <c r="AX256" s="17">
        <v>300</v>
      </c>
      <c r="AY256" s="16">
        <v>368000</v>
      </c>
      <c r="AZ256" s="16">
        <v>85604.37</v>
      </c>
      <c r="BA256" s="18">
        <v>89.99</v>
      </c>
      <c r="BB256" s="18">
        <v>49.697299878499201</v>
      </c>
      <c r="BC256" s="18">
        <v>9.5</v>
      </c>
      <c r="BD256" s="18"/>
      <c r="BE256" s="14" t="s">
        <v>823</v>
      </c>
      <c r="BF256" s="12"/>
      <c r="BG256" s="14" t="s">
        <v>301</v>
      </c>
      <c r="BH256" s="14" t="s">
        <v>302</v>
      </c>
      <c r="BI256" s="14" t="s">
        <v>303</v>
      </c>
      <c r="BJ256" s="14" t="s">
        <v>2</v>
      </c>
      <c r="BK256" s="13" t="s">
        <v>1</v>
      </c>
      <c r="BL256" s="18">
        <v>383329.28480208002</v>
      </c>
      <c r="BM256" s="13" t="s">
        <v>48</v>
      </c>
      <c r="BN256" s="18"/>
      <c r="BO256" s="19">
        <v>38891</v>
      </c>
      <c r="BP256" s="19">
        <v>48016</v>
      </c>
      <c r="BQ256" s="11" t="s">
        <v>911</v>
      </c>
      <c r="BR256" s="11" t="s">
        <v>912</v>
      </c>
      <c r="BS256" s="11" t="s">
        <v>921</v>
      </c>
      <c r="BT256" s="11" t="s">
        <v>921</v>
      </c>
      <c r="BU256" s="18">
        <v>0</v>
      </c>
      <c r="BV256" s="18">
        <v>59.45</v>
      </c>
      <c r="BW256" s="18">
        <v>0</v>
      </c>
    </row>
    <row r="257" spans="1:75" s="1" customFormat="1" ht="18.2" customHeight="1" x14ac:dyDescent="0.15">
      <c r="A257" s="4">
        <v>255</v>
      </c>
      <c r="B257" s="5" t="s">
        <v>46</v>
      </c>
      <c r="C257" s="5" t="s">
        <v>47</v>
      </c>
      <c r="D257" s="29">
        <v>45352</v>
      </c>
      <c r="E257" s="6" t="s">
        <v>21</v>
      </c>
      <c r="F257" s="7">
        <v>138</v>
      </c>
      <c r="G257" s="7">
        <v>137</v>
      </c>
      <c r="H257" s="8">
        <v>72364.08</v>
      </c>
      <c r="I257" s="8">
        <v>47916.94</v>
      </c>
      <c r="J257" s="8">
        <v>0</v>
      </c>
      <c r="K257" s="8">
        <v>120281.02</v>
      </c>
      <c r="L257" s="8">
        <v>572.01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120281.02</v>
      </c>
      <c r="S257" s="8">
        <v>110077.88</v>
      </c>
      <c r="T257" s="8">
        <v>572.88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110650.76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f t="shared" si="3"/>
        <v>0</v>
      </c>
      <c r="AU257" s="8">
        <v>48488.95</v>
      </c>
      <c r="AV257" s="8">
        <v>110650.76</v>
      </c>
      <c r="AW257" s="9">
        <v>87</v>
      </c>
      <c r="AX257" s="9">
        <v>300</v>
      </c>
      <c r="AY257" s="8">
        <v>535000</v>
      </c>
      <c r="AZ257" s="8">
        <v>131039.59</v>
      </c>
      <c r="BA257" s="10">
        <v>89.99</v>
      </c>
      <c r="BB257" s="10">
        <v>82.601670150219505</v>
      </c>
      <c r="BC257" s="10">
        <v>9.5</v>
      </c>
      <c r="BD257" s="10"/>
      <c r="BE257" s="6" t="s">
        <v>825</v>
      </c>
      <c r="BF257" s="4"/>
      <c r="BG257" s="6" t="s">
        <v>279</v>
      </c>
      <c r="BH257" s="6" t="s">
        <v>280</v>
      </c>
      <c r="BI257" s="6" t="s">
        <v>327</v>
      </c>
      <c r="BJ257" s="6" t="s">
        <v>824</v>
      </c>
      <c r="BK257" s="5" t="s">
        <v>1</v>
      </c>
      <c r="BL257" s="10">
        <v>975291.91493287997</v>
      </c>
      <c r="BM257" s="5" t="s">
        <v>48</v>
      </c>
      <c r="BN257" s="10"/>
      <c r="BO257" s="11">
        <v>38891</v>
      </c>
      <c r="BP257" s="11">
        <v>48016</v>
      </c>
      <c r="BQ257" s="11" t="s">
        <v>770</v>
      </c>
      <c r="BR257" s="11" t="s">
        <v>913</v>
      </c>
      <c r="BS257" s="11">
        <v>43502</v>
      </c>
      <c r="BT257" s="11">
        <v>44132</v>
      </c>
      <c r="BU257" s="10">
        <v>44718.69</v>
      </c>
      <c r="BV257" s="10">
        <v>91</v>
      </c>
      <c r="BW257" s="10">
        <v>0</v>
      </c>
    </row>
    <row r="258" spans="1:75" s="1" customFormat="1" ht="18.2" customHeight="1" x14ac:dyDescent="0.15">
      <c r="A258" s="12">
        <v>256</v>
      </c>
      <c r="B258" s="13" t="s">
        <v>46</v>
      </c>
      <c r="C258" s="13" t="s">
        <v>47</v>
      </c>
      <c r="D258" s="30">
        <v>45352</v>
      </c>
      <c r="E258" s="14" t="s">
        <v>591</v>
      </c>
      <c r="F258" s="15">
        <v>14</v>
      </c>
      <c r="G258" s="15">
        <v>13</v>
      </c>
      <c r="H258" s="16">
        <v>28521.55</v>
      </c>
      <c r="I258" s="16">
        <v>2962.96</v>
      </c>
      <c r="J258" s="16">
        <v>0</v>
      </c>
      <c r="K258" s="16">
        <v>31484.51</v>
      </c>
      <c r="L258" s="16">
        <v>224.56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31484.51</v>
      </c>
      <c r="S258" s="16">
        <v>3302.34</v>
      </c>
      <c r="T258" s="16">
        <v>228.17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3530.51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8">
        <f t="shared" si="3"/>
        <v>0</v>
      </c>
      <c r="AU258" s="16">
        <v>3187.52</v>
      </c>
      <c r="AV258" s="16">
        <v>3530.51</v>
      </c>
      <c r="AW258" s="17">
        <v>87</v>
      </c>
      <c r="AX258" s="17">
        <v>300</v>
      </c>
      <c r="AY258" s="16">
        <v>262600</v>
      </c>
      <c r="AZ258" s="16">
        <v>51408</v>
      </c>
      <c r="BA258" s="18">
        <v>72</v>
      </c>
      <c r="BB258" s="18">
        <v>44.095952380952397</v>
      </c>
      <c r="BC258" s="18">
        <v>9.6</v>
      </c>
      <c r="BD258" s="18"/>
      <c r="BE258" s="14" t="s">
        <v>823</v>
      </c>
      <c r="BF258" s="12"/>
      <c r="BG258" s="14" t="s">
        <v>301</v>
      </c>
      <c r="BH258" s="14" t="s">
        <v>397</v>
      </c>
      <c r="BI258" s="14" t="s">
        <v>398</v>
      </c>
      <c r="BJ258" s="14" t="s">
        <v>824</v>
      </c>
      <c r="BK258" s="13" t="s">
        <v>1</v>
      </c>
      <c r="BL258" s="18">
        <v>255290.38620243999</v>
      </c>
      <c r="BM258" s="13" t="s">
        <v>48</v>
      </c>
      <c r="BN258" s="18"/>
      <c r="BO258" s="19">
        <v>38891</v>
      </c>
      <c r="BP258" s="19">
        <v>48016</v>
      </c>
      <c r="BQ258" s="11" t="s">
        <v>762</v>
      </c>
      <c r="BR258" s="11" t="s">
        <v>906</v>
      </c>
      <c r="BS258" s="11" t="s">
        <v>921</v>
      </c>
      <c r="BT258" s="11" t="s">
        <v>921</v>
      </c>
      <c r="BU258" s="18">
        <v>1969.38</v>
      </c>
      <c r="BV258" s="18">
        <v>46.6</v>
      </c>
      <c r="BW258" s="18">
        <v>0</v>
      </c>
    </row>
    <row r="259" spans="1:75" s="1" customFormat="1" ht="18.2" customHeight="1" x14ac:dyDescent="0.15">
      <c r="A259" s="4">
        <v>257</v>
      </c>
      <c r="B259" s="5" t="s">
        <v>46</v>
      </c>
      <c r="C259" s="5" t="s">
        <v>47</v>
      </c>
      <c r="D259" s="29">
        <v>45352</v>
      </c>
      <c r="E259" s="6" t="s">
        <v>50</v>
      </c>
      <c r="F259" s="7">
        <v>99</v>
      </c>
      <c r="G259" s="7">
        <v>98</v>
      </c>
      <c r="H259" s="8">
        <v>39845.15</v>
      </c>
      <c r="I259" s="8">
        <v>21556.99</v>
      </c>
      <c r="J259" s="8">
        <v>0</v>
      </c>
      <c r="K259" s="8">
        <v>61402.14</v>
      </c>
      <c r="L259" s="8">
        <v>314.93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61402.14</v>
      </c>
      <c r="S259" s="8">
        <v>40849.64</v>
      </c>
      <c r="T259" s="8">
        <v>315.44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41165.08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f t="shared" ref="AT259:AT322" si="4">+N259+O259+P259+V259+W259+AA259+AF259+AG259+AH259+AI259+AL259+AN259+AO259-AR259-AS259-J259+AP259+AQ259+Q259</f>
        <v>0</v>
      </c>
      <c r="AU259" s="8">
        <v>21871.919999999998</v>
      </c>
      <c r="AV259" s="8">
        <v>41165.08</v>
      </c>
      <c r="AW259" s="9">
        <v>87</v>
      </c>
      <c r="AX259" s="9">
        <v>300</v>
      </c>
      <c r="AY259" s="8">
        <v>367640</v>
      </c>
      <c r="AZ259" s="8">
        <v>72150</v>
      </c>
      <c r="BA259" s="10">
        <v>72.87</v>
      </c>
      <c r="BB259" s="10">
        <v>62.014884848232903</v>
      </c>
      <c r="BC259" s="10">
        <v>9.5</v>
      </c>
      <c r="BD259" s="10"/>
      <c r="BE259" s="6" t="s">
        <v>825</v>
      </c>
      <c r="BF259" s="4"/>
      <c r="BG259" s="6" t="s">
        <v>301</v>
      </c>
      <c r="BH259" s="6" t="s">
        <v>556</v>
      </c>
      <c r="BI259" s="6" t="s">
        <v>543</v>
      </c>
      <c r="BJ259" s="6" t="s">
        <v>824</v>
      </c>
      <c r="BK259" s="5" t="s">
        <v>1</v>
      </c>
      <c r="BL259" s="10">
        <v>497875.81367016002</v>
      </c>
      <c r="BM259" s="5" t="s">
        <v>48</v>
      </c>
      <c r="BN259" s="10"/>
      <c r="BO259" s="11">
        <v>38892</v>
      </c>
      <c r="BP259" s="11">
        <v>48016</v>
      </c>
      <c r="BQ259" s="11" t="s">
        <v>886</v>
      </c>
      <c r="BR259" s="11" t="s">
        <v>932</v>
      </c>
      <c r="BS259" s="11">
        <v>44232</v>
      </c>
      <c r="BT259" s="11">
        <v>44862</v>
      </c>
      <c r="BU259" s="10">
        <v>18004.439999999999</v>
      </c>
      <c r="BV259" s="10">
        <v>50.1</v>
      </c>
      <c r="BW259" s="10">
        <v>0</v>
      </c>
    </row>
    <row r="260" spans="1:75" s="1" customFormat="1" ht="18.2" customHeight="1" x14ac:dyDescent="0.15">
      <c r="A260" s="12">
        <v>258</v>
      </c>
      <c r="B260" s="13" t="s">
        <v>46</v>
      </c>
      <c r="C260" s="13" t="s">
        <v>47</v>
      </c>
      <c r="D260" s="30">
        <v>45352</v>
      </c>
      <c r="E260" s="14" t="s">
        <v>113</v>
      </c>
      <c r="F260" s="15">
        <v>175</v>
      </c>
      <c r="G260" s="15">
        <v>174</v>
      </c>
      <c r="H260" s="16">
        <v>48223.02</v>
      </c>
      <c r="I260" s="16">
        <v>35469.46</v>
      </c>
      <c r="J260" s="16">
        <v>0</v>
      </c>
      <c r="K260" s="16">
        <v>83692.479999999996</v>
      </c>
      <c r="L260" s="16">
        <v>375.19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83692.479999999996</v>
      </c>
      <c r="S260" s="16">
        <v>96491.24</v>
      </c>
      <c r="T260" s="16">
        <v>381.77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96873.01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8">
        <f t="shared" si="4"/>
        <v>0</v>
      </c>
      <c r="AU260" s="16">
        <v>35844.65</v>
      </c>
      <c r="AV260" s="16">
        <v>96873.01</v>
      </c>
      <c r="AW260" s="17">
        <v>88</v>
      </c>
      <c r="AX260" s="17">
        <v>300</v>
      </c>
      <c r="AY260" s="16">
        <v>354000</v>
      </c>
      <c r="AZ260" s="16">
        <v>86639.28</v>
      </c>
      <c r="BA260" s="18">
        <v>89.99</v>
      </c>
      <c r="BB260" s="18">
        <v>86.9292343519013</v>
      </c>
      <c r="BC260" s="18">
        <v>9.5</v>
      </c>
      <c r="BD260" s="18"/>
      <c r="BE260" s="14" t="s">
        <v>823</v>
      </c>
      <c r="BF260" s="12"/>
      <c r="BG260" s="14" t="s">
        <v>296</v>
      </c>
      <c r="BH260" s="14" t="s">
        <v>297</v>
      </c>
      <c r="BI260" s="14" t="s">
        <v>298</v>
      </c>
      <c r="BJ260" s="14" t="s">
        <v>824</v>
      </c>
      <c r="BK260" s="13" t="s">
        <v>1</v>
      </c>
      <c r="BL260" s="18">
        <v>678615.78730112</v>
      </c>
      <c r="BM260" s="13" t="s">
        <v>48</v>
      </c>
      <c r="BN260" s="18"/>
      <c r="BO260" s="19">
        <v>38909</v>
      </c>
      <c r="BP260" s="19">
        <v>48034</v>
      </c>
      <c r="BQ260" s="11" t="s">
        <v>767</v>
      </c>
      <c r="BR260" s="11" t="s">
        <v>903</v>
      </c>
      <c r="BS260" s="11">
        <v>43322</v>
      </c>
      <c r="BT260" s="11">
        <v>43952</v>
      </c>
      <c r="BU260" s="18">
        <v>37104.61</v>
      </c>
      <c r="BV260" s="18">
        <v>60.17</v>
      </c>
      <c r="BW260" s="18">
        <v>0</v>
      </c>
    </row>
    <row r="261" spans="1:75" s="1" customFormat="1" ht="18.2" customHeight="1" x14ac:dyDescent="0.15">
      <c r="A261" s="4">
        <v>259</v>
      </c>
      <c r="B261" s="5" t="s">
        <v>46</v>
      </c>
      <c r="C261" s="5" t="s">
        <v>47</v>
      </c>
      <c r="D261" s="29">
        <v>45352</v>
      </c>
      <c r="E261" s="6" t="s">
        <v>49</v>
      </c>
      <c r="F261" s="7">
        <v>170</v>
      </c>
      <c r="G261" s="7">
        <v>169</v>
      </c>
      <c r="H261" s="8">
        <v>44956.32</v>
      </c>
      <c r="I261" s="8">
        <v>32619.47</v>
      </c>
      <c r="J261" s="8">
        <v>0</v>
      </c>
      <c r="K261" s="8">
        <v>77575.789999999994</v>
      </c>
      <c r="L261" s="8">
        <v>349.78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77575.789999999994</v>
      </c>
      <c r="S261" s="8">
        <v>87346.12</v>
      </c>
      <c r="T261" s="8">
        <v>355.9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87702.02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f t="shared" si="4"/>
        <v>0</v>
      </c>
      <c r="AU261" s="8">
        <v>32969.25</v>
      </c>
      <c r="AV261" s="8">
        <v>87702.02</v>
      </c>
      <c r="AW261" s="9">
        <v>88</v>
      </c>
      <c r="AX261" s="9">
        <v>300</v>
      </c>
      <c r="AY261" s="8">
        <v>330000</v>
      </c>
      <c r="AZ261" s="8">
        <v>80769.97</v>
      </c>
      <c r="BA261" s="10">
        <v>89.99</v>
      </c>
      <c r="BB261" s="10">
        <v>86.431198898551003</v>
      </c>
      <c r="BC261" s="10">
        <v>9.5</v>
      </c>
      <c r="BD261" s="10"/>
      <c r="BE261" s="6" t="s">
        <v>823</v>
      </c>
      <c r="BF261" s="4"/>
      <c r="BG261" s="6" t="s">
        <v>392</v>
      </c>
      <c r="BH261" s="6" t="s">
        <v>393</v>
      </c>
      <c r="BI261" s="6" t="s">
        <v>580</v>
      </c>
      <c r="BJ261" s="6" t="s">
        <v>824</v>
      </c>
      <c r="BK261" s="5" t="s">
        <v>1</v>
      </c>
      <c r="BL261" s="10">
        <v>629018.94897075999</v>
      </c>
      <c r="BM261" s="5" t="s">
        <v>48</v>
      </c>
      <c r="BN261" s="10"/>
      <c r="BO261" s="11">
        <v>38918</v>
      </c>
      <c r="BP261" s="11">
        <v>48043</v>
      </c>
      <c r="BQ261" s="11" t="s">
        <v>830</v>
      </c>
      <c r="BR261" s="11" t="s">
        <v>922</v>
      </c>
      <c r="BS261" s="11">
        <v>44232</v>
      </c>
      <c r="BT261" s="11">
        <v>44862</v>
      </c>
      <c r="BU261" s="10">
        <v>33839.72</v>
      </c>
      <c r="BV261" s="10">
        <v>56.09</v>
      </c>
      <c r="BW261" s="10">
        <v>0</v>
      </c>
    </row>
    <row r="262" spans="1:75" s="1" customFormat="1" ht="18.2" customHeight="1" x14ac:dyDescent="0.15">
      <c r="A262" s="12">
        <v>260</v>
      </c>
      <c r="B262" s="13" t="s">
        <v>46</v>
      </c>
      <c r="C262" s="13" t="s">
        <v>47</v>
      </c>
      <c r="D262" s="30">
        <v>45352</v>
      </c>
      <c r="E262" s="14" t="s">
        <v>44</v>
      </c>
      <c r="F262" s="15">
        <v>98</v>
      </c>
      <c r="G262" s="15">
        <v>97</v>
      </c>
      <c r="H262" s="16">
        <v>17399.8</v>
      </c>
      <c r="I262" s="16">
        <v>36452.089999999997</v>
      </c>
      <c r="J262" s="16">
        <v>0</v>
      </c>
      <c r="K262" s="16">
        <v>53851.89</v>
      </c>
      <c r="L262" s="16">
        <v>536.12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53851.89</v>
      </c>
      <c r="S262" s="16">
        <v>29587.17</v>
      </c>
      <c r="T262" s="16">
        <v>137.75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29724.92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8">
        <f t="shared" si="4"/>
        <v>0</v>
      </c>
      <c r="AU262" s="16">
        <v>36988.21</v>
      </c>
      <c r="AV262" s="16">
        <v>29724.92</v>
      </c>
      <c r="AW262" s="17">
        <v>28</v>
      </c>
      <c r="AX262" s="17">
        <v>240</v>
      </c>
      <c r="AY262" s="16">
        <v>295400</v>
      </c>
      <c r="AZ262" s="16">
        <v>72293.440000000002</v>
      </c>
      <c r="BA262" s="18">
        <v>90</v>
      </c>
      <c r="BB262" s="18">
        <v>67.041630609914293</v>
      </c>
      <c r="BC262" s="18">
        <v>9.5</v>
      </c>
      <c r="BD262" s="18"/>
      <c r="BE262" s="14" t="s">
        <v>825</v>
      </c>
      <c r="BF262" s="12"/>
      <c r="BG262" s="14" t="s">
        <v>286</v>
      </c>
      <c r="BH262" s="14" t="s">
        <v>287</v>
      </c>
      <c r="BI262" s="14" t="s">
        <v>288</v>
      </c>
      <c r="BJ262" s="14" t="s">
        <v>824</v>
      </c>
      <c r="BK262" s="13" t="s">
        <v>1</v>
      </c>
      <c r="BL262" s="18">
        <v>436655.03435916</v>
      </c>
      <c r="BM262" s="13" t="s">
        <v>48</v>
      </c>
      <c r="BN262" s="18"/>
      <c r="BO262" s="19">
        <v>38923</v>
      </c>
      <c r="BP262" s="19">
        <v>46224</v>
      </c>
      <c r="BQ262" s="11" t="s">
        <v>767</v>
      </c>
      <c r="BR262" s="11" t="s">
        <v>903</v>
      </c>
      <c r="BS262" s="11">
        <v>43867</v>
      </c>
      <c r="BT262" s="11">
        <v>44497</v>
      </c>
      <c r="BU262" s="18">
        <v>17073.54</v>
      </c>
      <c r="BV262" s="18">
        <v>47.86</v>
      </c>
      <c r="BW262" s="18">
        <v>0</v>
      </c>
    </row>
    <row r="263" spans="1:75" s="1" customFormat="1" ht="18.2" customHeight="1" x14ac:dyDescent="0.15">
      <c r="A263" s="4">
        <v>261</v>
      </c>
      <c r="B263" s="5" t="s">
        <v>46</v>
      </c>
      <c r="C263" s="5" t="s">
        <v>47</v>
      </c>
      <c r="D263" s="29">
        <v>45352</v>
      </c>
      <c r="E263" s="6" t="s">
        <v>593</v>
      </c>
      <c r="F263" s="7">
        <v>0</v>
      </c>
      <c r="G263" s="7">
        <v>0</v>
      </c>
      <c r="H263" s="8">
        <v>40184.800000000003</v>
      </c>
      <c r="I263" s="8">
        <v>310.20999999999998</v>
      </c>
      <c r="J263" s="8">
        <v>0</v>
      </c>
      <c r="K263" s="8">
        <v>40495.01</v>
      </c>
      <c r="L263" s="8">
        <v>312.67</v>
      </c>
      <c r="M263" s="8">
        <v>0</v>
      </c>
      <c r="N263" s="8">
        <v>310.20999999999998</v>
      </c>
      <c r="O263" s="8">
        <v>312.67</v>
      </c>
      <c r="P263" s="8">
        <v>0</v>
      </c>
      <c r="Q263" s="8">
        <v>0</v>
      </c>
      <c r="R263" s="8">
        <v>39872.129999999997</v>
      </c>
      <c r="S263" s="8">
        <v>320.58999999999997</v>
      </c>
      <c r="T263" s="8">
        <v>318.13</v>
      </c>
      <c r="U263" s="8">
        <v>0</v>
      </c>
      <c r="V263" s="8">
        <v>320.58999999999997</v>
      </c>
      <c r="W263" s="8">
        <v>318.13</v>
      </c>
      <c r="X263" s="8">
        <v>0</v>
      </c>
      <c r="Y263" s="8">
        <v>0</v>
      </c>
      <c r="Z263" s="8">
        <v>0</v>
      </c>
      <c r="AA263" s="8">
        <v>50.14</v>
      </c>
      <c r="AB263" s="8">
        <v>0</v>
      </c>
      <c r="AC263" s="8">
        <v>0</v>
      </c>
      <c r="AD263" s="8">
        <v>0</v>
      </c>
      <c r="AE263" s="8">
        <v>0</v>
      </c>
      <c r="AF263" s="8">
        <v>-100.15</v>
      </c>
      <c r="AG263" s="8">
        <v>34.049999999999997</v>
      </c>
      <c r="AH263" s="8">
        <v>93.39</v>
      </c>
      <c r="AI263" s="8">
        <v>50.14</v>
      </c>
      <c r="AJ263" s="8">
        <v>0</v>
      </c>
      <c r="AK263" s="8">
        <v>0</v>
      </c>
      <c r="AL263" s="8">
        <v>44.08</v>
      </c>
      <c r="AM263" s="8">
        <v>0</v>
      </c>
      <c r="AN263" s="8">
        <v>34.049999999999997</v>
      </c>
      <c r="AO263" s="8">
        <v>93.19</v>
      </c>
      <c r="AP263" s="8">
        <v>0.1</v>
      </c>
      <c r="AQ263" s="8">
        <v>0</v>
      </c>
      <c r="AR263" s="8">
        <v>0</v>
      </c>
      <c r="AS263" s="8">
        <v>0</v>
      </c>
      <c r="AT263" s="8">
        <f t="shared" si="4"/>
        <v>1560.59</v>
      </c>
      <c r="AU263" s="8">
        <v>0</v>
      </c>
      <c r="AV263" s="8">
        <v>0</v>
      </c>
      <c r="AW263" s="9">
        <v>88</v>
      </c>
      <c r="AX263" s="9">
        <v>300</v>
      </c>
      <c r="AY263" s="8">
        <v>301100</v>
      </c>
      <c r="AZ263" s="8">
        <v>72199.210000000006</v>
      </c>
      <c r="BA263" s="10">
        <v>89.99</v>
      </c>
      <c r="BB263" s="10">
        <v>49.6971224297329</v>
      </c>
      <c r="BC263" s="10">
        <v>9.5</v>
      </c>
      <c r="BD263" s="10"/>
      <c r="BE263" s="6" t="s">
        <v>823</v>
      </c>
      <c r="BF263" s="4"/>
      <c r="BG263" s="6" t="s">
        <v>279</v>
      </c>
      <c r="BH263" s="6" t="s">
        <v>322</v>
      </c>
      <c r="BI263" s="6" t="s">
        <v>323</v>
      </c>
      <c r="BJ263" s="6" t="s">
        <v>2</v>
      </c>
      <c r="BK263" s="5" t="s">
        <v>1</v>
      </c>
      <c r="BL263" s="10">
        <v>323300.93326572003</v>
      </c>
      <c r="BM263" s="5" t="s">
        <v>48</v>
      </c>
      <c r="BN263" s="10"/>
      <c r="BO263" s="11">
        <v>38926</v>
      </c>
      <c r="BP263" s="11">
        <v>48051</v>
      </c>
      <c r="BQ263" s="11" t="s">
        <v>911</v>
      </c>
      <c r="BR263" s="11" t="s">
        <v>912</v>
      </c>
      <c r="BS263" s="11" t="s">
        <v>921</v>
      </c>
      <c r="BT263" s="11" t="s">
        <v>921</v>
      </c>
      <c r="BU263" s="10">
        <v>0</v>
      </c>
      <c r="BV263" s="10">
        <v>50.14</v>
      </c>
      <c r="BW263" s="10">
        <v>0</v>
      </c>
    </row>
    <row r="264" spans="1:75" s="1" customFormat="1" ht="18.2" customHeight="1" x14ac:dyDescent="0.15">
      <c r="A264" s="12">
        <v>262</v>
      </c>
      <c r="B264" s="13" t="s">
        <v>46</v>
      </c>
      <c r="C264" s="13" t="s">
        <v>47</v>
      </c>
      <c r="D264" s="30">
        <v>45352</v>
      </c>
      <c r="E264" s="14" t="s">
        <v>165</v>
      </c>
      <c r="F264" s="15">
        <v>159</v>
      </c>
      <c r="G264" s="15">
        <v>158</v>
      </c>
      <c r="H264" s="16">
        <v>46788.42</v>
      </c>
      <c r="I264" s="16">
        <v>31857.47</v>
      </c>
      <c r="J264" s="16">
        <v>0</v>
      </c>
      <c r="K264" s="16">
        <v>78645.89</v>
      </c>
      <c r="L264" s="16">
        <v>352.94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78645.89</v>
      </c>
      <c r="S264" s="16">
        <v>83155.179999999993</v>
      </c>
      <c r="T264" s="16">
        <v>370.41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83525.59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8">
        <f t="shared" si="4"/>
        <v>0</v>
      </c>
      <c r="AU264" s="16">
        <v>32210.41</v>
      </c>
      <c r="AV264" s="16">
        <v>83525.59</v>
      </c>
      <c r="AW264" s="17">
        <v>90</v>
      </c>
      <c r="AX264" s="17">
        <v>300</v>
      </c>
      <c r="AY264" s="16">
        <v>340000</v>
      </c>
      <c r="AZ264" s="16">
        <v>82791.98</v>
      </c>
      <c r="BA264" s="18">
        <v>89.99</v>
      </c>
      <c r="BB264" s="18">
        <v>85.483444665775593</v>
      </c>
      <c r="BC264" s="18">
        <v>9.5</v>
      </c>
      <c r="BD264" s="18"/>
      <c r="BE264" s="14" t="s">
        <v>823</v>
      </c>
      <c r="BF264" s="12"/>
      <c r="BG264" s="14" t="s">
        <v>292</v>
      </c>
      <c r="BH264" s="14" t="s">
        <v>379</v>
      </c>
      <c r="BI264" s="14" t="s">
        <v>435</v>
      </c>
      <c r="BJ264" s="14" t="s">
        <v>824</v>
      </c>
      <c r="BK264" s="13" t="s">
        <v>1</v>
      </c>
      <c r="BL264" s="18">
        <v>637695.79489516001</v>
      </c>
      <c r="BM264" s="13" t="s">
        <v>48</v>
      </c>
      <c r="BN264" s="18"/>
      <c r="BO264" s="19">
        <v>38964</v>
      </c>
      <c r="BP264" s="19">
        <v>48089</v>
      </c>
      <c r="BQ264" s="11" t="s">
        <v>755</v>
      </c>
      <c r="BR264" s="11" t="s">
        <v>904</v>
      </c>
      <c r="BS264" s="11">
        <v>44232</v>
      </c>
      <c r="BT264" s="11">
        <v>44862</v>
      </c>
      <c r="BU264" s="18">
        <v>32366.77</v>
      </c>
      <c r="BV264" s="18">
        <v>57.49</v>
      </c>
      <c r="BW264" s="18">
        <v>0</v>
      </c>
    </row>
    <row r="265" spans="1:75" s="1" customFormat="1" ht="18.2" customHeight="1" x14ac:dyDescent="0.15">
      <c r="A265" s="4">
        <v>263</v>
      </c>
      <c r="B265" s="5" t="s">
        <v>46</v>
      </c>
      <c r="C265" s="5" t="s">
        <v>47</v>
      </c>
      <c r="D265" s="29">
        <v>45352</v>
      </c>
      <c r="E265" s="6" t="s">
        <v>171</v>
      </c>
      <c r="F265" s="7">
        <v>150</v>
      </c>
      <c r="G265" s="7">
        <v>149</v>
      </c>
      <c r="H265" s="8">
        <v>40033.9</v>
      </c>
      <c r="I265" s="8">
        <v>100918.14</v>
      </c>
      <c r="J265" s="8">
        <v>0</v>
      </c>
      <c r="K265" s="8">
        <v>140952.04</v>
      </c>
      <c r="L265" s="8">
        <v>1146.08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140952.04</v>
      </c>
      <c r="S265" s="8">
        <v>118033.86</v>
      </c>
      <c r="T265" s="8">
        <v>313.60000000000002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118347.46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f t="shared" si="4"/>
        <v>0</v>
      </c>
      <c r="AU265" s="8">
        <v>102064.22</v>
      </c>
      <c r="AV265" s="8">
        <v>118347.46</v>
      </c>
      <c r="AW265" s="9">
        <v>30</v>
      </c>
      <c r="AX265" s="9">
        <v>240</v>
      </c>
      <c r="AY265" s="8">
        <v>650000</v>
      </c>
      <c r="AZ265" s="8">
        <v>157698.51999999999</v>
      </c>
      <c r="BA265" s="10">
        <v>90</v>
      </c>
      <c r="BB265" s="10">
        <v>80.442629391829399</v>
      </c>
      <c r="BC265" s="10">
        <v>9.4</v>
      </c>
      <c r="BD265" s="10"/>
      <c r="BE265" s="6" t="s">
        <v>825</v>
      </c>
      <c r="BF265" s="4"/>
      <c r="BG265" s="6" t="s">
        <v>301</v>
      </c>
      <c r="BH265" s="6" t="s">
        <v>305</v>
      </c>
      <c r="BI265" s="6" t="s">
        <v>594</v>
      </c>
      <c r="BJ265" s="6" t="s">
        <v>824</v>
      </c>
      <c r="BK265" s="5" t="s">
        <v>1</v>
      </c>
      <c r="BL265" s="10">
        <v>1142901.7230257599</v>
      </c>
      <c r="BM265" s="5" t="s">
        <v>48</v>
      </c>
      <c r="BN265" s="10"/>
      <c r="BO265" s="11">
        <v>38982</v>
      </c>
      <c r="BP265" s="11">
        <v>46282</v>
      </c>
      <c r="BQ265" s="11" t="s">
        <v>762</v>
      </c>
      <c r="BR265" s="11" t="s">
        <v>906</v>
      </c>
      <c r="BS265" s="11">
        <v>43867</v>
      </c>
      <c r="BT265" s="11">
        <v>44497</v>
      </c>
      <c r="BU265" s="10">
        <v>49397.07</v>
      </c>
      <c r="BV265" s="10">
        <v>57.84</v>
      </c>
      <c r="BW265" s="10">
        <v>0</v>
      </c>
    </row>
    <row r="266" spans="1:75" s="1" customFormat="1" ht="18.2" customHeight="1" x14ac:dyDescent="0.15">
      <c r="A266" s="12">
        <v>264</v>
      </c>
      <c r="B266" s="13" t="s">
        <v>334</v>
      </c>
      <c r="C266" s="13" t="s">
        <v>47</v>
      </c>
      <c r="D266" s="30">
        <v>45352</v>
      </c>
      <c r="E266" s="14" t="s">
        <v>596</v>
      </c>
      <c r="F266" s="15">
        <v>3</v>
      </c>
      <c r="G266" s="15">
        <v>2</v>
      </c>
      <c r="H266" s="16">
        <v>48479.55</v>
      </c>
      <c r="I266" s="16">
        <v>1153.8800000000001</v>
      </c>
      <c r="J266" s="16">
        <v>0</v>
      </c>
      <c r="K266" s="16">
        <v>49633.43</v>
      </c>
      <c r="L266" s="16">
        <v>391.46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49633.43</v>
      </c>
      <c r="S266" s="16">
        <v>1307.6199999999999</v>
      </c>
      <c r="T266" s="16">
        <v>429.04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1736.66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8">
        <f t="shared" si="4"/>
        <v>0</v>
      </c>
      <c r="AU266" s="16">
        <v>1545.34</v>
      </c>
      <c r="AV266" s="16">
        <v>1736.66</v>
      </c>
      <c r="AW266" s="17">
        <v>83</v>
      </c>
      <c r="AX266" s="17">
        <v>360</v>
      </c>
      <c r="AY266" s="16">
        <v>307479</v>
      </c>
      <c r="AZ266" s="16">
        <v>88825</v>
      </c>
      <c r="BA266" s="18">
        <v>85</v>
      </c>
      <c r="BB266" s="18">
        <v>47.496105263157901</v>
      </c>
      <c r="BC266" s="18">
        <v>10.62</v>
      </c>
      <c r="BD266" s="18"/>
      <c r="BE266" s="14" t="s">
        <v>825</v>
      </c>
      <c r="BF266" s="12"/>
      <c r="BG266" s="14" t="s">
        <v>355</v>
      </c>
      <c r="BH266" s="14" t="s">
        <v>356</v>
      </c>
      <c r="BI266" s="14" t="s">
        <v>595</v>
      </c>
      <c r="BJ266" s="14" t="s">
        <v>3</v>
      </c>
      <c r="BK266" s="13" t="s">
        <v>1</v>
      </c>
      <c r="BL266" s="18">
        <v>402449.88768291997</v>
      </c>
      <c r="BM266" s="13" t="s">
        <v>48</v>
      </c>
      <c r="BN266" s="18"/>
      <c r="BO266" s="19">
        <v>36928</v>
      </c>
      <c r="BP266" s="19">
        <v>47908</v>
      </c>
      <c r="BQ266" s="11" t="s">
        <v>911</v>
      </c>
      <c r="BR266" s="11" t="s">
        <v>912</v>
      </c>
      <c r="BS266" s="11" t="s">
        <v>921</v>
      </c>
      <c r="BT266" s="11" t="s">
        <v>921</v>
      </c>
      <c r="BU266" s="18">
        <v>794.03</v>
      </c>
      <c r="BV266" s="18">
        <v>100</v>
      </c>
      <c r="BW266" s="18">
        <v>0</v>
      </c>
    </row>
    <row r="267" spans="1:75" s="1" customFormat="1" ht="18.2" customHeight="1" x14ac:dyDescent="0.15">
      <c r="A267" s="4">
        <v>265</v>
      </c>
      <c r="B267" s="5" t="s">
        <v>334</v>
      </c>
      <c r="C267" s="5" t="s">
        <v>47</v>
      </c>
      <c r="D267" s="29">
        <v>45352</v>
      </c>
      <c r="E267" s="6" t="s">
        <v>135</v>
      </c>
      <c r="F267" s="7">
        <v>121</v>
      </c>
      <c r="G267" s="7">
        <v>120</v>
      </c>
      <c r="H267" s="8">
        <v>27339.7</v>
      </c>
      <c r="I267" s="8">
        <v>17197.59</v>
      </c>
      <c r="J267" s="8">
        <v>0</v>
      </c>
      <c r="K267" s="8">
        <v>44537.29</v>
      </c>
      <c r="L267" s="8">
        <v>226.08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44537.29</v>
      </c>
      <c r="S267" s="8">
        <v>37416.85</v>
      </c>
      <c r="T267" s="8">
        <v>227.6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37644.449999999997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f t="shared" si="4"/>
        <v>0</v>
      </c>
      <c r="AU267" s="8">
        <v>17423.669999999998</v>
      </c>
      <c r="AV267" s="8">
        <v>37644.449999999997</v>
      </c>
      <c r="AW267" s="9">
        <v>83</v>
      </c>
      <c r="AX267" s="9">
        <v>300</v>
      </c>
      <c r="AY267" s="8">
        <v>210000</v>
      </c>
      <c r="AZ267" s="8">
        <v>49965.49</v>
      </c>
      <c r="BA267" s="10">
        <v>90</v>
      </c>
      <c r="BB267" s="10">
        <v>80.222491563677295</v>
      </c>
      <c r="BC267" s="10">
        <v>9.99</v>
      </c>
      <c r="BD267" s="10"/>
      <c r="BE267" s="6" t="s">
        <v>823</v>
      </c>
      <c r="BF267" s="4"/>
      <c r="BG267" s="6" t="s">
        <v>283</v>
      </c>
      <c r="BH267" s="6" t="s">
        <v>597</v>
      </c>
      <c r="BI267" s="6" t="s">
        <v>598</v>
      </c>
      <c r="BJ267" s="6" t="s">
        <v>824</v>
      </c>
      <c r="BK267" s="5" t="s">
        <v>1</v>
      </c>
      <c r="BL267" s="10">
        <v>361128.12187675998</v>
      </c>
      <c r="BM267" s="5" t="s">
        <v>48</v>
      </c>
      <c r="BN267" s="10"/>
      <c r="BO267" s="11">
        <v>38765</v>
      </c>
      <c r="BP267" s="11">
        <v>47908</v>
      </c>
      <c r="BQ267" s="11" t="s">
        <v>979</v>
      </c>
      <c r="BR267" s="11" t="s">
        <v>980</v>
      </c>
      <c r="BS267" s="11">
        <v>43867</v>
      </c>
      <c r="BT267" s="11">
        <v>44497</v>
      </c>
      <c r="BU267" s="10">
        <v>6720.34</v>
      </c>
      <c r="BV267" s="10">
        <v>0</v>
      </c>
      <c r="BW267" s="10">
        <v>0</v>
      </c>
    </row>
    <row r="268" spans="1:75" s="1" customFormat="1" ht="18.2" customHeight="1" x14ac:dyDescent="0.15">
      <c r="A268" s="12">
        <v>266</v>
      </c>
      <c r="B268" s="13" t="s">
        <v>334</v>
      </c>
      <c r="C268" s="13" t="s">
        <v>47</v>
      </c>
      <c r="D268" s="30">
        <v>45352</v>
      </c>
      <c r="E268" s="14" t="s">
        <v>127</v>
      </c>
      <c r="F268" s="15">
        <v>175</v>
      </c>
      <c r="G268" s="15">
        <v>174</v>
      </c>
      <c r="H268" s="16">
        <v>42536.5</v>
      </c>
      <c r="I268" s="16">
        <v>34295.919999999998</v>
      </c>
      <c r="J268" s="16">
        <v>0</v>
      </c>
      <c r="K268" s="16">
        <v>76832.42</v>
      </c>
      <c r="L268" s="16">
        <v>353.39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76832.42</v>
      </c>
      <c r="S268" s="16">
        <v>83624.5</v>
      </c>
      <c r="T268" s="16">
        <v>320.44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83944.94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8">
        <f t="shared" si="4"/>
        <v>0</v>
      </c>
      <c r="AU268" s="16">
        <v>34649.31</v>
      </c>
      <c r="AV268" s="16">
        <v>83944.94</v>
      </c>
      <c r="AW268" s="17">
        <v>85</v>
      </c>
      <c r="AX268" s="17">
        <v>300</v>
      </c>
      <c r="AY268" s="16">
        <v>330000</v>
      </c>
      <c r="AZ268" s="16">
        <v>80032.98</v>
      </c>
      <c r="BA268" s="18">
        <v>89.41</v>
      </c>
      <c r="BB268" s="18">
        <v>85.834448151249703</v>
      </c>
      <c r="BC268" s="18">
        <v>9.0399999999999991</v>
      </c>
      <c r="BD268" s="18"/>
      <c r="BE268" s="14" t="s">
        <v>823</v>
      </c>
      <c r="BF268" s="12"/>
      <c r="BG268" s="14" t="s">
        <v>283</v>
      </c>
      <c r="BH268" s="14" t="s">
        <v>597</v>
      </c>
      <c r="BI268" s="14" t="s">
        <v>598</v>
      </c>
      <c r="BJ268" s="14" t="s">
        <v>824</v>
      </c>
      <c r="BK268" s="13" t="s">
        <v>1</v>
      </c>
      <c r="BL268" s="18">
        <v>622991.37495447998</v>
      </c>
      <c r="BM268" s="13" t="s">
        <v>48</v>
      </c>
      <c r="BN268" s="18"/>
      <c r="BO268" s="19">
        <v>38829</v>
      </c>
      <c r="BP268" s="19">
        <v>47969</v>
      </c>
      <c r="BQ268" s="11" t="s">
        <v>761</v>
      </c>
      <c r="BR268" s="11" t="s">
        <v>910</v>
      </c>
      <c r="BS268" s="11">
        <v>43262</v>
      </c>
      <c r="BT268" s="11">
        <v>43892</v>
      </c>
      <c r="BU268" s="18">
        <v>18274.07</v>
      </c>
      <c r="BV268" s="18">
        <v>0</v>
      </c>
      <c r="BW268" s="18">
        <v>0</v>
      </c>
    </row>
    <row r="269" spans="1:75" s="1" customFormat="1" ht="18.2" customHeight="1" x14ac:dyDescent="0.15">
      <c r="A269" s="4">
        <v>267</v>
      </c>
      <c r="B269" s="5" t="s">
        <v>334</v>
      </c>
      <c r="C269" s="5" t="s">
        <v>47</v>
      </c>
      <c r="D269" s="29">
        <v>45352</v>
      </c>
      <c r="E269" s="6" t="s">
        <v>142</v>
      </c>
      <c r="F269" s="7">
        <v>142</v>
      </c>
      <c r="G269" s="7">
        <v>141</v>
      </c>
      <c r="H269" s="8">
        <v>28341.85</v>
      </c>
      <c r="I269" s="8">
        <v>19143.740000000002</v>
      </c>
      <c r="J269" s="8">
        <v>0</v>
      </c>
      <c r="K269" s="8">
        <v>47485.59</v>
      </c>
      <c r="L269" s="8">
        <v>230.46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47485.59</v>
      </c>
      <c r="S269" s="8">
        <v>47119.11</v>
      </c>
      <c r="T269" s="8">
        <v>236.18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47355.29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f t="shared" si="4"/>
        <v>0</v>
      </c>
      <c r="AU269" s="8">
        <v>19374.2</v>
      </c>
      <c r="AV269" s="8">
        <v>47355.29</v>
      </c>
      <c r="AW269" s="9">
        <v>84</v>
      </c>
      <c r="AX269" s="9">
        <v>300</v>
      </c>
      <c r="AY269" s="8">
        <v>210000</v>
      </c>
      <c r="AZ269" s="8">
        <v>51352.86</v>
      </c>
      <c r="BA269" s="10">
        <v>90</v>
      </c>
      <c r="BB269" s="10">
        <v>83.222299595387696</v>
      </c>
      <c r="BC269" s="10">
        <v>10</v>
      </c>
      <c r="BD269" s="10"/>
      <c r="BE269" s="6" t="s">
        <v>825</v>
      </c>
      <c r="BF269" s="4"/>
      <c r="BG269" s="6" t="s">
        <v>283</v>
      </c>
      <c r="BH269" s="6" t="s">
        <v>597</v>
      </c>
      <c r="BI269" s="6" t="s">
        <v>598</v>
      </c>
      <c r="BJ269" s="6" t="s">
        <v>824</v>
      </c>
      <c r="BK269" s="5" t="s">
        <v>1</v>
      </c>
      <c r="BL269" s="10">
        <v>385034.24732195999</v>
      </c>
      <c r="BM269" s="5" t="s">
        <v>48</v>
      </c>
      <c r="BN269" s="10"/>
      <c r="BO269" s="11">
        <v>38804</v>
      </c>
      <c r="BP269" s="11">
        <v>47939</v>
      </c>
      <c r="BQ269" s="11" t="s">
        <v>1011</v>
      </c>
      <c r="BR269" s="11" t="s">
        <v>1012</v>
      </c>
      <c r="BS269" s="11">
        <v>44232</v>
      </c>
      <c r="BT269" s="11">
        <v>44862</v>
      </c>
      <c r="BU269" s="10">
        <v>9769.76</v>
      </c>
      <c r="BV269" s="10">
        <v>0</v>
      </c>
      <c r="BW269" s="10">
        <v>0</v>
      </c>
    </row>
    <row r="270" spans="1:75" s="1" customFormat="1" ht="18.2" customHeight="1" x14ac:dyDescent="0.15">
      <c r="A270" s="12">
        <v>268</v>
      </c>
      <c r="B270" s="13" t="s">
        <v>334</v>
      </c>
      <c r="C270" s="13" t="s">
        <v>47</v>
      </c>
      <c r="D270" s="30">
        <v>45352</v>
      </c>
      <c r="E270" s="14" t="s">
        <v>132</v>
      </c>
      <c r="F270" s="15">
        <v>123</v>
      </c>
      <c r="G270" s="15">
        <v>122</v>
      </c>
      <c r="H270" s="16">
        <v>38589.800000000003</v>
      </c>
      <c r="I270" s="16">
        <v>19083.84</v>
      </c>
      <c r="J270" s="16">
        <v>0</v>
      </c>
      <c r="K270" s="16">
        <v>57673.64</v>
      </c>
      <c r="L270" s="16">
        <v>259.89999999999998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57673.64</v>
      </c>
      <c r="S270" s="16">
        <v>56329.27</v>
      </c>
      <c r="T270" s="16">
        <v>355.35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56684.62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8">
        <f t="shared" si="4"/>
        <v>0</v>
      </c>
      <c r="AU270" s="16">
        <v>19343.740000000002</v>
      </c>
      <c r="AV270" s="16">
        <v>56684.62</v>
      </c>
      <c r="AW270" s="17">
        <v>93</v>
      </c>
      <c r="AX270" s="17">
        <v>360</v>
      </c>
      <c r="AY270" s="16">
        <v>218371</v>
      </c>
      <c r="AZ270" s="16">
        <v>64350</v>
      </c>
      <c r="BA270" s="18">
        <v>90</v>
      </c>
      <c r="BB270" s="18">
        <v>80.662433566433606</v>
      </c>
      <c r="BC270" s="18">
        <v>11.05</v>
      </c>
      <c r="BD270" s="18"/>
      <c r="BE270" s="14" t="s">
        <v>825</v>
      </c>
      <c r="BF270" s="12"/>
      <c r="BG270" s="14" t="s">
        <v>355</v>
      </c>
      <c r="BH270" s="14" t="s">
        <v>356</v>
      </c>
      <c r="BI270" s="14" t="s">
        <v>357</v>
      </c>
      <c r="BJ270" s="14" t="s">
        <v>824</v>
      </c>
      <c r="BK270" s="13" t="s">
        <v>1</v>
      </c>
      <c r="BL270" s="18">
        <v>467643.48021616001</v>
      </c>
      <c r="BM270" s="13" t="s">
        <v>48</v>
      </c>
      <c r="BN270" s="18"/>
      <c r="BO270" s="19">
        <v>37239</v>
      </c>
      <c r="BP270" s="19">
        <v>48214</v>
      </c>
      <c r="BQ270" s="11" t="s">
        <v>837</v>
      </c>
      <c r="BR270" s="11" t="s">
        <v>919</v>
      </c>
      <c r="BS270" s="11">
        <v>43867</v>
      </c>
      <c r="BT270" s="11">
        <v>44497</v>
      </c>
      <c r="BU270" s="18">
        <v>24110.69</v>
      </c>
      <c r="BV270" s="18">
        <v>80</v>
      </c>
      <c r="BW270" s="18">
        <v>0</v>
      </c>
    </row>
    <row r="271" spans="1:75" s="1" customFormat="1" ht="18.2" customHeight="1" x14ac:dyDescent="0.15">
      <c r="A271" s="4">
        <v>269</v>
      </c>
      <c r="B271" s="5" t="s">
        <v>334</v>
      </c>
      <c r="C271" s="5" t="s">
        <v>47</v>
      </c>
      <c r="D271" s="29">
        <v>45352</v>
      </c>
      <c r="E271" s="6" t="s">
        <v>599</v>
      </c>
      <c r="F271" s="7">
        <v>0</v>
      </c>
      <c r="G271" s="7">
        <v>0</v>
      </c>
      <c r="H271" s="8">
        <v>39605.910000000003</v>
      </c>
      <c r="I271" s="8">
        <v>0</v>
      </c>
      <c r="J271" s="8">
        <v>0</v>
      </c>
      <c r="K271" s="8">
        <v>39605.910000000003</v>
      </c>
      <c r="L271" s="8">
        <v>250.55</v>
      </c>
      <c r="M271" s="8">
        <v>0</v>
      </c>
      <c r="N271" s="8">
        <v>0</v>
      </c>
      <c r="O271" s="8">
        <v>250.55</v>
      </c>
      <c r="P271" s="8">
        <v>0</v>
      </c>
      <c r="Q271" s="8">
        <v>0</v>
      </c>
      <c r="R271" s="8">
        <v>39355.360000000001</v>
      </c>
      <c r="S271" s="8">
        <v>0</v>
      </c>
      <c r="T271" s="8">
        <v>364.7</v>
      </c>
      <c r="U271" s="8">
        <v>0</v>
      </c>
      <c r="V271" s="8">
        <v>0</v>
      </c>
      <c r="W271" s="8">
        <v>364.7</v>
      </c>
      <c r="X271" s="8">
        <v>0</v>
      </c>
      <c r="Y271" s="8">
        <v>0</v>
      </c>
      <c r="Z271" s="8">
        <v>0</v>
      </c>
      <c r="AA271" s="8">
        <v>80</v>
      </c>
      <c r="AB271" s="8">
        <v>0</v>
      </c>
      <c r="AC271" s="8">
        <v>0</v>
      </c>
      <c r="AD271" s="8">
        <v>0</v>
      </c>
      <c r="AE271" s="8">
        <v>0</v>
      </c>
      <c r="AF271" s="8">
        <v>-26.47</v>
      </c>
      <c r="AG271" s="8">
        <v>79.23</v>
      </c>
      <c r="AH271" s="8">
        <v>63.12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5.96</v>
      </c>
      <c r="AQ271" s="8">
        <v>0</v>
      </c>
      <c r="AR271" s="8">
        <v>3.13</v>
      </c>
      <c r="AS271" s="8">
        <v>0</v>
      </c>
      <c r="AT271" s="8">
        <f t="shared" si="4"/>
        <v>813.96</v>
      </c>
      <c r="AU271" s="8">
        <v>0</v>
      </c>
      <c r="AV271" s="8">
        <v>0</v>
      </c>
      <c r="AW271" s="9">
        <v>97</v>
      </c>
      <c r="AX271" s="9">
        <v>360</v>
      </c>
      <c r="AY271" s="8">
        <v>221566</v>
      </c>
      <c r="AZ271" s="8">
        <v>64350</v>
      </c>
      <c r="BA271" s="10">
        <v>90</v>
      </c>
      <c r="BB271" s="10">
        <v>55.042461538461502</v>
      </c>
      <c r="BC271" s="10">
        <v>11.05</v>
      </c>
      <c r="BD271" s="10"/>
      <c r="BE271" s="6" t="s">
        <v>825</v>
      </c>
      <c r="BF271" s="4"/>
      <c r="BG271" s="6" t="s">
        <v>355</v>
      </c>
      <c r="BH271" s="6" t="s">
        <v>356</v>
      </c>
      <c r="BI271" s="6" t="s">
        <v>357</v>
      </c>
      <c r="BJ271" s="6" t="s">
        <v>2</v>
      </c>
      <c r="BK271" s="5" t="s">
        <v>1</v>
      </c>
      <c r="BL271" s="10">
        <v>319110.73265984003</v>
      </c>
      <c r="BM271" s="5" t="s">
        <v>48</v>
      </c>
      <c r="BN271" s="10"/>
      <c r="BO271" s="11">
        <v>37362</v>
      </c>
      <c r="BP271" s="11">
        <v>48335</v>
      </c>
      <c r="BQ271" s="11" t="s">
        <v>901</v>
      </c>
      <c r="BR271" s="11" t="s">
        <v>902</v>
      </c>
      <c r="BS271" s="11" t="s">
        <v>921</v>
      </c>
      <c r="BT271" s="11" t="s">
        <v>921</v>
      </c>
      <c r="BU271" s="10">
        <v>0</v>
      </c>
      <c r="BV271" s="10">
        <v>80</v>
      </c>
      <c r="BW271" s="10">
        <v>0</v>
      </c>
    </row>
    <row r="272" spans="1:75" s="1" customFormat="1" ht="18.2" customHeight="1" x14ac:dyDescent="0.15">
      <c r="A272" s="12">
        <v>270</v>
      </c>
      <c r="B272" s="13" t="s">
        <v>334</v>
      </c>
      <c r="C272" s="13" t="s">
        <v>47</v>
      </c>
      <c r="D272" s="30">
        <v>45352</v>
      </c>
      <c r="E272" s="14" t="s">
        <v>600</v>
      </c>
      <c r="F272" s="15">
        <v>0</v>
      </c>
      <c r="G272" s="15">
        <v>0</v>
      </c>
      <c r="H272" s="16">
        <v>40824.76</v>
      </c>
      <c r="I272" s="16">
        <v>0</v>
      </c>
      <c r="J272" s="16">
        <v>0</v>
      </c>
      <c r="K272" s="16">
        <v>40824.76</v>
      </c>
      <c r="L272" s="16">
        <v>239.32</v>
      </c>
      <c r="M272" s="16">
        <v>0</v>
      </c>
      <c r="N272" s="16">
        <v>0</v>
      </c>
      <c r="O272" s="16">
        <v>239.32</v>
      </c>
      <c r="P272" s="16">
        <v>0</v>
      </c>
      <c r="Q272" s="16">
        <v>0</v>
      </c>
      <c r="R272" s="16">
        <v>40585.440000000002</v>
      </c>
      <c r="S272" s="16">
        <v>0</v>
      </c>
      <c r="T272" s="16">
        <v>375.93</v>
      </c>
      <c r="U272" s="16">
        <v>0</v>
      </c>
      <c r="V272" s="16">
        <v>0</v>
      </c>
      <c r="W272" s="16">
        <v>375.93</v>
      </c>
      <c r="X272" s="16">
        <v>0</v>
      </c>
      <c r="Y272" s="16">
        <v>0</v>
      </c>
      <c r="Z272" s="16">
        <v>0</v>
      </c>
      <c r="AA272" s="16">
        <v>80</v>
      </c>
      <c r="AB272" s="16">
        <v>0</v>
      </c>
      <c r="AC272" s="16">
        <v>0</v>
      </c>
      <c r="AD272" s="16">
        <v>0</v>
      </c>
      <c r="AE272" s="16">
        <v>0</v>
      </c>
      <c r="AF272" s="16">
        <v>-11.92</v>
      </c>
      <c r="AG272" s="16">
        <v>79.23</v>
      </c>
      <c r="AH272" s="16">
        <v>63.12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2.2400000000000002</v>
      </c>
      <c r="AQ272" s="16">
        <v>0</v>
      </c>
      <c r="AR272" s="16">
        <v>2.1800000000000002</v>
      </c>
      <c r="AS272" s="16">
        <v>0</v>
      </c>
      <c r="AT272" s="8">
        <f t="shared" si="4"/>
        <v>825.74000000000012</v>
      </c>
      <c r="AU272" s="16">
        <v>0</v>
      </c>
      <c r="AV272" s="16">
        <v>0</v>
      </c>
      <c r="AW272" s="17">
        <v>102</v>
      </c>
      <c r="AX272" s="17">
        <v>360</v>
      </c>
      <c r="AY272" s="16">
        <v>225541</v>
      </c>
      <c r="AZ272" s="16">
        <v>64350</v>
      </c>
      <c r="BA272" s="18">
        <v>90</v>
      </c>
      <c r="BB272" s="18">
        <v>56.762853146853203</v>
      </c>
      <c r="BC272" s="18">
        <v>11.05</v>
      </c>
      <c r="BD272" s="18"/>
      <c r="BE272" s="14" t="s">
        <v>825</v>
      </c>
      <c r="BF272" s="12"/>
      <c r="BG272" s="14" t="s">
        <v>355</v>
      </c>
      <c r="BH272" s="14" t="s">
        <v>356</v>
      </c>
      <c r="BI272" s="14" t="s">
        <v>357</v>
      </c>
      <c r="BJ272" s="14" t="s">
        <v>2</v>
      </c>
      <c r="BK272" s="13" t="s">
        <v>1</v>
      </c>
      <c r="BL272" s="18">
        <v>329084.76745535998</v>
      </c>
      <c r="BM272" s="13" t="s">
        <v>48</v>
      </c>
      <c r="BN272" s="18"/>
      <c r="BO272" s="19">
        <v>37502</v>
      </c>
      <c r="BP272" s="19">
        <v>48488</v>
      </c>
      <c r="BQ272" s="11" t="s">
        <v>901</v>
      </c>
      <c r="BR272" s="11" t="s">
        <v>902</v>
      </c>
      <c r="BS272" s="11" t="s">
        <v>921</v>
      </c>
      <c r="BT272" s="11" t="s">
        <v>921</v>
      </c>
      <c r="BU272" s="18">
        <v>0</v>
      </c>
      <c r="BV272" s="18">
        <v>80</v>
      </c>
      <c r="BW272" s="18">
        <v>0</v>
      </c>
    </row>
    <row r="273" spans="1:75" s="1" customFormat="1" ht="18.2" customHeight="1" x14ac:dyDescent="0.15">
      <c r="A273" s="4">
        <v>271</v>
      </c>
      <c r="B273" s="5" t="s">
        <v>334</v>
      </c>
      <c r="C273" s="5" t="s">
        <v>47</v>
      </c>
      <c r="D273" s="29">
        <v>45352</v>
      </c>
      <c r="E273" s="6" t="s">
        <v>601</v>
      </c>
      <c r="F273" s="7">
        <v>0</v>
      </c>
      <c r="G273" s="7">
        <v>0</v>
      </c>
      <c r="H273" s="8">
        <v>58955.4</v>
      </c>
      <c r="I273" s="8">
        <v>353.09</v>
      </c>
      <c r="J273" s="8">
        <v>0</v>
      </c>
      <c r="K273" s="8">
        <v>59308.49</v>
      </c>
      <c r="L273" s="8">
        <v>356.34</v>
      </c>
      <c r="M273" s="8">
        <v>0</v>
      </c>
      <c r="N273" s="8">
        <v>353.09</v>
      </c>
      <c r="O273" s="8">
        <v>356.34</v>
      </c>
      <c r="P273" s="8">
        <v>0</v>
      </c>
      <c r="Q273" s="8">
        <v>0</v>
      </c>
      <c r="R273" s="8">
        <v>58599.06</v>
      </c>
      <c r="S273" s="8">
        <v>546.13</v>
      </c>
      <c r="T273" s="8">
        <v>542.88</v>
      </c>
      <c r="U273" s="8">
        <v>0</v>
      </c>
      <c r="V273" s="8">
        <v>546.13</v>
      </c>
      <c r="W273" s="8">
        <v>542.88</v>
      </c>
      <c r="X273" s="8">
        <v>0</v>
      </c>
      <c r="Y273" s="8">
        <v>0</v>
      </c>
      <c r="Z273" s="8">
        <v>0</v>
      </c>
      <c r="AA273" s="8">
        <v>100</v>
      </c>
      <c r="AB273" s="8">
        <v>0</v>
      </c>
      <c r="AC273" s="8">
        <v>0</v>
      </c>
      <c r="AD273" s="8">
        <v>0</v>
      </c>
      <c r="AE273" s="8">
        <v>0</v>
      </c>
      <c r="AF273" s="8">
        <v>-127.1</v>
      </c>
      <c r="AG273" s="8">
        <v>112.66</v>
      </c>
      <c r="AH273" s="8">
        <v>92.24</v>
      </c>
      <c r="AI273" s="8">
        <v>100</v>
      </c>
      <c r="AJ273" s="8">
        <v>0</v>
      </c>
      <c r="AK273" s="8">
        <v>0</v>
      </c>
      <c r="AL273" s="8">
        <v>44.43</v>
      </c>
      <c r="AM273" s="8">
        <v>0</v>
      </c>
      <c r="AN273" s="8">
        <v>112.66</v>
      </c>
      <c r="AO273" s="8">
        <v>91.44</v>
      </c>
      <c r="AP273" s="8">
        <v>0</v>
      </c>
      <c r="AQ273" s="8">
        <v>0</v>
      </c>
      <c r="AR273" s="8">
        <v>0</v>
      </c>
      <c r="AS273" s="8">
        <v>3.2065000000000003E-2</v>
      </c>
      <c r="AT273" s="8">
        <f t="shared" si="4"/>
        <v>2324.7379350000001</v>
      </c>
      <c r="AU273" s="8">
        <v>0</v>
      </c>
      <c r="AV273" s="8">
        <v>0</v>
      </c>
      <c r="AW273" s="9">
        <v>100</v>
      </c>
      <c r="AX273" s="9">
        <v>360</v>
      </c>
      <c r="AY273" s="8">
        <v>327110</v>
      </c>
      <c r="AZ273" s="8">
        <v>94050</v>
      </c>
      <c r="BA273" s="10">
        <v>90</v>
      </c>
      <c r="BB273" s="10">
        <v>56.075655502392301</v>
      </c>
      <c r="BC273" s="10">
        <v>11.05</v>
      </c>
      <c r="BD273" s="10"/>
      <c r="BE273" s="6" t="s">
        <v>825</v>
      </c>
      <c r="BF273" s="4"/>
      <c r="BG273" s="6" t="s">
        <v>355</v>
      </c>
      <c r="BH273" s="6" t="s">
        <v>356</v>
      </c>
      <c r="BI273" s="6" t="s">
        <v>357</v>
      </c>
      <c r="BJ273" s="6" t="s">
        <v>2</v>
      </c>
      <c r="BK273" s="5" t="s">
        <v>1</v>
      </c>
      <c r="BL273" s="10">
        <v>475147.19646264001</v>
      </c>
      <c r="BM273" s="5" t="s">
        <v>48</v>
      </c>
      <c r="BN273" s="10"/>
      <c r="BO273" s="11">
        <v>37439</v>
      </c>
      <c r="BP273" s="11">
        <v>48427</v>
      </c>
      <c r="BQ273" s="11" t="s">
        <v>911</v>
      </c>
      <c r="BR273" s="11" t="s">
        <v>912</v>
      </c>
      <c r="BS273" s="11" t="s">
        <v>921</v>
      </c>
      <c r="BT273" s="11" t="s">
        <v>921</v>
      </c>
      <c r="BU273" s="10">
        <v>0</v>
      </c>
      <c r="BV273" s="10">
        <v>100</v>
      </c>
      <c r="BW273" s="10">
        <v>0</v>
      </c>
    </row>
    <row r="274" spans="1:75" s="1" customFormat="1" ht="18.2" customHeight="1" x14ac:dyDescent="0.15">
      <c r="A274" s="12">
        <v>272</v>
      </c>
      <c r="B274" s="13" t="s">
        <v>334</v>
      </c>
      <c r="C274" s="13" t="s">
        <v>47</v>
      </c>
      <c r="D274" s="30">
        <v>45352</v>
      </c>
      <c r="E274" s="14" t="s">
        <v>602</v>
      </c>
      <c r="F274" s="15">
        <v>0</v>
      </c>
      <c r="G274" s="15">
        <v>0</v>
      </c>
      <c r="H274" s="16">
        <v>51851.67</v>
      </c>
      <c r="I274" s="16">
        <v>0</v>
      </c>
      <c r="J274" s="16">
        <v>0</v>
      </c>
      <c r="K274" s="16">
        <v>51851.67</v>
      </c>
      <c r="L274" s="16">
        <v>361.61</v>
      </c>
      <c r="M274" s="16">
        <v>0</v>
      </c>
      <c r="N274" s="16">
        <v>0</v>
      </c>
      <c r="O274" s="16">
        <v>361.61</v>
      </c>
      <c r="P274" s="16">
        <v>0</v>
      </c>
      <c r="Q274" s="16">
        <v>0</v>
      </c>
      <c r="R274" s="16">
        <v>51490.06</v>
      </c>
      <c r="S274" s="16">
        <v>0</v>
      </c>
      <c r="T274" s="16">
        <v>458.89</v>
      </c>
      <c r="U274" s="16">
        <v>0</v>
      </c>
      <c r="V274" s="16">
        <v>0</v>
      </c>
      <c r="W274" s="16">
        <v>458.89</v>
      </c>
      <c r="X274" s="16">
        <v>0</v>
      </c>
      <c r="Y274" s="16">
        <v>0</v>
      </c>
      <c r="Z274" s="16">
        <v>0</v>
      </c>
      <c r="AA274" s="16">
        <v>130</v>
      </c>
      <c r="AB274" s="16">
        <v>0</v>
      </c>
      <c r="AC274" s="16">
        <v>0</v>
      </c>
      <c r="AD274" s="16">
        <v>0</v>
      </c>
      <c r="AE274" s="16">
        <v>0</v>
      </c>
      <c r="AF274" s="16">
        <v>-52.22</v>
      </c>
      <c r="AG274" s="16">
        <v>104.56</v>
      </c>
      <c r="AH274" s="16">
        <v>49.55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0</v>
      </c>
      <c r="AS274" s="16">
        <v>2.467E-3</v>
      </c>
      <c r="AT274" s="8">
        <f t="shared" si="4"/>
        <v>1052.3875329999998</v>
      </c>
      <c r="AU274" s="16">
        <v>0</v>
      </c>
      <c r="AV274" s="16">
        <v>0</v>
      </c>
      <c r="AW274" s="17">
        <v>92</v>
      </c>
      <c r="AX274" s="17">
        <v>360</v>
      </c>
      <c r="AY274" s="16">
        <v>317867</v>
      </c>
      <c r="AZ274" s="16">
        <v>88825</v>
      </c>
      <c r="BA274" s="18">
        <v>85</v>
      </c>
      <c r="BB274" s="18">
        <v>49.272784688995202</v>
      </c>
      <c r="BC274" s="18">
        <v>10.62</v>
      </c>
      <c r="BD274" s="18"/>
      <c r="BE274" s="14" t="s">
        <v>825</v>
      </c>
      <c r="BF274" s="12"/>
      <c r="BG274" s="14" t="s">
        <v>355</v>
      </c>
      <c r="BH274" s="14" t="s">
        <v>356</v>
      </c>
      <c r="BI274" s="14" t="s">
        <v>357</v>
      </c>
      <c r="BJ274" s="14" t="s">
        <v>2</v>
      </c>
      <c r="BK274" s="13" t="s">
        <v>1</v>
      </c>
      <c r="BL274" s="18">
        <v>417504.26806664001</v>
      </c>
      <c r="BM274" s="13" t="s">
        <v>48</v>
      </c>
      <c r="BN274" s="18"/>
      <c r="BO274" s="19">
        <v>37211</v>
      </c>
      <c r="BP274" s="19">
        <v>48183</v>
      </c>
      <c r="BQ274" s="11" t="s">
        <v>901</v>
      </c>
      <c r="BR274" s="11" t="s">
        <v>902</v>
      </c>
      <c r="BS274" s="11" t="s">
        <v>921</v>
      </c>
      <c r="BT274" s="11" t="s">
        <v>921</v>
      </c>
      <c r="BU274" s="18">
        <v>0</v>
      </c>
      <c r="BV274" s="18">
        <v>130</v>
      </c>
      <c r="BW274" s="18">
        <v>0</v>
      </c>
    </row>
    <row r="275" spans="1:75" s="1" customFormat="1" ht="18.2" customHeight="1" x14ac:dyDescent="0.15">
      <c r="A275" s="4">
        <v>273</v>
      </c>
      <c r="B275" s="5" t="s">
        <v>334</v>
      </c>
      <c r="C275" s="5" t="s">
        <v>47</v>
      </c>
      <c r="D275" s="29">
        <v>45352</v>
      </c>
      <c r="E275" s="6" t="s">
        <v>57</v>
      </c>
      <c r="F275" s="7">
        <v>95</v>
      </c>
      <c r="G275" s="7">
        <v>94</v>
      </c>
      <c r="H275" s="8">
        <v>49787.03</v>
      </c>
      <c r="I275" s="8">
        <v>14055.66</v>
      </c>
      <c r="J275" s="8">
        <v>0</v>
      </c>
      <c r="K275" s="8">
        <v>63842.69</v>
      </c>
      <c r="L275" s="8">
        <v>222.62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63842.69</v>
      </c>
      <c r="S275" s="8">
        <v>50646.94</v>
      </c>
      <c r="T275" s="8">
        <v>458.46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51105.4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f t="shared" si="4"/>
        <v>0</v>
      </c>
      <c r="AU275" s="8">
        <v>14278.28</v>
      </c>
      <c r="AV275" s="8">
        <v>51105.4</v>
      </c>
      <c r="AW275" s="9">
        <v>121</v>
      </c>
      <c r="AX275" s="9">
        <v>360</v>
      </c>
      <c r="AY275" s="8">
        <v>270000</v>
      </c>
      <c r="AZ275" s="8">
        <v>71234.759999999995</v>
      </c>
      <c r="BA275" s="10">
        <v>90</v>
      </c>
      <c r="BB275" s="10">
        <v>80.660650783409693</v>
      </c>
      <c r="BC275" s="10">
        <v>11.05</v>
      </c>
      <c r="BD275" s="10"/>
      <c r="BE275" s="6" t="s">
        <v>825</v>
      </c>
      <c r="BF275" s="4"/>
      <c r="BG275" s="6" t="s">
        <v>286</v>
      </c>
      <c r="BH275" s="6" t="s">
        <v>603</v>
      </c>
      <c r="BI275" s="6" t="s">
        <v>604</v>
      </c>
      <c r="BJ275" s="6" t="s">
        <v>824</v>
      </c>
      <c r="BK275" s="5" t="s">
        <v>1</v>
      </c>
      <c r="BL275" s="10">
        <v>517664.87667436001</v>
      </c>
      <c r="BM275" s="5" t="s">
        <v>48</v>
      </c>
      <c r="BN275" s="10"/>
      <c r="BO275" s="11">
        <v>38092</v>
      </c>
      <c r="BP275" s="11">
        <v>49065</v>
      </c>
      <c r="BQ275" s="11" t="s">
        <v>974</v>
      </c>
      <c r="BR275" s="11" t="s">
        <v>975</v>
      </c>
      <c r="BS275" s="11">
        <v>44232</v>
      </c>
      <c r="BT275" s="11">
        <v>44862</v>
      </c>
      <c r="BU275" s="10">
        <v>20902.53</v>
      </c>
      <c r="BV275" s="10">
        <v>90</v>
      </c>
      <c r="BW275" s="10">
        <v>0</v>
      </c>
    </row>
    <row r="276" spans="1:75" s="1" customFormat="1" ht="18.2" customHeight="1" x14ac:dyDescent="0.15">
      <c r="A276" s="12">
        <v>274</v>
      </c>
      <c r="B276" s="13" t="s">
        <v>334</v>
      </c>
      <c r="C276" s="13" t="s">
        <v>47</v>
      </c>
      <c r="D276" s="30">
        <v>45352</v>
      </c>
      <c r="E276" s="14" t="s">
        <v>94</v>
      </c>
      <c r="F276" s="15">
        <v>156</v>
      </c>
      <c r="G276" s="15">
        <v>155</v>
      </c>
      <c r="H276" s="16">
        <v>41427.47</v>
      </c>
      <c r="I276" s="16">
        <v>34321.61</v>
      </c>
      <c r="J276" s="16">
        <v>0</v>
      </c>
      <c r="K276" s="16">
        <v>75749.08</v>
      </c>
      <c r="L276" s="16">
        <v>401.89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75749.08</v>
      </c>
      <c r="S276" s="16">
        <v>84328.87</v>
      </c>
      <c r="T276" s="16">
        <v>358.69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84687.56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8">
        <f t="shared" si="4"/>
        <v>0</v>
      </c>
      <c r="AU276" s="16">
        <v>34723.5</v>
      </c>
      <c r="AV276" s="16">
        <v>84687.56</v>
      </c>
      <c r="AW276" s="17">
        <v>73</v>
      </c>
      <c r="AX276" s="17">
        <v>300</v>
      </c>
      <c r="AY276" s="16">
        <v>321000</v>
      </c>
      <c r="AZ276" s="16">
        <v>81229.039999999994</v>
      </c>
      <c r="BA276" s="18">
        <v>90</v>
      </c>
      <c r="BB276" s="18">
        <v>83.928324155991504</v>
      </c>
      <c r="BC276" s="18">
        <v>10.39</v>
      </c>
      <c r="BD276" s="18"/>
      <c r="BE276" s="14" t="s">
        <v>825</v>
      </c>
      <c r="BF276" s="12"/>
      <c r="BG276" s="14" t="s">
        <v>320</v>
      </c>
      <c r="BH276" s="14" t="s">
        <v>367</v>
      </c>
      <c r="BI276" s="14" t="s">
        <v>605</v>
      </c>
      <c r="BJ276" s="14" t="s">
        <v>824</v>
      </c>
      <c r="BK276" s="13" t="s">
        <v>1</v>
      </c>
      <c r="BL276" s="18">
        <v>614207.17323151999</v>
      </c>
      <c r="BM276" s="13" t="s">
        <v>48</v>
      </c>
      <c r="BN276" s="18"/>
      <c r="BO276" s="19">
        <v>38443</v>
      </c>
      <c r="BP276" s="19">
        <v>47604</v>
      </c>
      <c r="BQ276" s="11" t="s">
        <v>761</v>
      </c>
      <c r="BR276" s="11" t="s">
        <v>910</v>
      </c>
      <c r="BS276" s="11">
        <v>43867</v>
      </c>
      <c r="BT276" s="11">
        <v>44497</v>
      </c>
      <c r="BU276" s="18">
        <v>14354.46</v>
      </c>
      <c r="BV276" s="18">
        <v>0</v>
      </c>
      <c r="BW276" s="18">
        <v>0</v>
      </c>
    </row>
    <row r="277" spans="1:75" s="1" customFormat="1" ht="18.2" customHeight="1" x14ac:dyDescent="0.15">
      <c r="A277" s="4">
        <v>275</v>
      </c>
      <c r="B277" s="5" t="s">
        <v>334</v>
      </c>
      <c r="C277" s="5" t="s">
        <v>47</v>
      </c>
      <c r="D277" s="29">
        <v>45352</v>
      </c>
      <c r="E277" s="6" t="s">
        <v>143</v>
      </c>
      <c r="F277" s="7">
        <v>160</v>
      </c>
      <c r="G277" s="7">
        <v>159</v>
      </c>
      <c r="H277" s="8">
        <v>36909.040000000001</v>
      </c>
      <c r="I277" s="8">
        <v>30808.25</v>
      </c>
      <c r="J277" s="8">
        <v>0</v>
      </c>
      <c r="K277" s="8">
        <v>67717.289999999994</v>
      </c>
      <c r="L277" s="8">
        <v>353.54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67717.289999999994</v>
      </c>
      <c r="S277" s="8">
        <v>76102.259999999995</v>
      </c>
      <c r="T277" s="8">
        <v>314.64999999999998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76416.91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f t="shared" si="4"/>
        <v>0</v>
      </c>
      <c r="AU277" s="8">
        <v>31161.79</v>
      </c>
      <c r="AV277" s="8">
        <v>76416.91</v>
      </c>
      <c r="AW277" s="9">
        <v>74</v>
      </c>
      <c r="AX277" s="9">
        <v>300</v>
      </c>
      <c r="AY277" s="8">
        <v>287000</v>
      </c>
      <c r="AZ277" s="8">
        <v>72239.03</v>
      </c>
      <c r="BA277" s="10">
        <v>90</v>
      </c>
      <c r="BB277" s="10">
        <v>84.366527346781893</v>
      </c>
      <c r="BC277" s="10">
        <v>10.23</v>
      </c>
      <c r="BD277" s="10"/>
      <c r="BE277" s="6" t="s">
        <v>825</v>
      </c>
      <c r="BF277" s="4"/>
      <c r="BG277" s="6" t="s">
        <v>320</v>
      </c>
      <c r="BH277" s="6" t="s">
        <v>367</v>
      </c>
      <c r="BI277" s="6" t="s">
        <v>368</v>
      </c>
      <c r="BJ277" s="6" t="s">
        <v>824</v>
      </c>
      <c r="BK277" s="5" t="s">
        <v>1</v>
      </c>
      <c r="BL277" s="10">
        <v>549081.85379675997</v>
      </c>
      <c r="BM277" s="5" t="s">
        <v>48</v>
      </c>
      <c r="BN277" s="10"/>
      <c r="BO277" s="11">
        <v>38489</v>
      </c>
      <c r="BP277" s="11">
        <v>47635</v>
      </c>
      <c r="BQ277" s="11" t="s">
        <v>755</v>
      </c>
      <c r="BR277" s="11" t="s">
        <v>904</v>
      </c>
      <c r="BS277" s="11">
        <v>44232</v>
      </c>
      <c r="BT277" s="11">
        <v>44862</v>
      </c>
      <c r="BU277" s="10">
        <v>13026.51</v>
      </c>
      <c r="BV277" s="10">
        <v>0</v>
      </c>
      <c r="BW277" s="10">
        <v>0</v>
      </c>
    </row>
    <row r="278" spans="1:75" s="1" customFormat="1" ht="18.2" customHeight="1" x14ac:dyDescent="0.15">
      <c r="A278" s="12">
        <v>276</v>
      </c>
      <c r="B278" s="13" t="s">
        <v>334</v>
      </c>
      <c r="C278" s="13" t="s">
        <v>47</v>
      </c>
      <c r="D278" s="30">
        <v>45352</v>
      </c>
      <c r="E278" s="14" t="s">
        <v>608</v>
      </c>
      <c r="F278" s="15">
        <v>0</v>
      </c>
      <c r="G278" s="15">
        <v>0</v>
      </c>
      <c r="H278" s="16">
        <v>22722.94</v>
      </c>
      <c r="I278" s="16">
        <v>0</v>
      </c>
      <c r="J278" s="16">
        <v>0</v>
      </c>
      <c r="K278" s="16">
        <v>22722.94</v>
      </c>
      <c r="L278" s="16">
        <v>195.92</v>
      </c>
      <c r="M278" s="16">
        <v>0</v>
      </c>
      <c r="N278" s="16">
        <v>0</v>
      </c>
      <c r="O278" s="16">
        <v>195.92</v>
      </c>
      <c r="P278" s="16">
        <v>0</v>
      </c>
      <c r="Q278" s="16">
        <v>0</v>
      </c>
      <c r="R278" s="16">
        <v>22527.02</v>
      </c>
      <c r="S278" s="16">
        <v>0</v>
      </c>
      <c r="T278" s="16">
        <v>131.41</v>
      </c>
      <c r="U278" s="16">
        <v>0</v>
      </c>
      <c r="V278" s="16">
        <v>0</v>
      </c>
      <c r="W278" s="16">
        <v>131.41</v>
      </c>
      <c r="X278" s="16">
        <v>0</v>
      </c>
      <c r="Y278" s="16">
        <v>0</v>
      </c>
      <c r="Z278" s="16">
        <v>0</v>
      </c>
      <c r="AA278" s="16">
        <v>78.5</v>
      </c>
      <c r="AB278" s="16">
        <v>0</v>
      </c>
      <c r="AC278" s="16">
        <v>0</v>
      </c>
      <c r="AD278" s="16">
        <v>0</v>
      </c>
      <c r="AE278" s="16">
        <v>0</v>
      </c>
      <c r="AF278" s="16">
        <v>-35.1</v>
      </c>
      <c r="AG278" s="16">
        <v>44.64</v>
      </c>
      <c r="AH278" s="16">
        <v>25.13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61.69</v>
      </c>
      <c r="AQ278" s="16">
        <v>0</v>
      </c>
      <c r="AR278" s="16">
        <v>132.19999999999999</v>
      </c>
      <c r="AS278" s="16">
        <v>0</v>
      </c>
      <c r="AT278" s="8">
        <f t="shared" si="4"/>
        <v>369.98999999999995</v>
      </c>
      <c r="AU278" s="16">
        <v>0</v>
      </c>
      <c r="AV278" s="16">
        <v>0</v>
      </c>
      <c r="AW278" s="17">
        <v>88</v>
      </c>
      <c r="AX278" s="17">
        <v>360</v>
      </c>
      <c r="AY278" s="16">
        <v>164378.17000000001</v>
      </c>
      <c r="AZ278" s="16">
        <v>49500</v>
      </c>
      <c r="BA278" s="18">
        <v>90</v>
      </c>
      <c r="BB278" s="18">
        <v>40.958218181818197</v>
      </c>
      <c r="BC278" s="18">
        <v>6.94</v>
      </c>
      <c r="BD278" s="18"/>
      <c r="BE278" s="14" t="s">
        <v>825</v>
      </c>
      <c r="BF278" s="12"/>
      <c r="BG278" s="14" t="s">
        <v>345</v>
      </c>
      <c r="BH278" s="14" t="s">
        <v>346</v>
      </c>
      <c r="BI278" s="14" t="s">
        <v>347</v>
      </c>
      <c r="BJ278" s="14" t="s">
        <v>2</v>
      </c>
      <c r="BK278" s="13" t="s">
        <v>1</v>
      </c>
      <c r="BL278" s="18">
        <v>182659.08015687999</v>
      </c>
      <c r="BM278" s="13" t="s">
        <v>48</v>
      </c>
      <c r="BN278" s="18"/>
      <c r="BO278" s="19">
        <v>37074</v>
      </c>
      <c r="BP278" s="19">
        <v>48061</v>
      </c>
      <c r="BQ278" s="11" t="s">
        <v>901</v>
      </c>
      <c r="BR278" s="11" t="s">
        <v>902</v>
      </c>
      <c r="BS278" s="11" t="s">
        <v>921</v>
      </c>
      <c r="BT278" s="11" t="s">
        <v>921</v>
      </c>
      <c r="BU278" s="18">
        <v>0</v>
      </c>
      <c r="BV278" s="18">
        <v>78.5</v>
      </c>
      <c r="BW278" s="18">
        <v>0</v>
      </c>
    </row>
    <row r="279" spans="1:75" s="1" customFormat="1" ht="18.2" customHeight="1" x14ac:dyDescent="0.15">
      <c r="A279" s="4">
        <v>277</v>
      </c>
      <c r="B279" s="5" t="s">
        <v>334</v>
      </c>
      <c r="C279" s="5" t="s">
        <v>47</v>
      </c>
      <c r="D279" s="29">
        <v>45352</v>
      </c>
      <c r="E279" s="6" t="s">
        <v>609</v>
      </c>
      <c r="F279" s="7">
        <v>0</v>
      </c>
      <c r="G279" s="7">
        <v>0</v>
      </c>
      <c r="H279" s="8">
        <v>22722.94</v>
      </c>
      <c r="I279" s="8">
        <v>0</v>
      </c>
      <c r="J279" s="8">
        <v>0</v>
      </c>
      <c r="K279" s="8">
        <v>22722.94</v>
      </c>
      <c r="L279" s="8">
        <v>195.92</v>
      </c>
      <c r="M279" s="8">
        <v>0</v>
      </c>
      <c r="N279" s="8">
        <v>0</v>
      </c>
      <c r="O279" s="8">
        <v>195.92</v>
      </c>
      <c r="P279" s="8">
        <v>0</v>
      </c>
      <c r="Q279" s="8">
        <v>0</v>
      </c>
      <c r="R279" s="8">
        <v>22527.02</v>
      </c>
      <c r="S279" s="8">
        <v>0</v>
      </c>
      <c r="T279" s="8">
        <v>131.41</v>
      </c>
      <c r="U279" s="8">
        <v>0</v>
      </c>
      <c r="V279" s="8">
        <v>0</v>
      </c>
      <c r="W279" s="8">
        <v>131.41</v>
      </c>
      <c r="X279" s="8">
        <v>0</v>
      </c>
      <c r="Y279" s="8">
        <v>0</v>
      </c>
      <c r="Z279" s="8">
        <v>0</v>
      </c>
      <c r="AA279" s="8">
        <v>78.5</v>
      </c>
      <c r="AB279" s="8">
        <v>0</v>
      </c>
      <c r="AC279" s="8">
        <v>0</v>
      </c>
      <c r="AD279" s="8">
        <v>0</v>
      </c>
      <c r="AE279" s="8">
        <v>0</v>
      </c>
      <c r="AF279" s="8">
        <v>-35.1</v>
      </c>
      <c r="AG279" s="8">
        <v>44.64</v>
      </c>
      <c r="AH279" s="8">
        <v>25.13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0.03</v>
      </c>
      <c r="AQ279" s="8">
        <v>0</v>
      </c>
      <c r="AR279" s="8">
        <v>0</v>
      </c>
      <c r="AS279" s="8">
        <v>0</v>
      </c>
      <c r="AT279" s="8">
        <f t="shared" si="4"/>
        <v>440.52999999999992</v>
      </c>
      <c r="AU279" s="8">
        <v>0</v>
      </c>
      <c r="AV279" s="8">
        <v>0</v>
      </c>
      <c r="AW279" s="9">
        <v>88</v>
      </c>
      <c r="AX279" s="9">
        <v>360</v>
      </c>
      <c r="AY279" s="8">
        <v>164378.17000000001</v>
      </c>
      <c r="AZ279" s="8">
        <v>49500</v>
      </c>
      <c r="BA279" s="10">
        <v>90</v>
      </c>
      <c r="BB279" s="10">
        <v>40.958218181818197</v>
      </c>
      <c r="BC279" s="10">
        <v>6.94</v>
      </c>
      <c r="BD279" s="10"/>
      <c r="BE279" s="6" t="s">
        <v>825</v>
      </c>
      <c r="BF279" s="4"/>
      <c r="BG279" s="6" t="s">
        <v>345</v>
      </c>
      <c r="BH279" s="6" t="s">
        <v>346</v>
      </c>
      <c r="BI279" s="6" t="s">
        <v>347</v>
      </c>
      <c r="BJ279" s="6" t="s">
        <v>2</v>
      </c>
      <c r="BK279" s="5" t="s">
        <v>1</v>
      </c>
      <c r="BL279" s="10">
        <v>182659.08015687999</v>
      </c>
      <c r="BM279" s="5" t="s">
        <v>48</v>
      </c>
      <c r="BN279" s="10"/>
      <c r="BO279" s="11">
        <v>37074</v>
      </c>
      <c r="BP279" s="11">
        <v>48061</v>
      </c>
      <c r="BQ279" s="11" t="s">
        <v>901</v>
      </c>
      <c r="BR279" s="11" t="s">
        <v>902</v>
      </c>
      <c r="BS279" s="11" t="s">
        <v>921</v>
      </c>
      <c r="BT279" s="11" t="s">
        <v>921</v>
      </c>
      <c r="BU279" s="10">
        <v>0</v>
      </c>
      <c r="BV279" s="10">
        <v>78.5</v>
      </c>
      <c r="BW279" s="10">
        <v>0</v>
      </c>
    </row>
    <row r="280" spans="1:75" s="1" customFormat="1" ht="18.2" customHeight="1" x14ac:dyDescent="0.15">
      <c r="A280" s="12">
        <v>278</v>
      </c>
      <c r="B280" s="13" t="s">
        <v>334</v>
      </c>
      <c r="C280" s="13" t="s">
        <v>47</v>
      </c>
      <c r="D280" s="30">
        <v>45352</v>
      </c>
      <c r="E280" s="14" t="s">
        <v>610</v>
      </c>
      <c r="F280" s="15">
        <v>0</v>
      </c>
      <c r="G280" s="15">
        <v>0</v>
      </c>
      <c r="H280" s="16">
        <v>22722.94</v>
      </c>
      <c r="I280" s="16">
        <v>0</v>
      </c>
      <c r="J280" s="16">
        <v>0</v>
      </c>
      <c r="K280" s="16">
        <v>22722.94</v>
      </c>
      <c r="L280" s="16">
        <v>195.92</v>
      </c>
      <c r="M280" s="16">
        <v>0</v>
      </c>
      <c r="N280" s="16">
        <v>0</v>
      </c>
      <c r="O280" s="16">
        <v>195.92</v>
      </c>
      <c r="P280" s="16">
        <v>0</v>
      </c>
      <c r="Q280" s="16">
        <v>0</v>
      </c>
      <c r="R280" s="16">
        <v>22527.02</v>
      </c>
      <c r="S280" s="16">
        <v>0</v>
      </c>
      <c r="T280" s="16">
        <v>131.41</v>
      </c>
      <c r="U280" s="16">
        <v>0</v>
      </c>
      <c r="V280" s="16">
        <v>0</v>
      </c>
      <c r="W280" s="16">
        <v>131.41</v>
      </c>
      <c r="X280" s="16">
        <v>0</v>
      </c>
      <c r="Y280" s="16">
        <v>0</v>
      </c>
      <c r="Z280" s="16">
        <v>0</v>
      </c>
      <c r="AA280" s="16">
        <v>78.5</v>
      </c>
      <c r="AB280" s="16">
        <v>0</v>
      </c>
      <c r="AC280" s="16">
        <v>0</v>
      </c>
      <c r="AD280" s="16">
        <v>0</v>
      </c>
      <c r="AE280" s="16">
        <v>0</v>
      </c>
      <c r="AF280" s="16">
        <v>-35.1</v>
      </c>
      <c r="AG280" s="16">
        <v>44.64</v>
      </c>
      <c r="AH280" s="16">
        <v>25.13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  <c r="AP280" s="16">
        <v>0.04</v>
      </c>
      <c r="AQ280" s="16">
        <v>0</v>
      </c>
      <c r="AR280" s="16">
        <v>0.01</v>
      </c>
      <c r="AS280" s="16">
        <v>0</v>
      </c>
      <c r="AT280" s="8">
        <f t="shared" si="4"/>
        <v>440.53</v>
      </c>
      <c r="AU280" s="16">
        <v>0</v>
      </c>
      <c r="AV280" s="16">
        <v>0</v>
      </c>
      <c r="AW280" s="17">
        <v>88</v>
      </c>
      <c r="AX280" s="17">
        <v>360</v>
      </c>
      <c r="AY280" s="16">
        <v>164378.17000000001</v>
      </c>
      <c r="AZ280" s="16">
        <v>49500</v>
      </c>
      <c r="BA280" s="18">
        <v>90</v>
      </c>
      <c r="BB280" s="18">
        <v>40.958218181818197</v>
      </c>
      <c r="BC280" s="18">
        <v>6.94</v>
      </c>
      <c r="BD280" s="18"/>
      <c r="BE280" s="14" t="s">
        <v>825</v>
      </c>
      <c r="BF280" s="12"/>
      <c r="BG280" s="14" t="s">
        <v>345</v>
      </c>
      <c r="BH280" s="14" t="s">
        <v>346</v>
      </c>
      <c r="BI280" s="14" t="s">
        <v>347</v>
      </c>
      <c r="BJ280" s="14" t="s">
        <v>2</v>
      </c>
      <c r="BK280" s="13" t="s">
        <v>1</v>
      </c>
      <c r="BL280" s="18">
        <v>182659.08015687999</v>
      </c>
      <c r="BM280" s="13" t="s">
        <v>48</v>
      </c>
      <c r="BN280" s="18"/>
      <c r="BO280" s="19">
        <v>37074</v>
      </c>
      <c r="BP280" s="19">
        <v>48061</v>
      </c>
      <c r="BQ280" s="11" t="s">
        <v>901</v>
      </c>
      <c r="BR280" s="11" t="s">
        <v>902</v>
      </c>
      <c r="BS280" s="11" t="s">
        <v>921</v>
      </c>
      <c r="BT280" s="11" t="s">
        <v>921</v>
      </c>
      <c r="BU280" s="18">
        <v>0</v>
      </c>
      <c r="BV280" s="18">
        <v>78.5</v>
      </c>
      <c r="BW280" s="18">
        <v>0</v>
      </c>
    </row>
    <row r="281" spans="1:75" s="1" customFormat="1" ht="18.2" customHeight="1" x14ac:dyDescent="0.15">
      <c r="A281" s="4">
        <v>279</v>
      </c>
      <c r="B281" s="5" t="s">
        <v>334</v>
      </c>
      <c r="C281" s="5" t="s">
        <v>47</v>
      </c>
      <c r="D281" s="29">
        <v>45352</v>
      </c>
      <c r="E281" s="6" t="s">
        <v>611</v>
      </c>
      <c r="F281" s="7">
        <v>0</v>
      </c>
      <c r="G281" s="7">
        <v>0</v>
      </c>
      <c r="H281" s="8">
        <v>22722.94</v>
      </c>
      <c r="I281" s="8">
        <v>0</v>
      </c>
      <c r="J281" s="8">
        <v>0</v>
      </c>
      <c r="K281" s="8">
        <v>22722.94</v>
      </c>
      <c r="L281" s="8">
        <v>195.92</v>
      </c>
      <c r="M281" s="8">
        <v>0</v>
      </c>
      <c r="N281" s="8">
        <v>0</v>
      </c>
      <c r="O281" s="8">
        <v>195.92</v>
      </c>
      <c r="P281" s="8">
        <v>0</v>
      </c>
      <c r="Q281" s="8">
        <v>0</v>
      </c>
      <c r="R281" s="8">
        <v>22527.02</v>
      </c>
      <c r="S281" s="8">
        <v>0</v>
      </c>
      <c r="T281" s="8">
        <v>131.41</v>
      </c>
      <c r="U281" s="8">
        <v>0</v>
      </c>
      <c r="V281" s="8">
        <v>0</v>
      </c>
      <c r="W281" s="8">
        <v>131.41</v>
      </c>
      <c r="X281" s="8">
        <v>0</v>
      </c>
      <c r="Y281" s="8">
        <v>0</v>
      </c>
      <c r="Z281" s="8">
        <v>0</v>
      </c>
      <c r="AA281" s="8">
        <v>78.5</v>
      </c>
      <c r="AB281" s="8">
        <v>0</v>
      </c>
      <c r="AC281" s="8">
        <v>0</v>
      </c>
      <c r="AD281" s="8">
        <v>0</v>
      </c>
      <c r="AE281" s="8">
        <v>0</v>
      </c>
      <c r="AF281" s="8">
        <v>-35.04</v>
      </c>
      <c r="AG281" s="8">
        <v>44.64</v>
      </c>
      <c r="AH281" s="8">
        <v>25.13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1.2329999999999999E-3</v>
      </c>
      <c r="AT281" s="8">
        <f t="shared" si="4"/>
        <v>440.55876699999993</v>
      </c>
      <c r="AU281" s="8">
        <v>0</v>
      </c>
      <c r="AV281" s="8">
        <v>0</v>
      </c>
      <c r="AW281" s="9">
        <v>88</v>
      </c>
      <c r="AX281" s="9">
        <v>360</v>
      </c>
      <c r="AY281" s="8">
        <v>164401.60000000001</v>
      </c>
      <c r="AZ281" s="8">
        <v>49500</v>
      </c>
      <c r="BA281" s="10">
        <v>90</v>
      </c>
      <c r="BB281" s="10">
        <v>40.958218181818197</v>
      </c>
      <c r="BC281" s="10">
        <v>6.94</v>
      </c>
      <c r="BD281" s="10"/>
      <c r="BE281" s="6" t="s">
        <v>825</v>
      </c>
      <c r="BF281" s="4"/>
      <c r="BG281" s="6" t="s">
        <v>345</v>
      </c>
      <c r="BH281" s="6" t="s">
        <v>346</v>
      </c>
      <c r="BI281" s="6" t="s">
        <v>347</v>
      </c>
      <c r="BJ281" s="6" t="s">
        <v>2</v>
      </c>
      <c r="BK281" s="5" t="s">
        <v>1</v>
      </c>
      <c r="BL281" s="10">
        <v>182659.08015687999</v>
      </c>
      <c r="BM281" s="5" t="s">
        <v>48</v>
      </c>
      <c r="BN281" s="10"/>
      <c r="BO281" s="11">
        <v>37076</v>
      </c>
      <c r="BP281" s="11">
        <v>48061</v>
      </c>
      <c r="BQ281" s="11" t="s">
        <v>901</v>
      </c>
      <c r="BR281" s="11" t="s">
        <v>902</v>
      </c>
      <c r="BS281" s="11" t="s">
        <v>921</v>
      </c>
      <c r="BT281" s="11" t="s">
        <v>921</v>
      </c>
      <c r="BU281" s="10">
        <v>0</v>
      </c>
      <c r="BV281" s="10">
        <v>78.5</v>
      </c>
      <c r="BW281" s="10">
        <v>0</v>
      </c>
    </row>
    <row r="282" spans="1:75" s="1" customFormat="1" ht="18.2" customHeight="1" x14ac:dyDescent="0.15">
      <c r="A282" s="12">
        <v>280</v>
      </c>
      <c r="B282" s="13" t="s">
        <v>334</v>
      </c>
      <c r="C282" s="13" t="s">
        <v>47</v>
      </c>
      <c r="D282" s="30">
        <v>45352</v>
      </c>
      <c r="E282" s="14" t="s">
        <v>612</v>
      </c>
      <c r="F282" s="15">
        <v>0</v>
      </c>
      <c r="G282" s="15">
        <v>0</v>
      </c>
      <c r="H282" s="16">
        <v>22722.94</v>
      </c>
      <c r="I282" s="16">
        <v>0</v>
      </c>
      <c r="J282" s="16">
        <v>0</v>
      </c>
      <c r="K282" s="16">
        <v>22722.94</v>
      </c>
      <c r="L282" s="16">
        <v>195.92</v>
      </c>
      <c r="M282" s="16">
        <v>0</v>
      </c>
      <c r="N282" s="16">
        <v>0</v>
      </c>
      <c r="O282" s="16">
        <v>176.37</v>
      </c>
      <c r="P282" s="16">
        <v>0</v>
      </c>
      <c r="Q282" s="16">
        <v>0</v>
      </c>
      <c r="R282" s="16">
        <v>22546.57</v>
      </c>
      <c r="S282" s="16">
        <v>0</v>
      </c>
      <c r="T282" s="16">
        <v>131.41</v>
      </c>
      <c r="U282" s="16">
        <v>0</v>
      </c>
      <c r="V282" s="16">
        <v>0</v>
      </c>
      <c r="W282" s="16">
        <v>131.41</v>
      </c>
      <c r="X282" s="16">
        <v>0</v>
      </c>
      <c r="Y282" s="16">
        <v>0</v>
      </c>
      <c r="Z282" s="16">
        <v>0</v>
      </c>
      <c r="AA282" s="16">
        <v>78.5</v>
      </c>
      <c r="AB282" s="16">
        <v>0</v>
      </c>
      <c r="AC282" s="16">
        <v>0</v>
      </c>
      <c r="AD282" s="16">
        <v>0</v>
      </c>
      <c r="AE282" s="16">
        <v>0</v>
      </c>
      <c r="AF282" s="16">
        <v>-34.270000000000003</v>
      </c>
      <c r="AG282" s="16">
        <v>44.64</v>
      </c>
      <c r="AH282" s="16">
        <v>25.13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</v>
      </c>
      <c r="AQ282" s="16">
        <v>0</v>
      </c>
      <c r="AR282" s="16">
        <v>0</v>
      </c>
      <c r="AS282" s="16">
        <v>0</v>
      </c>
      <c r="AT282" s="8">
        <f t="shared" si="4"/>
        <v>421.78</v>
      </c>
      <c r="AU282" s="16">
        <v>19.55</v>
      </c>
      <c r="AV282" s="16">
        <v>0</v>
      </c>
      <c r="AW282" s="17">
        <v>88</v>
      </c>
      <c r="AX282" s="17">
        <v>360</v>
      </c>
      <c r="AY282" s="16">
        <v>164378.17000000001</v>
      </c>
      <c r="AZ282" s="16">
        <v>49500</v>
      </c>
      <c r="BA282" s="18">
        <v>90</v>
      </c>
      <c r="BB282" s="18">
        <v>40.993763636363603</v>
      </c>
      <c r="BC282" s="18">
        <v>6.94</v>
      </c>
      <c r="BD282" s="18"/>
      <c r="BE282" s="14" t="s">
        <v>825</v>
      </c>
      <c r="BF282" s="12"/>
      <c r="BG282" s="14" t="s">
        <v>345</v>
      </c>
      <c r="BH282" s="14" t="s">
        <v>346</v>
      </c>
      <c r="BI282" s="14" t="s">
        <v>347</v>
      </c>
      <c r="BJ282" s="14" t="s">
        <v>2</v>
      </c>
      <c r="BK282" s="13" t="s">
        <v>1</v>
      </c>
      <c r="BL282" s="18">
        <v>182817.60023708001</v>
      </c>
      <c r="BM282" s="13" t="s">
        <v>48</v>
      </c>
      <c r="BN282" s="18"/>
      <c r="BO282" s="19">
        <v>37074</v>
      </c>
      <c r="BP282" s="19">
        <v>48061</v>
      </c>
      <c r="BQ282" s="11" t="s">
        <v>901</v>
      </c>
      <c r="BR282" s="11" t="s">
        <v>902</v>
      </c>
      <c r="BS282" s="11" t="s">
        <v>921</v>
      </c>
      <c r="BT282" s="11" t="s">
        <v>921</v>
      </c>
      <c r="BU282" s="18">
        <v>0</v>
      </c>
      <c r="BV282" s="18">
        <v>78.5</v>
      </c>
      <c r="BW282" s="18">
        <v>0</v>
      </c>
    </row>
    <row r="283" spans="1:75" s="1" customFormat="1" ht="18.2" customHeight="1" x14ac:dyDescent="0.15">
      <c r="A283" s="4">
        <v>281</v>
      </c>
      <c r="B283" s="5" t="s">
        <v>334</v>
      </c>
      <c r="C283" s="5" t="s">
        <v>47</v>
      </c>
      <c r="D283" s="29">
        <v>45352</v>
      </c>
      <c r="E283" s="6" t="s">
        <v>613</v>
      </c>
      <c r="F283" s="7">
        <v>0</v>
      </c>
      <c r="G283" s="7">
        <v>0</v>
      </c>
      <c r="H283" s="8">
        <v>22722.94</v>
      </c>
      <c r="I283" s="8">
        <v>0</v>
      </c>
      <c r="J283" s="8">
        <v>0</v>
      </c>
      <c r="K283" s="8">
        <v>22722.94</v>
      </c>
      <c r="L283" s="8">
        <v>195.92</v>
      </c>
      <c r="M283" s="8">
        <v>0</v>
      </c>
      <c r="N283" s="8">
        <v>0</v>
      </c>
      <c r="O283" s="8">
        <v>195.92</v>
      </c>
      <c r="P283" s="8">
        <v>0</v>
      </c>
      <c r="Q283" s="8">
        <v>0</v>
      </c>
      <c r="R283" s="8">
        <v>22527.02</v>
      </c>
      <c r="S283" s="8">
        <v>0</v>
      </c>
      <c r="T283" s="8">
        <v>131.41</v>
      </c>
      <c r="U283" s="8">
        <v>0</v>
      </c>
      <c r="V283" s="8">
        <v>0</v>
      </c>
      <c r="W283" s="8">
        <v>131.41</v>
      </c>
      <c r="X283" s="8">
        <v>0</v>
      </c>
      <c r="Y283" s="8">
        <v>0</v>
      </c>
      <c r="Z283" s="8">
        <v>0</v>
      </c>
      <c r="AA283" s="8">
        <v>78.5</v>
      </c>
      <c r="AB283" s="8">
        <v>0</v>
      </c>
      <c r="AC283" s="8">
        <v>0</v>
      </c>
      <c r="AD283" s="8">
        <v>0</v>
      </c>
      <c r="AE283" s="8">
        <v>0</v>
      </c>
      <c r="AF283" s="8">
        <v>-35.04</v>
      </c>
      <c r="AG283" s="8">
        <v>44.64</v>
      </c>
      <c r="AH283" s="8">
        <v>25.13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0.05</v>
      </c>
      <c r="AQ283" s="8">
        <v>0</v>
      </c>
      <c r="AR283" s="8">
        <v>0.08</v>
      </c>
      <c r="AS283" s="8">
        <v>0</v>
      </c>
      <c r="AT283" s="8">
        <f t="shared" si="4"/>
        <v>440.53</v>
      </c>
      <c r="AU283" s="8">
        <v>0</v>
      </c>
      <c r="AV283" s="8">
        <v>0</v>
      </c>
      <c r="AW283" s="9">
        <v>88</v>
      </c>
      <c r="AX283" s="9">
        <v>360</v>
      </c>
      <c r="AY283" s="8">
        <v>164401.60000000001</v>
      </c>
      <c r="AZ283" s="8">
        <v>49500</v>
      </c>
      <c r="BA283" s="10">
        <v>90</v>
      </c>
      <c r="BB283" s="10">
        <v>40.958218181818197</v>
      </c>
      <c r="BC283" s="10">
        <v>6.94</v>
      </c>
      <c r="BD283" s="10"/>
      <c r="BE283" s="6" t="s">
        <v>825</v>
      </c>
      <c r="BF283" s="4"/>
      <c r="BG283" s="6" t="s">
        <v>345</v>
      </c>
      <c r="BH283" s="6" t="s">
        <v>346</v>
      </c>
      <c r="BI283" s="6" t="s">
        <v>347</v>
      </c>
      <c r="BJ283" s="6" t="s">
        <v>2</v>
      </c>
      <c r="BK283" s="5" t="s">
        <v>1</v>
      </c>
      <c r="BL283" s="10">
        <v>182659.08015687999</v>
      </c>
      <c r="BM283" s="5" t="s">
        <v>48</v>
      </c>
      <c r="BN283" s="10"/>
      <c r="BO283" s="11">
        <v>37076</v>
      </c>
      <c r="BP283" s="11">
        <v>48061</v>
      </c>
      <c r="BQ283" s="11" t="s">
        <v>901</v>
      </c>
      <c r="BR283" s="11" t="s">
        <v>902</v>
      </c>
      <c r="BS283" s="11" t="s">
        <v>921</v>
      </c>
      <c r="BT283" s="11" t="s">
        <v>921</v>
      </c>
      <c r="BU283" s="10">
        <v>0</v>
      </c>
      <c r="BV283" s="10">
        <v>78.5</v>
      </c>
      <c r="BW283" s="10">
        <v>0</v>
      </c>
    </row>
    <row r="284" spans="1:75" s="1" customFormat="1" ht="18.2" customHeight="1" x14ac:dyDescent="0.15">
      <c r="A284" s="12">
        <v>282</v>
      </c>
      <c r="B284" s="13" t="s">
        <v>334</v>
      </c>
      <c r="C284" s="13" t="s">
        <v>47</v>
      </c>
      <c r="D284" s="30">
        <v>45352</v>
      </c>
      <c r="E284" s="14" t="s">
        <v>614</v>
      </c>
      <c r="F284" s="15">
        <v>0</v>
      </c>
      <c r="G284" s="15">
        <v>0</v>
      </c>
      <c r="H284" s="16">
        <v>22722.94</v>
      </c>
      <c r="I284" s="16">
        <v>0</v>
      </c>
      <c r="J284" s="16">
        <v>0</v>
      </c>
      <c r="K284" s="16">
        <v>22722.94</v>
      </c>
      <c r="L284" s="16">
        <v>195.92</v>
      </c>
      <c r="M284" s="16">
        <v>0</v>
      </c>
      <c r="N284" s="16">
        <v>0</v>
      </c>
      <c r="O284" s="16">
        <v>195.92</v>
      </c>
      <c r="P284" s="16">
        <v>0</v>
      </c>
      <c r="Q284" s="16">
        <v>0</v>
      </c>
      <c r="R284" s="16">
        <v>22527.02</v>
      </c>
      <c r="S284" s="16">
        <v>0</v>
      </c>
      <c r="T284" s="16">
        <v>131.41</v>
      </c>
      <c r="U284" s="16">
        <v>0</v>
      </c>
      <c r="V284" s="16">
        <v>0</v>
      </c>
      <c r="W284" s="16">
        <v>131.41</v>
      </c>
      <c r="X284" s="16">
        <v>0</v>
      </c>
      <c r="Y284" s="16">
        <v>0</v>
      </c>
      <c r="Z284" s="16">
        <v>0</v>
      </c>
      <c r="AA284" s="16">
        <v>78.5</v>
      </c>
      <c r="AB284" s="16">
        <v>0</v>
      </c>
      <c r="AC284" s="16">
        <v>0</v>
      </c>
      <c r="AD284" s="16">
        <v>0</v>
      </c>
      <c r="AE284" s="16">
        <v>0</v>
      </c>
      <c r="AF284" s="16">
        <v>-35.1</v>
      </c>
      <c r="AG284" s="16">
        <v>44.64</v>
      </c>
      <c r="AH284" s="16">
        <v>25.13</v>
      </c>
      <c r="AI284" s="16">
        <v>0</v>
      </c>
      <c r="AJ284" s="16">
        <v>0</v>
      </c>
      <c r="AK284" s="16">
        <v>0</v>
      </c>
      <c r="AL284" s="16">
        <v>0</v>
      </c>
      <c r="AM284" s="16">
        <v>0</v>
      </c>
      <c r="AN284" s="16">
        <v>0</v>
      </c>
      <c r="AO284" s="16">
        <v>0</v>
      </c>
      <c r="AP284" s="16">
        <v>4.5599999999999996</v>
      </c>
      <c r="AQ284" s="16">
        <v>0</v>
      </c>
      <c r="AR284" s="16">
        <v>1.08</v>
      </c>
      <c r="AS284" s="16">
        <v>0</v>
      </c>
      <c r="AT284" s="8">
        <f t="shared" si="4"/>
        <v>443.97999999999996</v>
      </c>
      <c r="AU284" s="16">
        <v>0</v>
      </c>
      <c r="AV284" s="16">
        <v>0</v>
      </c>
      <c r="AW284" s="17">
        <v>88</v>
      </c>
      <c r="AX284" s="17">
        <v>360</v>
      </c>
      <c r="AY284" s="16">
        <v>164378.17000000001</v>
      </c>
      <c r="AZ284" s="16">
        <v>49500</v>
      </c>
      <c r="BA284" s="18">
        <v>90</v>
      </c>
      <c r="BB284" s="18">
        <v>40.958218181818197</v>
      </c>
      <c r="BC284" s="18">
        <v>6.94</v>
      </c>
      <c r="BD284" s="18"/>
      <c r="BE284" s="14" t="s">
        <v>825</v>
      </c>
      <c r="BF284" s="12"/>
      <c r="BG284" s="14" t="s">
        <v>345</v>
      </c>
      <c r="BH284" s="14" t="s">
        <v>346</v>
      </c>
      <c r="BI284" s="14" t="s">
        <v>347</v>
      </c>
      <c r="BJ284" s="14" t="s">
        <v>2</v>
      </c>
      <c r="BK284" s="13" t="s">
        <v>1</v>
      </c>
      <c r="BL284" s="18">
        <v>182659.08015687999</v>
      </c>
      <c r="BM284" s="13" t="s">
        <v>48</v>
      </c>
      <c r="BN284" s="18"/>
      <c r="BO284" s="19">
        <v>37074</v>
      </c>
      <c r="BP284" s="19">
        <v>48061</v>
      </c>
      <c r="BQ284" s="11" t="s">
        <v>901</v>
      </c>
      <c r="BR284" s="11" t="s">
        <v>902</v>
      </c>
      <c r="BS284" s="11" t="s">
        <v>921</v>
      </c>
      <c r="BT284" s="11" t="s">
        <v>921</v>
      </c>
      <c r="BU284" s="18">
        <v>0</v>
      </c>
      <c r="BV284" s="18">
        <v>78.5</v>
      </c>
      <c r="BW284" s="18">
        <v>0</v>
      </c>
    </row>
    <row r="285" spans="1:75" s="1" customFormat="1" ht="18.2" customHeight="1" x14ac:dyDescent="0.15">
      <c r="A285" s="4">
        <v>283</v>
      </c>
      <c r="B285" s="5" t="s">
        <v>334</v>
      </c>
      <c r="C285" s="5" t="s">
        <v>47</v>
      </c>
      <c r="D285" s="29">
        <v>45352</v>
      </c>
      <c r="E285" s="6" t="s">
        <v>134</v>
      </c>
      <c r="F285" s="7">
        <v>150</v>
      </c>
      <c r="G285" s="7">
        <v>149</v>
      </c>
      <c r="H285" s="8">
        <v>38178.230000000003</v>
      </c>
      <c r="I285" s="8">
        <v>30883.759999999998</v>
      </c>
      <c r="J285" s="8">
        <v>0</v>
      </c>
      <c r="K285" s="8">
        <v>69061.990000000005</v>
      </c>
      <c r="L285" s="8">
        <v>365.62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69061.990000000005</v>
      </c>
      <c r="S285" s="8">
        <v>72779.75</v>
      </c>
      <c r="T285" s="8">
        <v>325.47000000000003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73105.22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f t="shared" si="4"/>
        <v>0</v>
      </c>
      <c r="AU285" s="8">
        <v>31249.38</v>
      </c>
      <c r="AV285" s="8">
        <v>73105.22</v>
      </c>
      <c r="AW285" s="9">
        <v>74</v>
      </c>
      <c r="AX285" s="9">
        <v>300</v>
      </c>
      <c r="AY285" s="8">
        <v>297000</v>
      </c>
      <c r="AZ285" s="8">
        <v>74715.360000000001</v>
      </c>
      <c r="BA285" s="10">
        <v>90</v>
      </c>
      <c r="BB285" s="10">
        <v>83.1901111096835</v>
      </c>
      <c r="BC285" s="10">
        <v>10.23</v>
      </c>
      <c r="BD285" s="10"/>
      <c r="BE285" s="6" t="s">
        <v>825</v>
      </c>
      <c r="BF285" s="4"/>
      <c r="BG285" s="6" t="s">
        <v>292</v>
      </c>
      <c r="BH285" s="6" t="s">
        <v>379</v>
      </c>
      <c r="BI285" s="6" t="s">
        <v>615</v>
      </c>
      <c r="BJ285" s="6" t="s">
        <v>824</v>
      </c>
      <c r="BK285" s="5" t="s">
        <v>1</v>
      </c>
      <c r="BL285" s="10">
        <v>559985.27844356</v>
      </c>
      <c r="BM285" s="5" t="s">
        <v>48</v>
      </c>
      <c r="BN285" s="10"/>
      <c r="BO285" s="11">
        <v>38504</v>
      </c>
      <c r="BP285" s="11">
        <v>47635</v>
      </c>
      <c r="BQ285" s="11" t="s">
        <v>755</v>
      </c>
      <c r="BR285" s="11" t="s">
        <v>904</v>
      </c>
      <c r="BS285" s="11">
        <v>44232</v>
      </c>
      <c r="BT285" s="11">
        <v>44862</v>
      </c>
      <c r="BU285" s="10">
        <v>12634.17</v>
      </c>
      <c r="BV285" s="10">
        <v>0</v>
      </c>
      <c r="BW285" s="10">
        <v>0</v>
      </c>
    </row>
    <row r="286" spans="1:75" s="1" customFormat="1" ht="18.2" customHeight="1" x14ac:dyDescent="0.15">
      <c r="A286" s="12">
        <v>284</v>
      </c>
      <c r="B286" s="13" t="s">
        <v>334</v>
      </c>
      <c r="C286" s="13" t="s">
        <v>47</v>
      </c>
      <c r="D286" s="30">
        <v>45352</v>
      </c>
      <c r="E286" s="14" t="s">
        <v>617</v>
      </c>
      <c r="F286" s="15">
        <v>0</v>
      </c>
      <c r="G286" s="15">
        <v>0</v>
      </c>
      <c r="H286" s="16">
        <v>67427.19</v>
      </c>
      <c r="I286" s="16">
        <v>0</v>
      </c>
      <c r="J286" s="16">
        <v>0</v>
      </c>
      <c r="K286" s="16">
        <v>67427.19</v>
      </c>
      <c r="L286" s="16">
        <v>822.72</v>
      </c>
      <c r="M286" s="16">
        <v>0</v>
      </c>
      <c r="N286" s="16">
        <v>0</v>
      </c>
      <c r="O286" s="16">
        <v>822.72</v>
      </c>
      <c r="P286" s="16">
        <v>0</v>
      </c>
      <c r="Q286" s="16">
        <v>0</v>
      </c>
      <c r="R286" s="16">
        <v>66604.47</v>
      </c>
      <c r="S286" s="16">
        <v>0</v>
      </c>
      <c r="T286" s="16">
        <v>636.05999999999995</v>
      </c>
      <c r="U286" s="16">
        <v>0</v>
      </c>
      <c r="V286" s="16">
        <v>0</v>
      </c>
      <c r="W286" s="16">
        <v>636.05999999999995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7.34</v>
      </c>
      <c r="AG286" s="16">
        <v>72.94</v>
      </c>
      <c r="AH286" s="16">
        <v>0</v>
      </c>
      <c r="AI286" s="16">
        <v>0</v>
      </c>
      <c r="AJ286" s="16">
        <v>0</v>
      </c>
      <c r="AK286" s="16">
        <v>0</v>
      </c>
      <c r="AL286" s="16">
        <v>0</v>
      </c>
      <c r="AM286" s="16">
        <v>0</v>
      </c>
      <c r="AN286" s="16">
        <v>0</v>
      </c>
      <c r="AO286" s="16">
        <v>0</v>
      </c>
      <c r="AP286" s="16">
        <v>0</v>
      </c>
      <c r="AQ286" s="16">
        <v>0</v>
      </c>
      <c r="AR286" s="16">
        <v>0</v>
      </c>
      <c r="AS286" s="16">
        <v>0</v>
      </c>
      <c r="AT286" s="8">
        <f t="shared" si="4"/>
        <v>1539.06</v>
      </c>
      <c r="AU286" s="16">
        <v>0</v>
      </c>
      <c r="AV286" s="16">
        <v>0</v>
      </c>
      <c r="AW286" s="17">
        <v>60</v>
      </c>
      <c r="AX286" s="17">
        <v>300</v>
      </c>
      <c r="AY286" s="16">
        <v>550000</v>
      </c>
      <c r="AZ286" s="16">
        <v>145393.45000000001</v>
      </c>
      <c r="BA286" s="18">
        <v>90</v>
      </c>
      <c r="BB286" s="18">
        <v>41.228833210849601</v>
      </c>
      <c r="BC286" s="18">
        <v>11.32</v>
      </c>
      <c r="BD286" s="18"/>
      <c r="BE286" s="14" t="s">
        <v>825</v>
      </c>
      <c r="BF286" s="12"/>
      <c r="BG286" s="14" t="s">
        <v>301</v>
      </c>
      <c r="BH286" s="14" t="s">
        <v>618</v>
      </c>
      <c r="BI286" s="14" t="s">
        <v>619</v>
      </c>
      <c r="BJ286" s="14" t="s">
        <v>2</v>
      </c>
      <c r="BK286" s="13" t="s">
        <v>1</v>
      </c>
      <c r="BL286" s="18">
        <v>540058.61514468002</v>
      </c>
      <c r="BM286" s="13" t="s">
        <v>48</v>
      </c>
      <c r="BN286" s="18"/>
      <c r="BO286" s="19">
        <v>38062</v>
      </c>
      <c r="BP286" s="19">
        <v>47209</v>
      </c>
      <c r="BQ286" s="11" t="s">
        <v>901</v>
      </c>
      <c r="BR286" s="11" t="s">
        <v>902</v>
      </c>
      <c r="BS286" s="11" t="s">
        <v>921</v>
      </c>
      <c r="BT286" s="11" t="s">
        <v>921</v>
      </c>
      <c r="BU286" s="18">
        <v>0</v>
      </c>
      <c r="BV286" s="18">
        <v>0</v>
      </c>
      <c r="BW286" s="18">
        <v>0</v>
      </c>
    </row>
    <row r="287" spans="1:75" s="1" customFormat="1" ht="18.2" customHeight="1" x14ac:dyDescent="0.15">
      <c r="A287" s="4">
        <v>285</v>
      </c>
      <c r="B287" s="5" t="s">
        <v>334</v>
      </c>
      <c r="C287" s="5" t="s">
        <v>47</v>
      </c>
      <c r="D287" s="29">
        <v>45352</v>
      </c>
      <c r="E287" s="6" t="s">
        <v>622</v>
      </c>
      <c r="F287" s="7">
        <v>0</v>
      </c>
      <c r="G287" s="7">
        <v>0</v>
      </c>
      <c r="H287" s="8">
        <v>42835.61</v>
      </c>
      <c r="I287" s="8">
        <v>0</v>
      </c>
      <c r="J287" s="8">
        <v>0</v>
      </c>
      <c r="K287" s="8">
        <v>42835.61</v>
      </c>
      <c r="L287" s="8">
        <v>414.51</v>
      </c>
      <c r="M287" s="8">
        <v>0</v>
      </c>
      <c r="N287" s="8">
        <v>0</v>
      </c>
      <c r="O287" s="8">
        <v>414.51</v>
      </c>
      <c r="P287" s="8">
        <v>0</v>
      </c>
      <c r="Q287" s="8">
        <v>0</v>
      </c>
      <c r="R287" s="8">
        <v>42421.1</v>
      </c>
      <c r="S287" s="8">
        <v>0</v>
      </c>
      <c r="T287" s="8">
        <v>354.11</v>
      </c>
      <c r="U287" s="8">
        <v>0</v>
      </c>
      <c r="V287" s="8">
        <v>0</v>
      </c>
      <c r="W287" s="8">
        <v>354.11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2.54</v>
      </c>
      <c r="AG287" s="8">
        <v>41.09</v>
      </c>
      <c r="AH287" s="8">
        <v>53.29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674.41</v>
      </c>
      <c r="AQ287" s="8">
        <v>0</v>
      </c>
      <c r="AR287" s="8">
        <v>674.41</v>
      </c>
      <c r="AS287" s="8">
        <v>0</v>
      </c>
      <c r="AT287" s="8">
        <f t="shared" si="4"/>
        <v>865.54</v>
      </c>
      <c r="AU287" s="8">
        <v>0</v>
      </c>
      <c r="AV287" s="8">
        <v>0</v>
      </c>
      <c r="AW287" s="9">
        <v>74</v>
      </c>
      <c r="AX287" s="9">
        <v>300</v>
      </c>
      <c r="AY287" s="8">
        <v>337500</v>
      </c>
      <c r="AZ287" s="8">
        <v>85112.45</v>
      </c>
      <c r="BA287" s="10">
        <v>90</v>
      </c>
      <c r="BB287" s="10">
        <v>44.857115498378903</v>
      </c>
      <c r="BC287" s="10">
        <v>9.92</v>
      </c>
      <c r="BD287" s="10"/>
      <c r="BE287" s="6" t="s">
        <v>825</v>
      </c>
      <c r="BF287" s="4"/>
      <c r="BG287" s="6" t="s">
        <v>430</v>
      </c>
      <c r="BH287" s="6" t="s">
        <v>431</v>
      </c>
      <c r="BI287" s="6" t="s">
        <v>562</v>
      </c>
      <c r="BJ287" s="6" t="s">
        <v>2</v>
      </c>
      <c r="BK287" s="5" t="s">
        <v>1</v>
      </c>
      <c r="BL287" s="10">
        <v>343969.11376839998</v>
      </c>
      <c r="BM287" s="5" t="s">
        <v>48</v>
      </c>
      <c r="BN287" s="10"/>
      <c r="BO287" s="11">
        <v>38481</v>
      </c>
      <c r="BP287" s="11">
        <v>47635</v>
      </c>
      <c r="BQ287" s="11" t="s">
        <v>901</v>
      </c>
      <c r="BR287" s="11" t="s">
        <v>902</v>
      </c>
      <c r="BS287" s="11" t="s">
        <v>921</v>
      </c>
      <c r="BT287" s="11" t="s">
        <v>921</v>
      </c>
      <c r="BU287" s="10">
        <v>0</v>
      </c>
      <c r="BV287" s="10">
        <v>0</v>
      </c>
      <c r="BW287" s="10">
        <v>0</v>
      </c>
    </row>
    <row r="288" spans="1:75" s="1" customFormat="1" ht="18.2" customHeight="1" x14ac:dyDescent="0.15">
      <c r="A288" s="12">
        <v>286</v>
      </c>
      <c r="B288" s="13" t="s">
        <v>334</v>
      </c>
      <c r="C288" s="13" t="s">
        <v>47</v>
      </c>
      <c r="D288" s="30">
        <v>45352</v>
      </c>
      <c r="E288" s="14" t="s">
        <v>625</v>
      </c>
      <c r="F288" s="15">
        <v>0</v>
      </c>
      <c r="G288" s="15">
        <v>0</v>
      </c>
      <c r="H288" s="16">
        <v>44174.28</v>
      </c>
      <c r="I288" s="16">
        <v>0</v>
      </c>
      <c r="J288" s="16">
        <v>0</v>
      </c>
      <c r="K288" s="16">
        <v>44174.28</v>
      </c>
      <c r="L288" s="16">
        <v>451.18</v>
      </c>
      <c r="M288" s="16">
        <v>0</v>
      </c>
      <c r="N288" s="16">
        <v>0</v>
      </c>
      <c r="O288" s="16">
        <v>451.18</v>
      </c>
      <c r="P288" s="16">
        <v>0</v>
      </c>
      <c r="Q288" s="16">
        <v>0</v>
      </c>
      <c r="R288" s="16">
        <v>43723.1</v>
      </c>
      <c r="S288" s="16">
        <v>0</v>
      </c>
      <c r="T288" s="16">
        <v>365.91</v>
      </c>
      <c r="U288" s="16">
        <v>0</v>
      </c>
      <c r="V288" s="16">
        <v>0</v>
      </c>
      <c r="W288" s="16">
        <v>365.91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-5.03</v>
      </c>
      <c r="AG288" s="16">
        <v>43.68</v>
      </c>
      <c r="AH288" s="16">
        <v>56.57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0</v>
      </c>
      <c r="AP288" s="16">
        <v>14.11</v>
      </c>
      <c r="AQ288" s="16">
        <v>0</v>
      </c>
      <c r="AR288" s="16">
        <v>14.04</v>
      </c>
      <c r="AS288" s="16">
        <v>0</v>
      </c>
      <c r="AT288" s="8">
        <f t="shared" si="4"/>
        <v>912.38000000000011</v>
      </c>
      <c r="AU288" s="16">
        <v>0</v>
      </c>
      <c r="AV288" s="16">
        <v>0</v>
      </c>
      <c r="AW288" s="17">
        <v>71</v>
      </c>
      <c r="AX288" s="17">
        <v>300</v>
      </c>
      <c r="AY288" s="16">
        <v>355000</v>
      </c>
      <c r="AZ288" s="16">
        <v>90338.13</v>
      </c>
      <c r="BA288" s="18">
        <v>90</v>
      </c>
      <c r="BB288" s="18">
        <v>43.559447157031002</v>
      </c>
      <c r="BC288" s="18">
        <v>9.94</v>
      </c>
      <c r="BD288" s="18"/>
      <c r="BE288" s="14" t="s">
        <v>825</v>
      </c>
      <c r="BF288" s="12"/>
      <c r="BG288" s="14" t="s">
        <v>301</v>
      </c>
      <c r="BH288" s="14" t="s">
        <v>626</v>
      </c>
      <c r="BI288" s="14" t="s">
        <v>543</v>
      </c>
      <c r="BJ288" s="14" t="s">
        <v>2</v>
      </c>
      <c r="BK288" s="13" t="s">
        <v>1</v>
      </c>
      <c r="BL288" s="18">
        <v>354526.30785639997</v>
      </c>
      <c r="BM288" s="13" t="s">
        <v>48</v>
      </c>
      <c r="BN288" s="18"/>
      <c r="BO288" s="19">
        <v>38411</v>
      </c>
      <c r="BP288" s="19">
        <v>47543</v>
      </c>
      <c r="BQ288" s="11" t="s">
        <v>901</v>
      </c>
      <c r="BR288" s="11" t="s">
        <v>902</v>
      </c>
      <c r="BS288" s="11" t="s">
        <v>921</v>
      </c>
      <c r="BT288" s="11" t="s">
        <v>921</v>
      </c>
      <c r="BU288" s="18">
        <v>0</v>
      </c>
      <c r="BV288" s="18">
        <v>0</v>
      </c>
      <c r="BW288" s="18">
        <v>0</v>
      </c>
    </row>
    <row r="289" spans="1:75" s="1" customFormat="1" ht="18.2" customHeight="1" x14ac:dyDescent="0.15">
      <c r="A289" s="4">
        <v>287</v>
      </c>
      <c r="B289" s="5" t="s">
        <v>334</v>
      </c>
      <c r="C289" s="5" t="s">
        <v>47</v>
      </c>
      <c r="D289" s="29">
        <v>45352</v>
      </c>
      <c r="E289" s="6" t="s">
        <v>131</v>
      </c>
      <c r="F289" s="7">
        <v>132</v>
      </c>
      <c r="G289" s="7">
        <v>131</v>
      </c>
      <c r="H289" s="8">
        <v>49598.49</v>
      </c>
      <c r="I289" s="8">
        <v>37543.72</v>
      </c>
      <c r="J289" s="8">
        <v>0</v>
      </c>
      <c r="K289" s="8">
        <v>87142.21</v>
      </c>
      <c r="L289" s="8">
        <v>474.94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87142.21</v>
      </c>
      <c r="S289" s="8">
        <v>80300.83</v>
      </c>
      <c r="T289" s="8">
        <v>422.83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80723.66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f t="shared" si="4"/>
        <v>0</v>
      </c>
      <c r="AU289" s="8">
        <v>38018.660000000003</v>
      </c>
      <c r="AV289" s="8">
        <v>80723.66</v>
      </c>
      <c r="AW289" s="9">
        <v>74</v>
      </c>
      <c r="AX289" s="9">
        <v>300</v>
      </c>
      <c r="AY289" s="8">
        <v>385000</v>
      </c>
      <c r="AZ289" s="8">
        <v>97060.37</v>
      </c>
      <c r="BA289" s="10">
        <v>89.94</v>
      </c>
      <c r="BB289" s="10">
        <v>80.749438389736198</v>
      </c>
      <c r="BC289" s="10">
        <v>10.23</v>
      </c>
      <c r="BD289" s="10"/>
      <c r="BE289" s="6" t="s">
        <v>825</v>
      </c>
      <c r="BF289" s="4"/>
      <c r="BG289" s="6" t="s">
        <v>320</v>
      </c>
      <c r="BH289" s="6" t="s">
        <v>367</v>
      </c>
      <c r="BI289" s="6" t="s">
        <v>627</v>
      </c>
      <c r="BJ289" s="6" t="s">
        <v>824</v>
      </c>
      <c r="BK289" s="5" t="s">
        <v>1</v>
      </c>
      <c r="BL289" s="10">
        <v>706587.72982123995</v>
      </c>
      <c r="BM289" s="5" t="s">
        <v>48</v>
      </c>
      <c r="BN289" s="10"/>
      <c r="BO289" s="11">
        <v>38483</v>
      </c>
      <c r="BP289" s="11">
        <v>47635</v>
      </c>
      <c r="BQ289" s="11" t="s">
        <v>754</v>
      </c>
      <c r="BR289" s="11" t="s">
        <v>924</v>
      </c>
      <c r="BS289" s="11">
        <v>44232</v>
      </c>
      <c r="BT289" s="11">
        <v>44862</v>
      </c>
      <c r="BU289" s="10">
        <v>14347.08</v>
      </c>
      <c r="BV289" s="10">
        <v>0</v>
      </c>
      <c r="BW289" s="10">
        <v>0</v>
      </c>
    </row>
    <row r="290" spans="1:75" s="1" customFormat="1" ht="18.2" customHeight="1" x14ac:dyDescent="0.15">
      <c r="A290" s="12">
        <v>288</v>
      </c>
      <c r="B290" s="13" t="s">
        <v>334</v>
      </c>
      <c r="C290" s="13" t="s">
        <v>47</v>
      </c>
      <c r="D290" s="30">
        <v>45352</v>
      </c>
      <c r="E290" s="14" t="s">
        <v>137</v>
      </c>
      <c r="F290" s="15">
        <v>132</v>
      </c>
      <c r="G290" s="15">
        <v>131</v>
      </c>
      <c r="H290" s="16">
        <v>47496.2</v>
      </c>
      <c r="I290" s="16">
        <v>24327.119999999999</v>
      </c>
      <c r="J290" s="16">
        <v>0</v>
      </c>
      <c r="K290" s="16">
        <v>71823.320000000007</v>
      </c>
      <c r="L290" s="16">
        <v>319.87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71823.320000000007</v>
      </c>
      <c r="S290" s="16">
        <v>74914.73</v>
      </c>
      <c r="T290" s="16">
        <v>437.36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75352.09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0</v>
      </c>
      <c r="AL290" s="16">
        <v>0</v>
      </c>
      <c r="AM290" s="16">
        <v>0</v>
      </c>
      <c r="AN290" s="16">
        <v>0</v>
      </c>
      <c r="AO290" s="16">
        <v>0</v>
      </c>
      <c r="AP290" s="16">
        <v>0</v>
      </c>
      <c r="AQ290" s="16">
        <v>0</v>
      </c>
      <c r="AR290" s="16">
        <v>0</v>
      </c>
      <c r="AS290" s="16">
        <v>0</v>
      </c>
      <c r="AT290" s="8">
        <f t="shared" si="4"/>
        <v>0</v>
      </c>
      <c r="AU290" s="16">
        <v>24646.99</v>
      </c>
      <c r="AV290" s="16">
        <v>75352.09</v>
      </c>
      <c r="AW290" s="17">
        <v>93</v>
      </c>
      <c r="AX290" s="17">
        <v>360</v>
      </c>
      <c r="AY290" s="16">
        <v>268729</v>
      </c>
      <c r="AZ290" s="16">
        <v>79200</v>
      </c>
      <c r="BA290" s="18">
        <v>90</v>
      </c>
      <c r="BB290" s="18">
        <v>81.617409090909106</v>
      </c>
      <c r="BC290" s="18">
        <v>11.05</v>
      </c>
      <c r="BD290" s="18"/>
      <c r="BE290" s="14" t="s">
        <v>825</v>
      </c>
      <c r="BF290" s="12"/>
      <c r="BG290" s="14" t="s">
        <v>296</v>
      </c>
      <c r="BH290" s="14" t="s">
        <v>338</v>
      </c>
      <c r="BI290" s="14" t="s">
        <v>499</v>
      </c>
      <c r="BJ290" s="14" t="s">
        <v>824</v>
      </c>
      <c r="BK290" s="13" t="s">
        <v>1</v>
      </c>
      <c r="BL290" s="18">
        <v>582375.36811408005</v>
      </c>
      <c r="BM290" s="13" t="s">
        <v>48</v>
      </c>
      <c r="BN290" s="18"/>
      <c r="BO290" s="19">
        <v>37246</v>
      </c>
      <c r="BP290" s="19">
        <v>48214</v>
      </c>
      <c r="BQ290" s="11" t="s">
        <v>762</v>
      </c>
      <c r="BR290" s="11" t="s">
        <v>906</v>
      </c>
      <c r="BS290" s="11">
        <v>43867</v>
      </c>
      <c r="BT290" s="11">
        <v>44497</v>
      </c>
      <c r="BU290" s="18">
        <v>33945.89</v>
      </c>
      <c r="BV290" s="18">
        <v>90</v>
      </c>
      <c r="BW290" s="18">
        <v>0</v>
      </c>
    </row>
    <row r="291" spans="1:75" s="1" customFormat="1" ht="18.2" customHeight="1" x14ac:dyDescent="0.15">
      <c r="A291" s="4">
        <v>289</v>
      </c>
      <c r="B291" s="5" t="s">
        <v>46</v>
      </c>
      <c r="C291" s="5" t="s">
        <v>47</v>
      </c>
      <c r="D291" s="29">
        <v>45354</v>
      </c>
      <c r="E291" s="6" t="s">
        <v>632</v>
      </c>
      <c r="F291" s="7">
        <v>0</v>
      </c>
      <c r="G291" s="7">
        <v>0</v>
      </c>
      <c r="H291" s="8">
        <v>302236.76</v>
      </c>
      <c r="I291" s="8">
        <v>2122.15</v>
      </c>
      <c r="J291" s="8">
        <v>0</v>
      </c>
      <c r="K291" s="8">
        <v>304358.90999999997</v>
      </c>
      <c r="L291" s="8">
        <v>2137.36</v>
      </c>
      <c r="M291" s="8">
        <v>0</v>
      </c>
      <c r="N291" s="8">
        <v>2122.15</v>
      </c>
      <c r="O291" s="8">
        <v>2137.36</v>
      </c>
      <c r="P291" s="8">
        <v>0</v>
      </c>
      <c r="Q291" s="8">
        <v>0</v>
      </c>
      <c r="R291" s="8">
        <v>300099.40000000002</v>
      </c>
      <c r="S291" s="8">
        <v>2181.2399999999998</v>
      </c>
      <c r="T291" s="8">
        <v>2166.0300000000002</v>
      </c>
      <c r="U291" s="8">
        <v>0</v>
      </c>
      <c r="V291" s="8">
        <v>2181.2399999999998</v>
      </c>
      <c r="W291" s="8">
        <v>2166.0300000000002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231.43</v>
      </c>
      <c r="AI291" s="8">
        <v>0</v>
      </c>
      <c r="AJ291" s="8">
        <v>0</v>
      </c>
      <c r="AK291" s="8">
        <v>0</v>
      </c>
      <c r="AL291" s="8">
        <v>350</v>
      </c>
      <c r="AM291" s="8">
        <v>0</v>
      </c>
      <c r="AN291" s="8">
        <v>0</v>
      </c>
      <c r="AO291" s="8">
        <v>51.75</v>
      </c>
      <c r="AP291" s="8">
        <v>0</v>
      </c>
      <c r="AQ291" s="8">
        <v>0</v>
      </c>
      <c r="AR291" s="8">
        <v>0</v>
      </c>
      <c r="AS291" s="8">
        <v>239.96</v>
      </c>
      <c r="AT291" s="8">
        <f t="shared" si="4"/>
        <v>9000.0000000000018</v>
      </c>
      <c r="AU291" s="8">
        <v>0</v>
      </c>
      <c r="AV291" s="8">
        <v>0</v>
      </c>
      <c r="AW291" s="9">
        <v>97</v>
      </c>
      <c r="AX291" s="9">
        <v>209</v>
      </c>
      <c r="AY291" s="8">
        <v>465480</v>
      </c>
      <c r="AZ291" s="8">
        <v>465479.99</v>
      </c>
      <c r="BA291" s="10">
        <v>88.49</v>
      </c>
      <c r="BB291" s="10">
        <v>57.050349051524201</v>
      </c>
      <c r="BC291" s="10">
        <v>8.6</v>
      </c>
      <c r="BD291" s="10"/>
      <c r="BE291" s="6" t="s">
        <v>823</v>
      </c>
      <c r="BF291" s="4"/>
      <c r="BG291" s="6" t="s">
        <v>314</v>
      </c>
      <c r="BH291" s="6" t="s">
        <v>315</v>
      </c>
      <c r="BI291" s="6" t="s">
        <v>316</v>
      </c>
      <c r="BJ291" s="6" t="s">
        <v>2</v>
      </c>
      <c r="BK291" s="5" t="s">
        <v>0</v>
      </c>
      <c r="BL291" s="10">
        <v>300099.40000000002</v>
      </c>
      <c r="BM291" s="5" t="s">
        <v>631</v>
      </c>
      <c r="BN291" s="10"/>
      <c r="BO291" s="11">
        <v>41962</v>
      </c>
      <c r="BP291" s="11">
        <v>48323</v>
      </c>
      <c r="BQ291" s="11" t="s">
        <v>775</v>
      </c>
      <c r="BR291" s="11" t="s">
        <v>940</v>
      </c>
      <c r="BS291" s="11" t="s">
        <v>921</v>
      </c>
      <c r="BT291" s="11" t="s">
        <v>921</v>
      </c>
      <c r="BU291" s="10">
        <v>0</v>
      </c>
      <c r="BV291" s="10">
        <v>0</v>
      </c>
      <c r="BW291" s="10">
        <v>0</v>
      </c>
    </row>
    <row r="292" spans="1:75" s="1" customFormat="1" ht="18.2" customHeight="1" x14ac:dyDescent="0.15">
      <c r="A292" s="12">
        <v>290</v>
      </c>
      <c r="B292" s="13" t="s">
        <v>51</v>
      </c>
      <c r="C292" s="13" t="s">
        <v>47</v>
      </c>
      <c r="D292" s="30">
        <v>45354</v>
      </c>
      <c r="E292" s="14" t="s">
        <v>633</v>
      </c>
      <c r="F292" s="15">
        <v>48</v>
      </c>
      <c r="G292" s="15">
        <v>47</v>
      </c>
      <c r="H292" s="16">
        <v>326399.02</v>
      </c>
      <c r="I292" s="16">
        <v>112796.66</v>
      </c>
      <c r="J292" s="16">
        <v>0</v>
      </c>
      <c r="K292" s="16">
        <v>439195.68</v>
      </c>
      <c r="L292" s="16">
        <v>2827.71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439195.68</v>
      </c>
      <c r="S292" s="16">
        <v>139276.26999999999</v>
      </c>
      <c r="T292" s="16">
        <v>2502.39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141778.66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0</v>
      </c>
      <c r="AI292" s="16">
        <v>0</v>
      </c>
      <c r="AJ292" s="16">
        <v>0</v>
      </c>
      <c r="AK292" s="16">
        <v>0</v>
      </c>
      <c r="AL292" s="16">
        <v>0</v>
      </c>
      <c r="AM292" s="16">
        <v>0</v>
      </c>
      <c r="AN292" s="16">
        <v>0</v>
      </c>
      <c r="AO292" s="16">
        <v>0</v>
      </c>
      <c r="AP292" s="16">
        <v>0</v>
      </c>
      <c r="AQ292" s="16">
        <v>0</v>
      </c>
      <c r="AR292" s="16">
        <v>0</v>
      </c>
      <c r="AS292" s="16">
        <v>0</v>
      </c>
      <c r="AT292" s="8">
        <f t="shared" si="4"/>
        <v>0</v>
      </c>
      <c r="AU292" s="16">
        <v>115624.37</v>
      </c>
      <c r="AV292" s="16">
        <v>141778.66</v>
      </c>
      <c r="AW292" s="17">
        <v>82</v>
      </c>
      <c r="AX292" s="17">
        <v>192</v>
      </c>
      <c r="AY292" s="16">
        <v>534800</v>
      </c>
      <c r="AZ292" s="16">
        <v>534800.01</v>
      </c>
      <c r="BA292" s="18">
        <v>90</v>
      </c>
      <c r="BB292" s="18">
        <v>73.911014324775394</v>
      </c>
      <c r="BC292" s="18">
        <v>9.1999999999999993</v>
      </c>
      <c r="BD292" s="18"/>
      <c r="BE292" s="14" t="s">
        <v>825</v>
      </c>
      <c r="BF292" s="12"/>
      <c r="BG292" s="14" t="s">
        <v>283</v>
      </c>
      <c r="BH292" s="14" t="s">
        <v>299</v>
      </c>
      <c r="BI292" s="14" t="s">
        <v>497</v>
      </c>
      <c r="BJ292" s="14" t="s">
        <v>824</v>
      </c>
      <c r="BK292" s="13" t="s">
        <v>0</v>
      </c>
      <c r="BL292" s="18">
        <v>439195.68</v>
      </c>
      <c r="BM292" s="13" t="s">
        <v>631</v>
      </c>
      <c r="BN292" s="18"/>
      <c r="BO292" s="19">
        <v>42027</v>
      </c>
      <c r="BP292" s="19">
        <v>47871</v>
      </c>
      <c r="BQ292" s="11" t="s">
        <v>775</v>
      </c>
      <c r="BR292" s="11" t="s">
        <v>940</v>
      </c>
      <c r="BS292" s="11" t="s">
        <v>921</v>
      </c>
      <c r="BT292" s="11" t="s">
        <v>921</v>
      </c>
      <c r="BU292" s="18">
        <v>12763.68</v>
      </c>
      <c r="BV292" s="18">
        <v>0</v>
      </c>
      <c r="BW292" s="18">
        <v>0</v>
      </c>
    </row>
    <row r="293" spans="1:75" s="1" customFormat="1" ht="18.2" customHeight="1" x14ac:dyDescent="0.15">
      <c r="A293" s="4">
        <v>291</v>
      </c>
      <c r="B293" s="5" t="s">
        <v>46</v>
      </c>
      <c r="C293" s="5" t="s">
        <v>47</v>
      </c>
      <c r="D293" s="29">
        <v>45354</v>
      </c>
      <c r="E293" s="6" t="s">
        <v>634</v>
      </c>
      <c r="F293" s="7">
        <v>0</v>
      </c>
      <c r="G293" s="7">
        <v>0</v>
      </c>
      <c r="H293" s="8">
        <v>212832.37</v>
      </c>
      <c r="I293" s="8">
        <v>0</v>
      </c>
      <c r="J293" s="8">
        <v>0</v>
      </c>
      <c r="K293" s="8">
        <v>212832.37</v>
      </c>
      <c r="L293" s="8">
        <v>1749.56</v>
      </c>
      <c r="M293" s="8">
        <v>0</v>
      </c>
      <c r="N293" s="8">
        <v>0</v>
      </c>
      <c r="O293" s="8">
        <v>1749.56</v>
      </c>
      <c r="P293" s="8">
        <v>0</v>
      </c>
      <c r="Q293" s="8">
        <v>0</v>
      </c>
      <c r="R293" s="8">
        <v>211082.81</v>
      </c>
      <c r="S293" s="8">
        <v>0</v>
      </c>
      <c r="T293" s="8">
        <v>1878.25</v>
      </c>
      <c r="U293" s="8">
        <v>0</v>
      </c>
      <c r="V293" s="8">
        <v>0</v>
      </c>
      <c r="W293" s="8">
        <v>1878.25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166.56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73.19</v>
      </c>
      <c r="AQ293" s="8">
        <v>0</v>
      </c>
      <c r="AR293" s="8">
        <v>67.56</v>
      </c>
      <c r="AS293" s="8">
        <v>0</v>
      </c>
      <c r="AT293" s="8">
        <f t="shared" si="4"/>
        <v>3800</v>
      </c>
      <c r="AU293" s="8">
        <v>0</v>
      </c>
      <c r="AV293" s="8">
        <v>0</v>
      </c>
      <c r="AW293" s="9">
        <v>82</v>
      </c>
      <c r="AX293" s="9">
        <v>192</v>
      </c>
      <c r="AY293" s="8">
        <v>335000</v>
      </c>
      <c r="AZ293" s="8">
        <v>335000</v>
      </c>
      <c r="BA293" s="10">
        <v>82.71</v>
      </c>
      <c r="BB293" s="10">
        <v>52.115400642089497</v>
      </c>
      <c r="BC293" s="10">
        <v>10.59</v>
      </c>
      <c r="BD293" s="10"/>
      <c r="BE293" s="6" t="s">
        <v>825</v>
      </c>
      <c r="BF293" s="4"/>
      <c r="BG293" s="6" t="s">
        <v>301</v>
      </c>
      <c r="BH293" s="6" t="s">
        <v>302</v>
      </c>
      <c r="BI293" s="6" t="s">
        <v>375</v>
      </c>
      <c r="BJ293" s="6" t="s">
        <v>2</v>
      </c>
      <c r="BK293" s="5" t="s">
        <v>0</v>
      </c>
      <c r="BL293" s="10">
        <v>211082.81</v>
      </c>
      <c r="BM293" s="5" t="s">
        <v>631</v>
      </c>
      <c r="BN293" s="10"/>
      <c r="BO293" s="11">
        <v>42027</v>
      </c>
      <c r="BP293" s="11">
        <v>47871</v>
      </c>
      <c r="BQ293" s="11" t="s">
        <v>774</v>
      </c>
      <c r="BR293" s="11" t="s">
        <v>938</v>
      </c>
      <c r="BS293" s="11" t="s">
        <v>921</v>
      </c>
      <c r="BT293" s="11" t="s">
        <v>921</v>
      </c>
      <c r="BU293" s="10">
        <v>0</v>
      </c>
      <c r="BV293" s="10">
        <v>0</v>
      </c>
      <c r="BW293" s="10">
        <v>0</v>
      </c>
    </row>
    <row r="294" spans="1:75" s="1" customFormat="1" ht="18.2" customHeight="1" x14ac:dyDescent="0.15">
      <c r="A294" s="12">
        <v>292</v>
      </c>
      <c r="B294" s="13" t="s">
        <v>46</v>
      </c>
      <c r="C294" s="13" t="s">
        <v>47</v>
      </c>
      <c r="D294" s="30">
        <v>45354</v>
      </c>
      <c r="E294" s="14" t="s">
        <v>635</v>
      </c>
      <c r="F294" s="15">
        <v>0</v>
      </c>
      <c r="G294" s="15">
        <v>0</v>
      </c>
      <c r="H294" s="16">
        <v>103543.1</v>
      </c>
      <c r="I294" s="16">
        <v>0</v>
      </c>
      <c r="J294" s="16">
        <v>0</v>
      </c>
      <c r="K294" s="16">
        <v>103543.1</v>
      </c>
      <c r="L294" s="16">
        <v>2493.2800000000002</v>
      </c>
      <c r="M294" s="16">
        <v>0</v>
      </c>
      <c r="N294" s="16">
        <v>0</v>
      </c>
      <c r="O294" s="16">
        <v>2493.2800000000002</v>
      </c>
      <c r="P294" s="16">
        <v>0</v>
      </c>
      <c r="Q294" s="16">
        <v>0</v>
      </c>
      <c r="R294" s="16">
        <v>101049.82</v>
      </c>
      <c r="S294" s="16">
        <v>0</v>
      </c>
      <c r="T294" s="16">
        <v>828.34</v>
      </c>
      <c r="U294" s="16">
        <v>0</v>
      </c>
      <c r="V294" s="16">
        <v>0</v>
      </c>
      <c r="W294" s="16">
        <v>828.34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16">
        <v>134.34</v>
      </c>
      <c r="AI294" s="16">
        <v>0</v>
      </c>
      <c r="AJ294" s="16">
        <v>0</v>
      </c>
      <c r="AK294" s="16">
        <v>0</v>
      </c>
      <c r="AL294" s="16">
        <v>0</v>
      </c>
      <c r="AM294" s="16">
        <v>0</v>
      </c>
      <c r="AN294" s="16">
        <v>0</v>
      </c>
      <c r="AO294" s="16">
        <v>0</v>
      </c>
      <c r="AP294" s="16">
        <v>3500</v>
      </c>
      <c r="AQ294" s="16">
        <v>0</v>
      </c>
      <c r="AR294" s="16">
        <v>3455.96</v>
      </c>
      <c r="AS294" s="16">
        <v>0</v>
      </c>
      <c r="AT294" s="8">
        <f t="shared" si="4"/>
        <v>3500.0000000000005</v>
      </c>
      <c r="AU294" s="16">
        <v>0</v>
      </c>
      <c r="AV294" s="16">
        <v>0</v>
      </c>
      <c r="AW294" s="17">
        <v>35</v>
      </c>
      <c r="AX294" s="17">
        <v>145</v>
      </c>
      <c r="AY294" s="16">
        <v>248500</v>
      </c>
      <c r="AZ294" s="16">
        <v>284440.3</v>
      </c>
      <c r="BA294" s="18">
        <v>90</v>
      </c>
      <c r="BB294" s="18">
        <v>31.973260469771699</v>
      </c>
      <c r="BC294" s="18">
        <v>9.6</v>
      </c>
      <c r="BD294" s="18"/>
      <c r="BE294" s="14" t="s">
        <v>823</v>
      </c>
      <c r="BF294" s="12"/>
      <c r="BG294" s="14" t="s">
        <v>320</v>
      </c>
      <c r="BH294" s="14" t="s">
        <v>367</v>
      </c>
      <c r="BI294" s="14" t="s">
        <v>636</v>
      </c>
      <c r="BJ294" s="14" t="s">
        <v>2</v>
      </c>
      <c r="BK294" s="13" t="s">
        <v>0</v>
      </c>
      <c r="BL294" s="18">
        <v>101049.82</v>
      </c>
      <c r="BM294" s="13" t="s">
        <v>631</v>
      </c>
      <c r="BN294" s="18"/>
      <c r="BO294" s="19">
        <v>42025</v>
      </c>
      <c r="BP294" s="19">
        <v>46439</v>
      </c>
      <c r="BQ294" s="11" t="s">
        <v>774</v>
      </c>
      <c r="BR294" s="11" t="s">
        <v>938</v>
      </c>
      <c r="BS294" s="11" t="s">
        <v>921</v>
      </c>
      <c r="BT294" s="11" t="s">
        <v>921</v>
      </c>
      <c r="BU294" s="18">
        <v>0</v>
      </c>
      <c r="BV294" s="18">
        <v>0</v>
      </c>
      <c r="BW294" s="18">
        <v>0</v>
      </c>
    </row>
    <row r="295" spans="1:75" s="1" customFormat="1" ht="18.2" customHeight="1" x14ac:dyDescent="0.15">
      <c r="A295" s="4">
        <v>293</v>
      </c>
      <c r="B295" s="5" t="s">
        <v>46</v>
      </c>
      <c r="C295" s="5" t="s">
        <v>47</v>
      </c>
      <c r="D295" s="29">
        <v>45354</v>
      </c>
      <c r="E295" s="6" t="s">
        <v>809</v>
      </c>
      <c r="F295" s="7">
        <v>0</v>
      </c>
      <c r="G295" s="7">
        <v>0</v>
      </c>
      <c r="H295" s="8">
        <v>285804.93</v>
      </c>
      <c r="I295" s="8">
        <v>0</v>
      </c>
      <c r="J295" s="8">
        <v>0</v>
      </c>
      <c r="K295" s="8">
        <v>285804.93</v>
      </c>
      <c r="L295" s="8">
        <v>2324.41</v>
      </c>
      <c r="M295" s="8">
        <v>0</v>
      </c>
      <c r="N295" s="8">
        <v>0</v>
      </c>
      <c r="O295" s="8">
        <v>2324.41</v>
      </c>
      <c r="P295" s="8">
        <v>0</v>
      </c>
      <c r="Q295" s="8">
        <v>0</v>
      </c>
      <c r="R295" s="8">
        <v>283480.52</v>
      </c>
      <c r="S295" s="8">
        <v>0</v>
      </c>
      <c r="T295" s="8">
        <v>2381.71</v>
      </c>
      <c r="U295" s="8">
        <v>0</v>
      </c>
      <c r="V295" s="8">
        <v>0</v>
      </c>
      <c r="W295" s="8">
        <v>2381.71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201.63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39.049999999999997</v>
      </c>
      <c r="AQ295" s="8">
        <v>0</v>
      </c>
      <c r="AR295" s="8">
        <v>46.8</v>
      </c>
      <c r="AS295" s="8">
        <v>0</v>
      </c>
      <c r="AT295" s="8">
        <f t="shared" si="4"/>
        <v>4900</v>
      </c>
      <c r="AU295" s="8">
        <v>0</v>
      </c>
      <c r="AV295" s="8">
        <v>0</v>
      </c>
      <c r="AW295" s="9">
        <v>84</v>
      </c>
      <c r="AX295" s="9">
        <v>146</v>
      </c>
      <c r="AY295" s="8">
        <v>1394922.3859999999</v>
      </c>
      <c r="AZ295" s="8">
        <v>379000</v>
      </c>
      <c r="BA295" s="10">
        <v>89.99</v>
      </c>
      <c r="BB295" s="10">
        <v>67.309794181530407</v>
      </c>
      <c r="BC295" s="10">
        <v>10</v>
      </c>
      <c r="BD295" s="10"/>
      <c r="BE295" s="6" t="s">
        <v>825</v>
      </c>
      <c r="BF295" s="4"/>
      <c r="BG295" s="6" t="s">
        <v>279</v>
      </c>
      <c r="BH295" s="6" t="s">
        <v>280</v>
      </c>
      <c r="BI295" s="6" t="s">
        <v>317</v>
      </c>
      <c r="BJ295" s="6" t="s">
        <v>2</v>
      </c>
      <c r="BK295" s="5" t="s">
        <v>0</v>
      </c>
      <c r="BL295" s="10">
        <v>283480.52</v>
      </c>
      <c r="BM295" s="5" t="s">
        <v>631</v>
      </c>
      <c r="BN295" s="10"/>
      <c r="BO295" s="11">
        <v>43494</v>
      </c>
      <c r="BP295" s="11">
        <v>47936</v>
      </c>
      <c r="BQ295" s="11" t="s">
        <v>774</v>
      </c>
      <c r="BR295" s="11" t="s">
        <v>938</v>
      </c>
      <c r="BS295" s="11" t="s">
        <v>921</v>
      </c>
      <c r="BT295" s="11" t="s">
        <v>921</v>
      </c>
      <c r="BU295" s="10">
        <v>0</v>
      </c>
      <c r="BV295" s="10">
        <v>0</v>
      </c>
      <c r="BW295" s="10">
        <v>0</v>
      </c>
    </row>
    <row r="296" spans="1:75" s="1" customFormat="1" ht="18.2" customHeight="1" x14ac:dyDescent="0.15">
      <c r="A296" s="12">
        <v>294</v>
      </c>
      <c r="B296" s="13" t="s">
        <v>46</v>
      </c>
      <c r="C296" s="13" t="s">
        <v>47</v>
      </c>
      <c r="D296" s="30">
        <v>45354</v>
      </c>
      <c r="E296" s="14" t="s">
        <v>637</v>
      </c>
      <c r="F296" s="15">
        <v>0</v>
      </c>
      <c r="G296" s="15">
        <v>0</v>
      </c>
      <c r="H296" s="16">
        <v>258768.25</v>
      </c>
      <c r="I296" s="16">
        <v>0</v>
      </c>
      <c r="J296" s="16">
        <v>0</v>
      </c>
      <c r="K296" s="16">
        <v>258768.25</v>
      </c>
      <c r="L296" s="16">
        <v>1856.21</v>
      </c>
      <c r="M296" s="16">
        <v>0</v>
      </c>
      <c r="N296" s="16">
        <v>0</v>
      </c>
      <c r="O296" s="16">
        <v>1856.21</v>
      </c>
      <c r="P296" s="16">
        <v>0</v>
      </c>
      <c r="Q296" s="16">
        <v>0</v>
      </c>
      <c r="R296" s="16">
        <v>256912.04</v>
      </c>
      <c r="S296" s="16">
        <v>0</v>
      </c>
      <c r="T296" s="16">
        <v>1854.51</v>
      </c>
      <c r="U296" s="16">
        <v>0</v>
      </c>
      <c r="V296" s="16">
        <v>0</v>
      </c>
      <c r="W296" s="16">
        <v>1854.51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0</v>
      </c>
      <c r="AH296" s="16">
        <v>197.89</v>
      </c>
      <c r="AI296" s="16">
        <v>0</v>
      </c>
      <c r="AJ296" s="16">
        <v>0</v>
      </c>
      <c r="AK296" s="16">
        <v>0</v>
      </c>
      <c r="AL296" s="16">
        <v>0</v>
      </c>
      <c r="AM296" s="16">
        <v>0</v>
      </c>
      <c r="AN296" s="16">
        <v>0</v>
      </c>
      <c r="AO296" s="16">
        <v>0</v>
      </c>
      <c r="AP296" s="16">
        <v>98.77</v>
      </c>
      <c r="AQ296" s="16">
        <v>0</v>
      </c>
      <c r="AR296" s="16">
        <v>97.28</v>
      </c>
      <c r="AS296" s="16">
        <v>0</v>
      </c>
      <c r="AT296" s="8">
        <f t="shared" si="4"/>
        <v>3910.1</v>
      </c>
      <c r="AU296" s="16">
        <v>0</v>
      </c>
      <c r="AV296" s="16">
        <v>0</v>
      </c>
      <c r="AW296" s="17">
        <v>96</v>
      </c>
      <c r="AX296" s="17">
        <v>205</v>
      </c>
      <c r="AY296" s="16">
        <v>398000</v>
      </c>
      <c r="AZ296" s="16">
        <v>397999.99</v>
      </c>
      <c r="BA296" s="18">
        <v>83.23</v>
      </c>
      <c r="BB296" s="18">
        <v>53.725602076522698</v>
      </c>
      <c r="BC296" s="18">
        <v>8.6</v>
      </c>
      <c r="BD296" s="18"/>
      <c r="BE296" s="14" t="s">
        <v>823</v>
      </c>
      <c r="BF296" s="12"/>
      <c r="BG296" s="14" t="s">
        <v>301</v>
      </c>
      <c r="BH296" s="14" t="s">
        <v>302</v>
      </c>
      <c r="BI296" s="14" t="s">
        <v>303</v>
      </c>
      <c r="BJ296" s="14" t="s">
        <v>2</v>
      </c>
      <c r="BK296" s="13" t="s">
        <v>0</v>
      </c>
      <c r="BL296" s="18">
        <v>256912.04</v>
      </c>
      <c r="BM296" s="13" t="s">
        <v>631</v>
      </c>
      <c r="BN296" s="18"/>
      <c r="BO296" s="19">
        <v>42055</v>
      </c>
      <c r="BP296" s="19">
        <v>48293</v>
      </c>
      <c r="BQ296" s="11" t="s">
        <v>774</v>
      </c>
      <c r="BR296" s="11" t="s">
        <v>938</v>
      </c>
      <c r="BS296" s="11" t="s">
        <v>921</v>
      </c>
      <c r="BT296" s="11" t="s">
        <v>921</v>
      </c>
      <c r="BU296" s="18">
        <v>0</v>
      </c>
      <c r="BV296" s="18">
        <v>0</v>
      </c>
      <c r="BW296" s="18">
        <v>0</v>
      </c>
    </row>
    <row r="297" spans="1:75" s="1" customFormat="1" ht="18.2" customHeight="1" x14ac:dyDescent="0.15">
      <c r="A297" s="4">
        <v>295</v>
      </c>
      <c r="B297" s="5" t="s">
        <v>46</v>
      </c>
      <c r="C297" s="5" t="s">
        <v>47</v>
      </c>
      <c r="D297" s="29">
        <v>45354</v>
      </c>
      <c r="E297" s="6" t="s">
        <v>810</v>
      </c>
      <c r="F297" s="7">
        <v>0</v>
      </c>
      <c r="G297" s="7">
        <v>0</v>
      </c>
      <c r="H297" s="8">
        <v>461446.86</v>
      </c>
      <c r="I297" s="8">
        <v>0</v>
      </c>
      <c r="J297" s="8">
        <v>0</v>
      </c>
      <c r="K297" s="8">
        <v>461446.86</v>
      </c>
      <c r="L297" s="8">
        <v>3217.47</v>
      </c>
      <c r="M297" s="8">
        <v>0</v>
      </c>
      <c r="N297" s="8">
        <v>0</v>
      </c>
      <c r="O297" s="8">
        <v>3217.47</v>
      </c>
      <c r="P297" s="8">
        <v>0</v>
      </c>
      <c r="Q297" s="8">
        <v>0</v>
      </c>
      <c r="R297" s="8">
        <v>458229.39</v>
      </c>
      <c r="S297" s="8">
        <v>0</v>
      </c>
      <c r="T297" s="8">
        <v>3307.04</v>
      </c>
      <c r="U297" s="8">
        <v>0</v>
      </c>
      <c r="V297" s="8">
        <v>0</v>
      </c>
      <c r="W297" s="8">
        <v>3307.04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316.01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176.36</v>
      </c>
      <c r="AQ297" s="8">
        <v>0</v>
      </c>
      <c r="AR297" s="8">
        <v>116.88</v>
      </c>
      <c r="AS297" s="8">
        <v>0</v>
      </c>
      <c r="AT297" s="8">
        <f t="shared" si="4"/>
        <v>6900</v>
      </c>
      <c r="AU297" s="8">
        <v>0</v>
      </c>
      <c r="AV297" s="8">
        <v>0</v>
      </c>
      <c r="AW297" s="9">
        <v>98</v>
      </c>
      <c r="AX297" s="9">
        <v>160</v>
      </c>
      <c r="AY297" s="8">
        <v>2278681.4160000002</v>
      </c>
      <c r="AZ297" s="8">
        <v>594000</v>
      </c>
      <c r="BA297" s="10">
        <v>89.99</v>
      </c>
      <c r="BB297" s="10">
        <v>69.420981155050498</v>
      </c>
      <c r="BC297" s="10">
        <v>8.6</v>
      </c>
      <c r="BD297" s="10"/>
      <c r="BE297" s="6" t="s">
        <v>825</v>
      </c>
      <c r="BF297" s="4"/>
      <c r="BG297" s="6" t="s">
        <v>279</v>
      </c>
      <c r="BH297" s="6" t="s">
        <v>280</v>
      </c>
      <c r="BI297" s="6" t="s">
        <v>396</v>
      </c>
      <c r="BJ297" s="6" t="s">
        <v>2</v>
      </c>
      <c r="BK297" s="5" t="s">
        <v>0</v>
      </c>
      <c r="BL297" s="10">
        <v>458229.39</v>
      </c>
      <c r="BM297" s="5" t="s">
        <v>631</v>
      </c>
      <c r="BN297" s="10"/>
      <c r="BO297" s="11">
        <v>43494</v>
      </c>
      <c r="BP297" s="11">
        <v>48363</v>
      </c>
      <c r="BQ297" s="11" t="s">
        <v>774</v>
      </c>
      <c r="BR297" s="11" t="s">
        <v>938</v>
      </c>
      <c r="BS297" s="11" t="s">
        <v>921</v>
      </c>
      <c r="BT297" s="11" t="s">
        <v>921</v>
      </c>
      <c r="BU297" s="10">
        <v>0</v>
      </c>
      <c r="BV297" s="10">
        <v>0</v>
      </c>
      <c r="BW297" s="10">
        <v>0</v>
      </c>
    </row>
    <row r="298" spans="1:75" s="1" customFormat="1" ht="18.2" customHeight="1" x14ac:dyDescent="0.15">
      <c r="A298" s="12">
        <v>296</v>
      </c>
      <c r="B298" s="13" t="s">
        <v>46</v>
      </c>
      <c r="C298" s="13" t="s">
        <v>47</v>
      </c>
      <c r="D298" s="30">
        <v>45354</v>
      </c>
      <c r="E298" s="14" t="s">
        <v>638</v>
      </c>
      <c r="F298" s="13" t="s">
        <v>986</v>
      </c>
      <c r="G298" s="15">
        <v>0</v>
      </c>
      <c r="H298" s="16">
        <v>9394.66</v>
      </c>
      <c r="I298" s="16">
        <v>0</v>
      </c>
      <c r="J298" s="16">
        <v>350.2</v>
      </c>
      <c r="K298" s="16">
        <v>9394.66</v>
      </c>
      <c r="L298" s="16">
        <v>4680.26</v>
      </c>
      <c r="M298" s="16">
        <v>0</v>
      </c>
      <c r="N298" s="16">
        <v>0</v>
      </c>
      <c r="O298" s="16">
        <v>4680.26</v>
      </c>
      <c r="P298" s="16">
        <v>4714.3999999999996</v>
      </c>
      <c r="Q298" s="16">
        <v>0</v>
      </c>
      <c r="R298" s="16">
        <v>0</v>
      </c>
      <c r="S298" s="16">
        <v>0</v>
      </c>
      <c r="T298" s="16">
        <v>67.33</v>
      </c>
      <c r="U298" s="16">
        <v>0</v>
      </c>
      <c r="V298" s="16">
        <v>0</v>
      </c>
      <c r="W298" s="16">
        <v>67.33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6">
        <v>0</v>
      </c>
      <c r="AH298" s="16">
        <v>180.71</v>
      </c>
      <c r="AI298" s="16">
        <v>0</v>
      </c>
      <c r="AJ298" s="16">
        <v>0</v>
      </c>
      <c r="AK298" s="16">
        <v>0</v>
      </c>
      <c r="AL298" s="16">
        <v>0</v>
      </c>
      <c r="AM298" s="16">
        <v>0</v>
      </c>
      <c r="AN298" s="16">
        <v>0</v>
      </c>
      <c r="AO298" s="16">
        <v>0</v>
      </c>
      <c r="AP298" s="16">
        <v>0</v>
      </c>
      <c r="AQ298" s="16">
        <v>0</v>
      </c>
      <c r="AR298" s="16">
        <v>2292.5</v>
      </c>
      <c r="AS298" s="16">
        <v>0</v>
      </c>
      <c r="AT298" s="8">
        <f t="shared" si="4"/>
        <v>6999.9999999999991</v>
      </c>
      <c r="AU298" s="16">
        <v>0</v>
      </c>
      <c r="AV298" s="16">
        <v>0</v>
      </c>
      <c r="AW298" s="17">
        <v>1</v>
      </c>
      <c r="AX298" s="17">
        <v>110</v>
      </c>
      <c r="AY298" s="16">
        <v>368000</v>
      </c>
      <c r="AZ298" s="16">
        <v>360453.84</v>
      </c>
      <c r="BA298" s="18">
        <v>86.04</v>
      </c>
      <c r="BB298" s="18">
        <v>0</v>
      </c>
      <c r="BC298" s="18">
        <v>8.6</v>
      </c>
      <c r="BD298" s="18"/>
      <c r="BE298" s="14" t="s">
        <v>825</v>
      </c>
      <c r="BF298" s="12"/>
      <c r="BG298" s="14" t="s">
        <v>296</v>
      </c>
      <c r="BH298" s="14" t="s">
        <v>310</v>
      </c>
      <c r="BI298" s="14" t="s">
        <v>381</v>
      </c>
      <c r="BJ298" s="14" t="s">
        <v>2</v>
      </c>
      <c r="BK298" s="13" t="s">
        <v>0</v>
      </c>
      <c r="BL298" s="18">
        <v>0</v>
      </c>
      <c r="BM298" s="13" t="s">
        <v>631</v>
      </c>
      <c r="BN298" s="18"/>
      <c r="BO298" s="19">
        <v>42054</v>
      </c>
      <c r="BP298" s="19">
        <v>45401</v>
      </c>
      <c r="BQ298" s="11" t="s">
        <v>774</v>
      </c>
      <c r="BR298" s="11" t="s">
        <v>938</v>
      </c>
      <c r="BS298" s="11" t="s">
        <v>921</v>
      </c>
      <c r="BT298" s="11" t="s">
        <v>921</v>
      </c>
      <c r="BU298" s="18">
        <v>0</v>
      </c>
      <c r="BV298" s="18">
        <v>0</v>
      </c>
      <c r="BW298" s="18">
        <v>0</v>
      </c>
    </row>
    <row r="299" spans="1:75" s="1" customFormat="1" ht="18.2" customHeight="1" x14ac:dyDescent="0.15">
      <c r="A299" s="4">
        <v>297</v>
      </c>
      <c r="B299" s="5" t="s">
        <v>46</v>
      </c>
      <c r="C299" s="5" t="s">
        <v>47</v>
      </c>
      <c r="D299" s="29">
        <v>45354</v>
      </c>
      <c r="E299" s="6" t="s">
        <v>639</v>
      </c>
      <c r="F299" s="7">
        <v>0</v>
      </c>
      <c r="G299" s="7">
        <v>0</v>
      </c>
      <c r="H299" s="8">
        <v>144528.29999999999</v>
      </c>
      <c r="I299" s="8">
        <v>0</v>
      </c>
      <c r="J299" s="8">
        <v>0</v>
      </c>
      <c r="K299" s="8">
        <v>144528.29999999999</v>
      </c>
      <c r="L299" s="8">
        <v>4453.13</v>
      </c>
      <c r="M299" s="8">
        <v>0</v>
      </c>
      <c r="N299" s="8">
        <v>0</v>
      </c>
      <c r="O299" s="8">
        <v>4453.13</v>
      </c>
      <c r="P299" s="8">
        <v>0</v>
      </c>
      <c r="Q299" s="8">
        <v>0</v>
      </c>
      <c r="R299" s="8">
        <v>140075.17000000001</v>
      </c>
      <c r="S299" s="8">
        <v>0</v>
      </c>
      <c r="T299" s="8">
        <v>1144.18</v>
      </c>
      <c r="U299" s="8">
        <v>0</v>
      </c>
      <c r="V299" s="8">
        <v>0</v>
      </c>
      <c r="W299" s="8">
        <v>1144.18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232.19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f t="shared" si="4"/>
        <v>5829.5</v>
      </c>
      <c r="AU299" s="8">
        <v>0</v>
      </c>
      <c r="AV299" s="8">
        <v>0</v>
      </c>
      <c r="AW299" s="9">
        <v>28</v>
      </c>
      <c r="AX299" s="9">
        <v>137</v>
      </c>
      <c r="AY299" s="8">
        <v>467000</v>
      </c>
      <c r="AZ299" s="8">
        <v>467000</v>
      </c>
      <c r="BA299" s="10">
        <v>88.99</v>
      </c>
      <c r="BB299" s="10">
        <v>26.692268476017102</v>
      </c>
      <c r="BC299" s="10">
        <v>9.5</v>
      </c>
      <c r="BD299" s="10"/>
      <c r="BE299" s="6" t="s">
        <v>825</v>
      </c>
      <c r="BF299" s="4"/>
      <c r="BG299" s="6" t="s">
        <v>301</v>
      </c>
      <c r="BH299" s="6" t="s">
        <v>305</v>
      </c>
      <c r="BI299" s="6" t="s">
        <v>306</v>
      </c>
      <c r="BJ299" s="6" t="s">
        <v>2</v>
      </c>
      <c r="BK299" s="5" t="s">
        <v>0</v>
      </c>
      <c r="BL299" s="10">
        <v>140075.17000000001</v>
      </c>
      <c r="BM299" s="5" t="s">
        <v>631</v>
      </c>
      <c r="BN299" s="10"/>
      <c r="BO299" s="11">
        <v>42055</v>
      </c>
      <c r="BP299" s="11">
        <v>46223</v>
      </c>
      <c r="BQ299" s="11" t="s">
        <v>774</v>
      </c>
      <c r="BR299" s="11" t="s">
        <v>938</v>
      </c>
      <c r="BS299" s="11" t="s">
        <v>921</v>
      </c>
      <c r="BT299" s="11" t="s">
        <v>921</v>
      </c>
      <c r="BU299" s="10">
        <v>0</v>
      </c>
      <c r="BV299" s="10">
        <v>0</v>
      </c>
      <c r="BW299" s="10">
        <v>0</v>
      </c>
    </row>
    <row r="300" spans="1:75" s="1" customFormat="1" ht="18.2" customHeight="1" x14ac:dyDescent="0.15">
      <c r="A300" s="12">
        <v>298</v>
      </c>
      <c r="B300" s="13" t="s">
        <v>51</v>
      </c>
      <c r="C300" s="13" t="s">
        <v>47</v>
      </c>
      <c r="D300" s="30">
        <v>45354</v>
      </c>
      <c r="E300" s="14" t="s">
        <v>640</v>
      </c>
      <c r="F300" s="15">
        <v>0</v>
      </c>
      <c r="G300" s="15">
        <v>0</v>
      </c>
      <c r="H300" s="16">
        <v>207521.39</v>
      </c>
      <c r="I300" s="16">
        <v>0</v>
      </c>
      <c r="J300" s="16">
        <v>0</v>
      </c>
      <c r="K300" s="16">
        <v>207521.39</v>
      </c>
      <c r="L300" s="16">
        <v>1748.13</v>
      </c>
      <c r="M300" s="16">
        <v>0</v>
      </c>
      <c r="N300" s="16">
        <v>0</v>
      </c>
      <c r="O300" s="16">
        <v>1748.13</v>
      </c>
      <c r="P300" s="16">
        <v>0</v>
      </c>
      <c r="Q300" s="16">
        <v>0</v>
      </c>
      <c r="R300" s="16">
        <v>205773.26</v>
      </c>
      <c r="S300" s="16">
        <v>0</v>
      </c>
      <c r="T300" s="16">
        <v>1571.97</v>
      </c>
      <c r="U300" s="16">
        <v>0</v>
      </c>
      <c r="V300" s="16">
        <v>0</v>
      </c>
      <c r="W300" s="16">
        <v>1571.97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  <c r="AE300" s="16">
        <v>0</v>
      </c>
      <c r="AF300" s="16">
        <v>0</v>
      </c>
      <c r="AG300" s="16">
        <v>0</v>
      </c>
      <c r="AH300" s="16">
        <v>170.45</v>
      </c>
      <c r="AI300" s="16">
        <v>0</v>
      </c>
      <c r="AJ300" s="16">
        <v>0</v>
      </c>
      <c r="AK300" s="16">
        <v>0</v>
      </c>
      <c r="AL300" s="16">
        <v>0</v>
      </c>
      <c r="AM300" s="16">
        <v>0</v>
      </c>
      <c r="AN300" s="16">
        <v>0</v>
      </c>
      <c r="AO300" s="16">
        <v>0</v>
      </c>
      <c r="AP300" s="16">
        <v>28.34</v>
      </c>
      <c r="AQ300" s="16">
        <v>0</v>
      </c>
      <c r="AR300" s="16">
        <v>18.39</v>
      </c>
      <c r="AS300" s="16">
        <v>0</v>
      </c>
      <c r="AT300" s="8">
        <f t="shared" si="4"/>
        <v>3500.5000000000005</v>
      </c>
      <c r="AU300" s="16">
        <v>0</v>
      </c>
      <c r="AV300" s="16">
        <v>0</v>
      </c>
      <c r="AW300" s="17">
        <v>84</v>
      </c>
      <c r="AX300" s="17">
        <v>186</v>
      </c>
      <c r="AY300" s="16">
        <v>320400</v>
      </c>
      <c r="AZ300" s="16">
        <v>320400.01</v>
      </c>
      <c r="BA300" s="18">
        <v>88.33</v>
      </c>
      <c r="BB300" s="18">
        <v>56.728937230058101</v>
      </c>
      <c r="BC300" s="18">
        <v>9.09</v>
      </c>
      <c r="BD300" s="18"/>
      <c r="BE300" s="14" t="s">
        <v>825</v>
      </c>
      <c r="BF300" s="12"/>
      <c r="BG300" s="14" t="s">
        <v>392</v>
      </c>
      <c r="BH300" s="14" t="s">
        <v>393</v>
      </c>
      <c r="BI300" s="14" t="s">
        <v>641</v>
      </c>
      <c r="BJ300" s="14" t="s">
        <v>2</v>
      </c>
      <c r="BK300" s="13" t="s">
        <v>0</v>
      </c>
      <c r="BL300" s="18">
        <v>205773.26</v>
      </c>
      <c r="BM300" s="13" t="s">
        <v>631</v>
      </c>
      <c r="BN300" s="18"/>
      <c r="BO300" s="19">
        <v>42262</v>
      </c>
      <c r="BP300" s="19">
        <v>47922</v>
      </c>
      <c r="BQ300" s="11" t="s">
        <v>776</v>
      </c>
      <c r="BR300" s="11" t="s">
        <v>939</v>
      </c>
      <c r="BS300" s="11" t="s">
        <v>921</v>
      </c>
      <c r="BT300" s="11" t="s">
        <v>921</v>
      </c>
      <c r="BU300" s="18">
        <v>0</v>
      </c>
      <c r="BV300" s="18">
        <v>0</v>
      </c>
      <c r="BW300" s="18">
        <v>0</v>
      </c>
    </row>
    <row r="301" spans="1:75" s="1" customFormat="1" ht="18.2" customHeight="1" x14ac:dyDescent="0.15">
      <c r="A301" s="4">
        <v>299</v>
      </c>
      <c r="B301" s="5" t="s">
        <v>46</v>
      </c>
      <c r="C301" s="5" t="s">
        <v>47</v>
      </c>
      <c r="D301" s="29">
        <v>45354</v>
      </c>
      <c r="E301" s="6" t="s">
        <v>642</v>
      </c>
      <c r="F301" s="7">
        <v>0</v>
      </c>
      <c r="G301" s="7">
        <v>0</v>
      </c>
      <c r="H301" s="8">
        <v>230651.8</v>
      </c>
      <c r="I301" s="8">
        <v>0</v>
      </c>
      <c r="J301" s="8">
        <v>0</v>
      </c>
      <c r="K301" s="8">
        <v>230651.8</v>
      </c>
      <c r="L301" s="8">
        <v>1631.13</v>
      </c>
      <c r="M301" s="8">
        <v>0</v>
      </c>
      <c r="N301" s="8">
        <v>0</v>
      </c>
      <c r="O301" s="8">
        <v>1631.13</v>
      </c>
      <c r="P301" s="8">
        <v>0</v>
      </c>
      <c r="Q301" s="8">
        <v>0</v>
      </c>
      <c r="R301" s="8">
        <v>229020.67</v>
      </c>
      <c r="S301" s="8">
        <v>0</v>
      </c>
      <c r="T301" s="8">
        <v>1653</v>
      </c>
      <c r="U301" s="8">
        <v>0</v>
      </c>
      <c r="V301" s="8">
        <v>0</v>
      </c>
      <c r="W301" s="8">
        <v>1653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175.51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76.94</v>
      </c>
      <c r="AQ301" s="8">
        <v>0</v>
      </c>
      <c r="AR301" s="8">
        <v>76.58</v>
      </c>
      <c r="AS301" s="8">
        <v>0</v>
      </c>
      <c r="AT301" s="8">
        <f t="shared" si="4"/>
        <v>3460.0000000000005</v>
      </c>
      <c r="AU301" s="8">
        <v>0</v>
      </c>
      <c r="AV301" s="8">
        <v>0</v>
      </c>
      <c r="AW301" s="9">
        <v>97</v>
      </c>
      <c r="AX301" s="9">
        <v>206</v>
      </c>
      <c r="AY301" s="8">
        <v>353000</v>
      </c>
      <c r="AZ301" s="8">
        <v>353000</v>
      </c>
      <c r="BA301" s="10">
        <v>89.99</v>
      </c>
      <c r="BB301" s="10">
        <v>58.3840512558074</v>
      </c>
      <c r="BC301" s="10">
        <v>8.6</v>
      </c>
      <c r="BD301" s="10"/>
      <c r="BE301" s="6" t="s">
        <v>823</v>
      </c>
      <c r="BF301" s="4"/>
      <c r="BG301" s="6" t="s">
        <v>301</v>
      </c>
      <c r="BH301" s="6" t="s">
        <v>302</v>
      </c>
      <c r="BI301" s="6" t="s">
        <v>375</v>
      </c>
      <c r="BJ301" s="6" t="s">
        <v>2</v>
      </c>
      <c r="BK301" s="5" t="s">
        <v>0</v>
      </c>
      <c r="BL301" s="10">
        <v>229020.67</v>
      </c>
      <c r="BM301" s="5" t="s">
        <v>631</v>
      </c>
      <c r="BN301" s="10"/>
      <c r="BO301" s="11">
        <v>42055</v>
      </c>
      <c r="BP301" s="11">
        <v>48324</v>
      </c>
      <c r="BQ301" s="11" t="s">
        <v>774</v>
      </c>
      <c r="BR301" s="11" t="s">
        <v>938</v>
      </c>
      <c r="BS301" s="11" t="s">
        <v>921</v>
      </c>
      <c r="BT301" s="11" t="s">
        <v>921</v>
      </c>
      <c r="BU301" s="10">
        <v>0</v>
      </c>
      <c r="BV301" s="10">
        <v>0</v>
      </c>
      <c r="BW301" s="10">
        <v>0</v>
      </c>
    </row>
    <row r="302" spans="1:75" s="1" customFormat="1" ht="18.2" customHeight="1" x14ac:dyDescent="0.15">
      <c r="A302" s="12">
        <v>300</v>
      </c>
      <c r="B302" s="13" t="s">
        <v>46</v>
      </c>
      <c r="C302" s="13" t="s">
        <v>47</v>
      </c>
      <c r="D302" s="30">
        <v>45354</v>
      </c>
      <c r="E302" s="14" t="s">
        <v>812</v>
      </c>
      <c r="F302" s="15">
        <v>0</v>
      </c>
      <c r="G302" s="15">
        <v>0</v>
      </c>
      <c r="H302" s="16">
        <v>431025.02</v>
      </c>
      <c r="I302" s="16">
        <v>0</v>
      </c>
      <c r="J302" s="16">
        <v>0</v>
      </c>
      <c r="K302" s="16">
        <v>431025.02</v>
      </c>
      <c r="L302" s="16">
        <v>2970.4</v>
      </c>
      <c r="M302" s="16">
        <v>0</v>
      </c>
      <c r="N302" s="16">
        <v>0</v>
      </c>
      <c r="O302" s="16">
        <v>2970.4</v>
      </c>
      <c r="P302" s="16">
        <v>0</v>
      </c>
      <c r="Q302" s="16">
        <v>0</v>
      </c>
      <c r="R302" s="16">
        <v>428054.62</v>
      </c>
      <c r="S302" s="16">
        <v>0</v>
      </c>
      <c r="T302" s="16">
        <v>3412.28</v>
      </c>
      <c r="U302" s="16">
        <v>0</v>
      </c>
      <c r="V302" s="16">
        <v>0</v>
      </c>
      <c r="W302" s="16">
        <v>3412.28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6">
        <v>0</v>
      </c>
      <c r="AH302" s="16">
        <v>292.20999999999998</v>
      </c>
      <c r="AI302" s="16">
        <v>0</v>
      </c>
      <c r="AJ302" s="16">
        <v>0</v>
      </c>
      <c r="AK302" s="16">
        <v>0</v>
      </c>
      <c r="AL302" s="16">
        <v>0</v>
      </c>
      <c r="AM302" s="16">
        <v>0</v>
      </c>
      <c r="AN302" s="16">
        <v>0</v>
      </c>
      <c r="AO302" s="16">
        <v>0</v>
      </c>
      <c r="AP302" s="16">
        <v>0</v>
      </c>
      <c r="AQ302" s="16">
        <v>0</v>
      </c>
      <c r="AR302" s="16">
        <v>0</v>
      </c>
      <c r="AS302" s="16">
        <v>0</v>
      </c>
      <c r="AT302" s="8">
        <f t="shared" si="4"/>
        <v>6674.89</v>
      </c>
      <c r="AU302" s="16">
        <v>0</v>
      </c>
      <c r="AV302" s="16">
        <v>0</v>
      </c>
      <c r="AW302" s="17">
        <v>96</v>
      </c>
      <c r="AX302" s="17">
        <v>157</v>
      </c>
      <c r="AY302" s="16">
        <v>2106008.5185150001</v>
      </c>
      <c r="AZ302" s="16">
        <v>549258.6</v>
      </c>
      <c r="BA302" s="18">
        <v>89.99</v>
      </c>
      <c r="BB302" s="18">
        <v>70.132056655644504</v>
      </c>
      <c r="BC302" s="18">
        <v>9.5</v>
      </c>
      <c r="BD302" s="18"/>
      <c r="BE302" s="14" t="s">
        <v>825</v>
      </c>
      <c r="BF302" s="12"/>
      <c r="BG302" s="14" t="s">
        <v>296</v>
      </c>
      <c r="BH302" s="14" t="s">
        <v>297</v>
      </c>
      <c r="BI302" s="14" t="s">
        <v>298</v>
      </c>
      <c r="BJ302" s="14" t="s">
        <v>2</v>
      </c>
      <c r="BK302" s="13" t="s">
        <v>0</v>
      </c>
      <c r="BL302" s="18">
        <v>428054.62</v>
      </c>
      <c r="BM302" s="13" t="s">
        <v>631</v>
      </c>
      <c r="BN302" s="18"/>
      <c r="BO302" s="19">
        <v>43523</v>
      </c>
      <c r="BP302" s="19">
        <v>48300</v>
      </c>
      <c r="BQ302" s="11" t="s">
        <v>881</v>
      </c>
      <c r="BR302" s="11" t="s">
        <v>941</v>
      </c>
      <c r="BS302" s="11" t="s">
        <v>921</v>
      </c>
      <c r="BT302" s="11" t="s">
        <v>921</v>
      </c>
      <c r="BU302" s="18">
        <v>0</v>
      </c>
      <c r="BV302" s="18">
        <v>0</v>
      </c>
      <c r="BW302" s="18">
        <v>0</v>
      </c>
    </row>
    <row r="303" spans="1:75" s="1" customFormat="1" ht="18.2" customHeight="1" x14ac:dyDescent="0.15">
      <c r="A303" s="4">
        <v>301</v>
      </c>
      <c r="B303" s="5" t="s">
        <v>46</v>
      </c>
      <c r="C303" s="5" t="s">
        <v>47</v>
      </c>
      <c r="D303" s="29">
        <v>45354</v>
      </c>
      <c r="E303" s="6" t="s">
        <v>813</v>
      </c>
      <c r="F303" s="5" t="s">
        <v>986</v>
      </c>
      <c r="G303" s="7">
        <v>11</v>
      </c>
      <c r="H303" s="8">
        <v>538546.25</v>
      </c>
      <c r="I303" s="8">
        <v>25002.74</v>
      </c>
      <c r="J303" s="8">
        <v>0</v>
      </c>
      <c r="K303" s="8">
        <v>563548.99</v>
      </c>
      <c r="L303" s="8">
        <v>2205.9</v>
      </c>
      <c r="M303" s="8">
        <v>0</v>
      </c>
      <c r="N303" s="8">
        <v>25002.74</v>
      </c>
      <c r="O303" s="8">
        <v>2205.9</v>
      </c>
      <c r="P303" s="8">
        <v>536340.35</v>
      </c>
      <c r="Q303" s="8">
        <v>0</v>
      </c>
      <c r="R303" s="8">
        <v>0</v>
      </c>
      <c r="S303" s="8">
        <v>47507.53</v>
      </c>
      <c r="T303" s="8">
        <v>4218.6099999999997</v>
      </c>
      <c r="U303" s="8">
        <v>0</v>
      </c>
      <c r="V303" s="8">
        <v>47507.53</v>
      </c>
      <c r="W303" s="8">
        <v>4218.6099999999997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332.5</v>
      </c>
      <c r="AI303" s="8">
        <v>0</v>
      </c>
      <c r="AJ303" s="8">
        <v>0</v>
      </c>
      <c r="AK303" s="8">
        <v>0</v>
      </c>
      <c r="AL303" s="8">
        <v>3850</v>
      </c>
      <c r="AM303" s="8">
        <v>0</v>
      </c>
      <c r="AN303" s="8">
        <v>0</v>
      </c>
      <c r="AO303" s="8">
        <v>3657.5</v>
      </c>
      <c r="AP303" s="8">
        <v>0</v>
      </c>
      <c r="AQ303" s="8">
        <v>2206.87</v>
      </c>
      <c r="AR303" s="8">
        <v>0</v>
      </c>
      <c r="AS303" s="8">
        <v>0</v>
      </c>
      <c r="AT303" s="8">
        <f t="shared" si="4"/>
        <v>625322</v>
      </c>
      <c r="AU303" s="8">
        <v>0</v>
      </c>
      <c r="AV303" s="8">
        <v>0</v>
      </c>
      <c r="AW303" s="9">
        <v>136</v>
      </c>
      <c r="AX303" s="9">
        <v>196</v>
      </c>
      <c r="AY303" s="8">
        <v>2360765</v>
      </c>
      <c r="AZ303" s="8">
        <v>625000</v>
      </c>
      <c r="BA303" s="10">
        <v>89.99</v>
      </c>
      <c r="BB303" s="10">
        <v>0</v>
      </c>
      <c r="BC303" s="10">
        <v>9.4</v>
      </c>
      <c r="BD303" s="10"/>
      <c r="BE303" s="6" t="s">
        <v>823</v>
      </c>
      <c r="BF303" s="4"/>
      <c r="BG303" s="6" t="s">
        <v>292</v>
      </c>
      <c r="BH303" s="6" t="s">
        <v>293</v>
      </c>
      <c r="BI303" s="6" t="s">
        <v>294</v>
      </c>
      <c r="BJ303" s="6" t="s">
        <v>2</v>
      </c>
      <c r="BK303" s="5" t="s">
        <v>0</v>
      </c>
      <c r="BL303" s="10">
        <v>0</v>
      </c>
      <c r="BM303" s="5" t="s">
        <v>631</v>
      </c>
      <c r="BN303" s="10"/>
      <c r="BO303" s="11">
        <v>43545</v>
      </c>
      <c r="BP303" s="11">
        <v>49511</v>
      </c>
      <c r="BQ303" s="11" t="s">
        <v>774</v>
      </c>
      <c r="BR303" s="11" t="s">
        <v>938</v>
      </c>
      <c r="BS303" s="11" t="s">
        <v>921</v>
      </c>
      <c r="BT303" s="11" t="s">
        <v>921</v>
      </c>
      <c r="BU303" s="10">
        <v>0</v>
      </c>
      <c r="BV303" s="10">
        <v>0</v>
      </c>
      <c r="BW303" s="10">
        <v>0</v>
      </c>
    </row>
    <row r="304" spans="1:75" s="1" customFormat="1" ht="18.2" customHeight="1" x14ac:dyDescent="0.15">
      <c r="A304" s="12">
        <v>302</v>
      </c>
      <c r="B304" s="13" t="s">
        <v>334</v>
      </c>
      <c r="C304" s="13" t="s">
        <v>47</v>
      </c>
      <c r="D304" s="30">
        <v>45354</v>
      </c>
      <c r="E304" s="14" t="s">
        <v>814</v>
      </c>
      <c r="F304" s="15">
        <v>0</v>
      </c>
      <c r="G304" s="15">
        <v>0</v>
      </c>
      <c r="H304" s="16">
        <v>151590.35</v>
      </c>
      <c r="I304" s="16">
        <v>0</v>
      </c>
      <c r="J304" s="16">
        <v>0</v>
      </c>
      <c r="K304" s="16">
        <v>151590.35</v>
      </c>
      <c r="L304" s="16">
        <v>1350.26</v>
      </c>
      <c r="M304" s="16">
        <v>0</v>
      </c>
      <c r="N304" s="16">
        <v>0</v>
      </c>
      <c r="O304" s="16">
        <v>1350.26</v>
      </c>
      <c r="P304" s="16">
        <v>0</v>
      </c>
      <c r="Q304" s="16">
        <v>0</v>
      </c>
      <c r="R304" s="16">
        <v>150240.09</v>
      </c>
      <c r="S304" s="16">
        <v>0</v>
      </c>
      <c r="T304" s="16">
        <v>1237.99</v>
      </c>
      <c r="U304" s="16">
        <v>0</v>
      </c>
      <c r="V304" s="16">
        <v>0</v>
      </c>
      <c r="W304" s="16">
        <v>1237.99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0</v>
      </c>
      <c r="AH304" s="16">
        <v>108.59</v>
      </c>
      <c r="AI304" s="16">
        <v>0</v>
      </c>
      <c r="AJ304" s="16">
        <v>0</v>
      </c>
      <c r="AK304" s="16">
        <v>0</v>
      </c>
      <c r="AL304" s="16">
        <v>0</v>
      </c>
      <c r="AM304" s="16">
        <v>0</v>
      </c>
      <c r="AN304" s="16">
        <v>0</v>
      </c>
      <c r="AO304" s="16">
        <v>0</v>
      </c>
      <c r="AP304" s="16">
        <v>25.36</v>
      </c>
      <c r="AQ304" s="16">
        <v>0</v>
      </c>
      <c r="AR304" s="16">
        <v>22.2</v>
      </c>
      <c r="AS304" s="16">
        <v>0</v>
      </c>
      <c r="AT304" s="8">
        <f t="shared" si="4"/>
        <v>2700.0000000000005</v>
      </c>
      <c r="AU304" s="16">
        <v>0</v>
      </c>
      <c r="AV304" s="16">
        <v>0</v>
      </c>
      <c r="AW304" s="17">
        <v>79</v>
      </c>
      <c r="AX304" s="17">
        <v>139</v>
      </c>
      <c r="AY304" s="16">
        <v>582711.17043000006</v>
      </c>
      <c r="AZ304" s="16">
        <v>204117</v>
      </c>
      <c r="BA304" s="18">
        <v>90</v>
      </c>
      <c r="BB304" s="18">
        <v>66.244399535560504</v>
      </c>
      <c r="BC304" s="18">
        <v>9.8000000000000007</v>
      </c>
      <c r="BD304" s="18"/>
      <c r="BE304" s="14" t="s">
        <v>825</v>
      </c>
      <c r="BF304" s="12"/>
      <c r="BG304" s="14" t="s">
        <v>301</v>
      </c>
      <c r="BH304" s="14" t="s">
        <v>302</v>
      </c>
      <c r="BI304" s="14" t="s">
        <v>335</v>
      </c>
      <c r="BJ304" s="14" t="s">
        <v>2</v>
      </c>
      <c r="BK304" s="13" t="s">
        <v>0</v>
      </c>
      <c r="BL304" s="18">
        <v>150240.09</v>
      </c>
      <c r="BM304" s="13" t="s">
        <v>631</v>
      </c>
      <c r="BN304" s="18"/>
      <c r="BO304" s="19">
        <v>43549</v>
      </c>
      <c r="BP304" s="19">
        <v>47781</v>
      </c>
      <c r="BQ304" s="11" t="s">
        <v>774</v>
      </c>
      <c r="BR304" s="11" t="s">
        <v>938</v>
      </c>
      <c r="BS304" s="11" t="s">
        <v>921</v>
      </c>
      <c r="BT304" s="11" t="s">
        <v>921</v>
      </c>
      <c r="BU304" s="18">
        <v>0</v>
      </c>
      <c r="BV304" s="18">
        <v>0</v>
      </c>
      <c r="BW304" s="18">
        <v>0</v>
      </c>
    </row>
    <row r="305" spans="1:75" s="1" customFormat="1" ht="18.2" customHeight="1" x14ac:dyDescent="0.15">
      <c r="A305" s="4">
        <v>303</v>
      </c>
      <c r="B305" s="5" t="s">
        <v>51</v>
      </c>
      <c r="C305" s="5" t="s">
        <v>47</v>
      </c>
      <c r="D305" s="29">
        <v>45354</v>
      </c>
      <c r="E305" s="6" t="s">
        <v>827</v>
      </c>
      <c r="F305" s="7">
        <v>0</v>
      </c>
      <c r="G305" s="7">
        <v>0</v>
      </c>
      <c r="H305" s="8">
        <v>239834.05</v>
      </c>
      <c r="I305" s="8">
        <v>0</v>
      </c>
      <c r="J305" s="8">
        <v>0</v>
      </c>
      <c r="K305" s="8">
        <v>239834.05</v>
      </c>
      <c r="L305" s="8">
        <v>2537.3000000000002</v>
      </c>
      <c r="M305" s="8">
        <v>0</v>
      </c>
      <c r="N305" s="8">
        <v>0</v>
      </c>
      <c r="O305" s="8">
        <v>2537.3000000000002</v>
      </c>
      <c r="P305" s="8">
        <v>0</v>
      </c>
      <c r="Q305" s="8">
        <v>0</v>
      </c>
      <c r="R305" s="8">
        <v>237296.75</v>
      </c>
      <c r="S305" s="8">
        <v>0</v>
      </c>
      <c r="T305" s="8">
        <v>1880.7</v>
      </c>
      <c r="U305" s="8">
        <v>0</v>
      </c>
      <c r="V305" s="8">
        <v>0</v>
      </c>
      <c r="W305" s="8">
        <v>1880.7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179.55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350</v>
      </c>
      <c r="AQ305" s="8">
        <v>0</v>
      </c>
      <c r="AR305" s="8">
        <v>350</v>
      </c>
      <c r="AS305" s="8">
        <v>0</v>
      </c>
      <c r="AT305" s="8">
        <f t="shared" si="4"/>
        <v>4597.55</v>
      </c>
      <c r="AU305" s="8">
        <v>0</v>
      </c>
      <c r="AV305" s="8">
        <v>0</v>
      </c>
      <c r="AW305" s="9">
        <v>70</v>
      </c>
      <c r="AX305" s="9">
        <v>129</v>
      </c>
      <c r="AY305" s="8">
        <v>1187246.3625</v>
      </c>
      <c r="AZ305" s="8">
        <v>337500</v>
      </c>
      <c r="BA305" s="10">
        <v>90</v>
      </c>
      <c r="BB305" s="10">
        <v>63.279133333333299</v>
      </c>
      <c r="BC305" s="10">
        <v>9.41</v>
      </c>
      <c r="BD305" s="10"/>
      <c r="BE305" s="6" t="s">
        <v>825</v>
      </c>
      <c r="BF305" s="4"/>
      <c r="BG305" s="6" t="s">
        <v>307</v>
      </c>
      <c r="BH305" s="6" t="s">
        <v>472</v>
      </c>
      <c r="BI305" s="6" t="s">
        <v>473</v>
      </c>
      <c r="BJ305" s="6" t="s">
        <v>2</v>
      </c>
      <c r="BK305" s="5" t="s">
        <v>0</v>
      </c>
      <c r="BL305" s="10">
        <v>237296.75</v>
      </c>
      <c r="BM305" s="5" t="s">
        <v>631</v>
      </c>
      <c r="BN305" s="10"/>
      <c r="BO305" s="11">
        <v>43577</v>
      </c>
      <c r="BP305" s="11">
        <v>47505</v>
      </c>
      <c r="BQ305" s="11" t="s">
        <v>774</v>
      </c>
      <c r="BR305" s="11" t="s">
        <v>938</v>
      </c>
      <c r="BS305" s="11" t="s">
        <v>921</v>
      </c>
      <c r="BT305" s="11" t="s">
        <v>921</v>
      </c>
      <c r="BU305" s="10">
        <v>0</v>
      </c>
      <c r="BV305" s="10">
        <v>0</v>
      </c>
      <c r="BW305" s="10">
        <v>0</v>
      </c>
    </row>
    <row r="306" spans="1:75" s="1" customFormat="1" ht="18.2" customHeight="1" x14ac:dyDescent="0.15">
      <c r="A306" s="12">
        <v>304</v>
      </c>
      <c r="B306" s="13" t="s">
        <v>46</v>
      </c>
      <c r="C306" s="13" t="s">
        <v>47</v>
      </c>
      <c r="D306" s="30">
        <v>45354</v>
      </c>
      <c r="E306" s="14" t="s">
        <v>828</v>
      </c>
      <c r="F306" s="15">
        <v>0</v>
      </c>
      <c r="G306" s="15">
        <v>0</v>
      </c>
      <c r="H306" s="16">
        <v>614856.91</v>
      </c>
      <c r="I306" s="16">
        <v>0</v>
      </c>
      <c r="J306" s="16">
        <v>0</v>
      </c>
      <c r="K306" s="16">
        <v>614856.91</v>
      </c>
      <c r="L306" s="16">
        <v>2501.85</v>
      </c>
      <c r="M306" s="16">
        <v>0</v>
      </c>
      <c r="N306" s="16">
        <v>0</v>
      </c>
      <c r="O306" s="16">
        <v>2501.85</v>
      </c>
      <c r="P306" s="16">
        <v>0</v>
      </c>
      <c r="Q306" s="16">
        <v>0</v>
      </c>
      <c r="R306" s="16">
        <v>612355.06000000006</v>
      </c>
      <c r="S306" s="16">
        <v>0</v>
      </c>
      <c r="T306" s="16">
        <v>4867.62</v>
      </c>
      <c r="U306" s="16">
        <v>0</v>
      </c>
      <c r="V306" s="16">
        <v>0</v>
      </c>
      <c r="W306" s="16">
        <v>4867.62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0</v>
      </c>
      <c r="AG306" s="16">
        <v>0</v>
      </c>
      <c r="AH306" s="16">
        <v>378.25</v>
      </c>
      <c r="AI306" s="16">
        <v>0</v>
      </c>
      <c r="AJ306" s="16">
        <v>0</v>
      </c>
      <c r="AK306" s="16">
        <v>0</v>
      </c>
      <c r="AL306" s="16">
        <v>0</v>
      </c>
      <c r="AM306" s="16">
        <v>0</v>
      </c>
      <c r="AN306" s="16">
        <v>0</v>
      </c>
      <c r="AO306" s="16">
        <v>0</v>
      </c>
      <c r="AP306" s="16">
        <v>182.16</v>
      </c>
      <c r="AQ306" s="16">
        <v>0</v>
      </c>
      <c r="AR306" s="16">
        <v>179.88</v>
      </c>
      <c r="AS306" s="16">
        <v>0</v>
      </c>
      <c r="AT306" s="8">
        <f t="shared" si="4"/>
        <v>7749.9999999999991</v>
      </c>
      <c r="AU306" s="16">
        <v>0</v>
      </c>
      <c r="AV306" s="16">
        <v>0</v>
      </c>
      <c r="AW306" s="17">
        <v>136</v>
      </c>
      <c r="AX306" s="17">
        <v>195</v>
      </c>
      <c r="AY306" s="16">
        <v>2722676.3820000002</v>
      </c>
      <c r="AZ306" s="16">
        <v>711000</v>
      </c>
      <c r="BA306" s="18">
        <v>90</v>
      </c>
      <c r="BB306" s="18">
        <v>77.513298734177198</v>
      </c>
      <c r="BC306" s="18">
        <v>9.5</v>
      </c>
      <c r="BD306" s="18"/>
      <c r="BE306" s="14" t="s">
        <v>823</v>
      </c>
      <c r="BF306" s="12"/>
      <c r="BG306" s="14" t="s">
        <v>301</v>
      </c>
      <c r="BH306" s="14" t="s">
        <v>305</v>
      </c>
      <c r="BI306" s="14" t="s">
        <v>429</v>
      </c>
      <c r="BJ306" s="14" t="s">
        <v>2</v>
      </c>
      <c r="BK306" s="13" t="s">
        <v>0</v>
      </c>
      <c r="BL306" s="18">
        <v>612355.06000000006</v>
      </c>
      <c r="BM306" s="13" t="s">
        <v>631</v>
      </c>
      <c r="BN306" s="18"/>
      <c r="BO306" s="19">
        <v>43584</v>
      </c>
      <c r="BP306" s="19">
        <v>49519</v>
      </c>
      <c r="BQ306" s="11" t="s">
        <v>774</v>
      </c>
      <c r="BR306" s="11" t="s">
        <v>938</v>
      </c>
      <c r="BS306" s="11" t="s">
        <v>921</v>
      </c>
      <c r="BT306" s="11" t="s">
        <v>921</v>
      </c>
      <c r="BU306" s="18">
        <v>0</v>
      </c>
      <c r="BV306" s="18">
        <v>0</v>
      </c>
      <c r="BW306" s="18">
        <v>0</v>
      </c>
    </row>
    <row r="307" spans="1:75" s="1" customFormat="1" ht="18.2" customHeight="1" x14ac:dyDescent="0.15">
      <c r="A307" s="4">
        <v>305</v>
      </c>
      <c r="B307" s="5" t="s">
        <v>46</v>
      </c>
      <c r="C307" s="5" t="s">
        <v>47</v>
      </c>
      <c r="D307" s="29">
        <v>45354</v>
      </c>
      <c r="E307" s="6" t="s">
        <v>851</v>
      </c>
      <c r="F307" s="7">
        <v>0</v>
      </c>
      <c r="G307" s="7">
        <v>0</v>
      </c>
      <c r="H307" s="8">
        <v>226418.06</v>
      </c>
      <c r="I307" s="8">
        <v>0</v>
      </c>
      <c r="J307" s="8">
        <v>0</v>
      </c>
      <c r="K307" s="8">
        <v>226418.06</v>
      </c>
      <c r="L307" s="8">
        <v>977.5</v>
      </c>
      <c r="M307" s="8">
        <v>0</v>
      </c>
      <c r="N307" s="8">
        <v>0</v>
      </c>
      <c r="O307" s="8">
        <v>977.5</v>
      </c>
      <c r="P307" s="8">
        <v>0</v>
      </c>
      <c r="Q307" s="8">
        <v>0</v>
      </c>
      <c r="R307" s="8">
        <v>225440.56</v>
      </c>
      <c r="S307" s="8">
        <v>0</v>
      </c>
      <c r="T307" s="8">
        <v>1622.66</v>
      </c>
      <c r="U307" s="8">
        <v>0</v>
      </c>
      <c r="V307" s="8">
        <v>0</v>
      </c>
      <c r="W307" s="8">
        <v>1622.66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167.96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0.64</v>
      </c>
      <c r="AQ307" s="8">
        <v>0</v>
      </c>
      <c r="AR307" s="8">
        <v>2.76</v>
      </c>
      <c r="AS307" s="8">
        <v>0</v>
      </c>
      <c r="AT307" s="8">
        <f t="shared" si="4"/>
        <v>2765.9999999999995</v>
      </c>
      <c r="AU307" s="8">
        <v>0</v>
      </c>
      <c r="AV307" s="8">
        <v>0</v>
      </c>
      <c r="AW307" s="9">
        <v>136</v>
      </c>
      <c r="AX307" s="9">
        <v>185</v>
      </c>
      <c r="AY307" s="8">
        <v>1458391.74</v>
      </c>
      <c r="AZ307" s="8">
        <v>266000</v>
      </c>
      <c r="BA307" s="10">
        <v>90</v>
      </c>
      <c r="BB307" s="10">
        <v>76.276881203007505</v>
      </c>
      <c r="BC307" s="10">
        <v>8.6</v>
      </c>
      <c r="BD307" s="10"/>
      <c r="BE307" s="6" t="s">
        <v>825</v>
      </c>
      <c r="BF307" s="4"/>
      <c r="BG307" s="6" t="s">
        <v>289</v>
      </c>
      <c r="BH307" s="6" t="s">
        <v>98</v>
      </c>
      <c r="BI307" s="6" t="s">
        <v>412</v>
      </c>
      <c r="BJ307" s="6" t="s">
        <v>2</v>
      </c>
      <c r="BK307" s="5" t="s">
        <v>0</v>
      </c>
      <c r="BL307" s="10">
        <v>225440.56</v>
      </c>
      <c r="BM307" s="5" t="s">
        <v>631</v>
      </c>
      <c r="BN307" s="10"/>
      <c r="BO307" s="11">
        <v>43889</v>
      </c>
      <c r="BP307" s="11">
        <v>49518</v>
      </c>
      <c r="BQ307" s="11" t="s">
        <v>774</v>
      </c>
      <c r="BR307" s="11" t="s">
        <v>938</v>
      </c>
      <c r="BS307" s="11" t="s">
        <v>921</v>
      </c>
      <c r="BT307" s="11" t="s">
        <v>921</v>
      </c>
      <c r="BU307" s="10">
        <v>0</v>
      </c>
      <c r="BV307" s="10">
        <v>0</v>
      </c>
      <c r="BW307" s="10">
        <v>0</v>
      </c>
    </row>
    <row r="308" spans="1:75" s="1" customFormat="1" ht="18.2" customHeight="1" x14ac:dyDescent="0.15">
      <c r="A308" s="12">
        <v>306</v>
      </c>
      <c r="B308" s="13" t="s">
        <v>334</v>
      </c>
      <c r="C308" s="13" t="s">
        <v>47</v>
      </c>
      <c r="D308" s="30">
        <v>45354</v>
      </c>
      <c r="E308" s="14" t="s">
        <v>643</v>
      </c>
      <c r="F308" s="15">
        <v>0</v>
      </c>
      <c r="G308" s="15">
        <v>0</v>
      </c>
      <c r="H308" s="16">
        <v>216734.38</v>
      </c>
      <c r="I308" s="16">
        <v>0</v>
      </c>
      <c r="J308" s="16">
        <v>0</v>
      </c>
      <c r="K308" s="16">
        <v>216734.38</v>
      </c>
      <c r="L308" s="16">
        <v>2747.98</v>
      </c>
      <c r="M308" s="16">
        <v>0</v>
      </c>
      <c r="N308" s="16">
        <v>0</v>
      </c>
      <c r="O308" s="16">
        <v>2747.98</v>
      </c>
      <c r="P308" s="16">
        <v>0</v>
      </c>
      <c r="Q308" s="16">
        <v>0</v>
      </c>
      <c r="R308" s="16">
        <v>213986.4</v>
      </c>
      <c r="S308" s="16">
        <v>0</v>
      </c>
      <c r="T308" s="16">
        <v>2080.65</v>
      </c>
      <c r="U308" s="16">
        <v>0</v>
      </c>
      <c r="V308" s="16">
        <v>0</v>
      </c>
      <c r="W308" s="16">
        <v>2080.65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0</v>
      </c>
      <c r="AH308" s="16">
        <v>198.88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0</v>
      </c>
      <c r="AQ308" s="16">
        <v>0</v>
      </c>
      <c r="AR308" s="16">
        <v>0</v>
      </c>
      <c r="AS308" s="16">
        <v>0</v>
      </c>
      <c r="AT308" s="8">
        <f t="shared" si="4"/>
        <v>5027.51</v>
      </c>
      <c r="AU308" s="16">
        <v>0</v>
      </c>
      <c r="AV308" s="16">
        <v>0</v>
      </c>
      <c r="AW308" s="17">
        <v>58</v>
      </c>
      <c r="AX308" s="17">
        <v>166</v>
      </c>
      <c r="AY308" s="16">
        <v>400000</v>
      </c>
      <c r="AZ308" s="16">
        <v>399999.98</v>
      </c>
      <c r="BA308" s="18">
        <v>75</v>
      </c>
      <c r="BB308" s="18">
        <v>40.1224520061226</v>
      </c>
      <c r="BC308" s="18">
        <v>11.52</v>
      </c>
      <c r="BD308" s="18"/>
      <c r="BE308" s="14" t="s">
        <v>825</v>
      </c>
      <c r="BF308" s="12"/>
      <c r="BG308" s="14" t="s">
        <v>329</v>
      </c>
      <c r="BH308" s="14" t="s">
        <v>644</v>
      </c>
      <c r="BI308" s="14" t="s">
        <v>645</v>
      </c>
      <c r="BJ308" s="14" t="s">
        <v>2</v>
      </c>
      <c r="BK308" s="13" t="s">
        <v>0</v>
      </c>
      <c r="BL308" s="18">
        <v>213986.4</v>
      </c>
      <c r="BM308" s="13" t="s">
        <v>631</v>
      </c>
      <c r="BN308" s="18"/>
      <c r="BO308" s="19">
        <v>42083</v>
      </c>
      <c r="BP308" s="19">
        <v>47138</v>
      </c>
      <c r="BQ308" s="11" t="s">
        <v>774</v>
      </c>
      <c r="BR308" s="11" t="s">
        <v>938</v>
      </c>
      <c r="BS308" s="11" t="s">
        <v>921</v>
      </c>
      <c r="BT308" s="11" t="s">
        <v>921</v>
      </c>
      <c r="BU308" s="18">
        <v>0</v>
      </c>
      <c r="BV308" s="18">
        <v>0</v>
      </c>
      <c r="BW308" s="18">
        <v>0</v>
      </c>
    </row>
    <row r="309" spans="1:75" s="1" customFormat="1" ht="18.2" customHeight="1" x14ac:dyDescent="0.15">
      <c r="A309" s="4">
        <v>307</v>
      </c>
      <c r="B309" s="5" t="s">
        <v>51</v>
      </c>
      <c r="C309" s="5" t="s">
        <v>47</v>
      </c>
      <c r="D309" s="29">
        <v>45354</v>
      </c>
      <c r="E309" s="6" t="s">
        <v>646</v>
      </c>
      <c r="F309" s="7">
        <v>0</v>
      </c>
      <c r="G309" s="7">
        <v>0</v>
      </c>
      <c r="H309" s="8">
        <v>165033.20000000001</v>
      </c>
      <c r="I309" s="8">
        <v>0</v>
      </c>
      <c r="J309" s="8">
        <v>0</v>
      </c>
      <c r="K309" s="8">
        <v>165033.20000000001</v>
      </c>
      <c r="L309" s="8">
        <v>2438.15</v>
      </c>
      <c r="M309" s="8">
        <v>0</v>
      </c>
      <c r="N309" s="8">
        <v>0</v>
      </c>
      <c r="O309" s="8">
        <v>2438.15</v>
      </c>
      <c r="P309" s="8">
        <v>0</v>
      </c>
      <c r="Q309" s="8">
        <v>0</v>
      </c>
      <c r="R309" s="8">
        <v>162595.04999999999</v>
      </c>
      <c r="S309" s="8">
        <v>0</v>
      </c>
      <c r="T309" s="8">
        <v>1230.8699999999999</v>
      </c>
      <c r="U309" s="8">
        <v>0</v>
      </c>
      <c r="V309" s="8">
        <v>0</v>
      </c>
      <c r="W309" s="8">
        <v>1230.8699999999999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171.94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63.28</v>
      </c>
      <c r="AQ309" s="8">
        <v>0</v>
      </c>
      <c r="AR309" s="8">
        <v>54.24</v>
      </c>
      <c r="AS309" s="8">
        <v>0</v>
      </c>
      <c r="AT309" s="8">
        <f t="shared" si="4"/>
        <v>3850.0000000000005</v>
      </c>
      <c r="AU309" s="8">
        <v>0</v>
      </c>
      <c r="AV309" s="8">
        <v>0</v>
      </c>
      <c r="AW309" s="9">
        <v>54</v>
      </c>
      <c r="AX309" s="9">
        <v>156</v>
      </c>
      <c r="AY309" s="8">
        <v>323200</v>
      </c>
      <c r="AZ309" s="8">
        <v>323200</v>
      </c>
      <c r="BA309" s="10">
        <v>83.54</v>
      </c>
      <c r="BB309" s="10">
        <v>42.027198258044599</v>
      </c>
      <c r="BC309" s="10">
        <v>8.9499999999999993</v>
      </c>
      <c r="BD309" s="10"/>
      <c r="BE309" s="6" t="s">
        <v>823</v>
      </c>
      <c r="BF309" s="4"/>
      <c r="BG309" s="6" t="s">
        <v>475</v>
      </c>
      <c r="BH309" s="6" t="s">
        <v>476</v>
      </c>
      <c r="BI309" s="6" t="s">
        <v>647</v>
      </c>
      <c r="BJ309" s="6" t="s">
        <v>2</v>
      </c>
      <c r="BK309" s="5" t="s">
        <v>0</v>
      </c>
      <c r="BL309" s="10">
        <v>162595.04999999999</v>
      </c>
      <c r="BM309" s="5" t="s">
        <v>631</v>
      </c>
      <c r="BN309" s="10"/>
      <c r="BO309" s="11">
        <v>42265</v>
      </c>
      <c r="BP309" s="11">
        <v>47014</v>
      </c>
      <c r="BQ309" s="11" t="s">
        <v>774</v>
      </c>
      <c r="BR309" s="11" t="s">
        <v>938</v>
      </c>
      <c r="BS309" s="11" t="s">
        <v>921</v>
      </c>
      <c r="BT309" s="11" t="s">
        <v>921</v>
      </c>
      <c r="BU309" s="10">
        <v>0</v>
      </c>
      <c r="BV309" s="10">
        <v>0</v>
      </c>
      <c r="BW309" s="10">
        <v>0</v>
      </c>
    </row>
    <row r="310" spans="1:75" s="1" customFormat="1" ht="18.2" customHeight="1" x14ac:dyDescent="0.15">
      <c r="A310" s="12">
        <v>308</v>
      </c>
      <c r="B310" s="13" t="s">
        <v>51</v>
      </c>
      <c r="C310" s="13" t="s">
        <v>47</v>
      </c>
      <c r="D310" s="30">
        <v>45354</v>
      </c>
      <c r="E310" s="14" t="s">
        <v>648</v>
      </c>
      <c r="F310" s="15">
        <v>0</v>
      </c>
      <c r="G310" s="15">
        <v>0</v>
      </c>
      <c r="H310" s="16">
        <v>9233.8799999999992</v>
      </c>
      <c r="I310" s="16">
        <v>0</v>
      </c>
      <c r="J310" s="16">
        <v>0</v>
      </c>
      <c r="K310" s="16">
        <v>9233.8799999999992</v>
      </c>
      <c r="L310" s="16">
        <v>8589.24</v>
      </c>
      <c r="M310" s="16">
        <v>0</v>
      </c>
      <c r="N310" s="16">
        <v>0</v>
      </c>
      <c r="O310" s="16">
        <v>8589.24</v>
      </c>
      <c r="P310" s="16">
        <v>0</v>
      </c>
      <c r="Q310" s="16">
        <v>0</v>
      </c>
      <c r="R310" s="16">
        <v>644.64</v>
      </c>
      <c r="S310" s="16">
        <v>0</v>
      </c>
      <c r="T310" s="16">
        <v>70.790000000000006</v>
      </c>
      <c r="U310" s="16">
        <v>0</v>
      </c>
      <c r="V310" s="16">
        <v>0</v>
      </c>
      <c r="W310" s="16">
        <v>70.790000000000006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16">
        <v>430.03</v>
      </c>
      <c r="AI310" s="16">
        <v>0</v>
      </c>
      <c r="AJ310" s="16">
        <v>0</v>
      </c>
      <c r="AK310" s="16">
        <v>0</v>
      </c>
      <c r="AL310" s="16">
        <v>0</v>
      </c>
      <c r="AM310" s="16">
        <v>0</v>
      </c>
      <c r="AN310" s="16">
        <v>0</v>
      </c>
      <c r="AO310" s="16">
        <v>0</v>
      </c>
      <c r="AP310" s="16">
        <v>9.94</v>
      </c>
      <c r="AQ310" s="16">
        <v>0</v>
      </c>
      <c r="AR310" s="16">
        <v>0</v>
      </c>
      <c r="AS310" s="16">
        <v>0</v>
      </c>
      <c r="AT310" s="8">
        <f t="shared" si="4"/>
        <v>9100.0000000000018</v>
      </c>
      <c r="AU310" s="16">
        <v>0</v>
      </c>
      <c r="AV310" s="16">
        <v>0</v>
      </c>
      <c r="AW310" s="17">
        <v>82</v>
      </c>
      <c r="AX310" s="17">
        <v>190</v>
      </c>
      <c r="AY310" s="16">
        <v>864900</v>
      </c>
      <c r="AZ310" s="16">
        <v>864900</v>
      </c>
      <c r="BA310" s="18">
        <v>90</v>
      </c>
      <c r="BB310" s="18">
        <v>6.7080124869927205E-2</v>
      </c>
      <c r="BC310" s="18">
        <v>9.1999999999999993</v>
      </c>
      <c r="BD310" s="18"/>
      <c r="BE310" s="14" t="s">
        <v>823</v>
      </c>
      <c r="BF310" s="12"/>
      <c r="BG310" s="14" t="s">
        <v>449</v>
      </c>
      <c r="BH310" s="14" t="s">
        <v>649</v>
      </c>
      <c r="BI310" s="14" t="s">
        <v>650</v>
      </c>
      <c r="BJ310" s="14" t="s">
        <v>2</v>
      </c>
      <c r="BK310" s="13" t="s">
        <v>0</v>
      </c>
      <c r="BL310" s="18">
        <v>644.64</v>
      </c>
      <c r="BM310" s="13" t="s">
        <v>631</v>
      </c>
      <c r="BN310" s="18"/>
      <c r="BO310" s="19">
        <v>42083</v>
      </c>
      <c r="BP310" s="19">
        <v>47868</v>
      </c>
      <c r="BQ310" s="11" t="s">
        <v>774</v>
      </c>
      <c r="BR310" s="11" t="s">
        <v>938</v>
      </c>
      <c r="BS310" s="11" t="s">
        <v>921</v>
      </c>
      <c r="BT310" s="11" t="s">
        <v>921</v>
      </c>
      <c r="BU310" s="18">
        <v>0</v>
      </c>
      <c r="BV310" s="18">
        <v>0</v>
      </c>
      <c r="BW310" s="18">
        <v>0</v>
      </c>
    </row>
    <row r="311" spans="1:75" s="1" customFormat="1" ht="18.2" customHeight="1" x14ac:dyDescent="0.15">
      <c r="A311" s="4">
        <v>309</v>
      </c>
      <c r="B311" s="5" t="s">
        <v>46</v>
      </c>
      <c r="C311" s="5" t="s">
        <v>47</v>
      </c>
      <c r="D311" s="29">
        <v>45354</v>
      </c>
      <c r="E311" s="6" t="s">
        <v>651</v>
      </c>
      <c r="F311" s="7">
        <v>3</v>
      </c>
      <c r="G311" s="7">
        <v>3</v>
      </c>
      <c r="H311" s="8">
        <v>202942.64</v>
      </c>
      <c r="I311" s="8">
        <v>15321.62</v>
      </c>
      <c r="J311" s="8">
        <v>0</v>
      </c>
      <c r="K311" s="8">
        <v>218264.26</v>
      </c>
      <c r="L311" s="8">
        <v>4598.4799999999996</v>
      </c>
      <c r="M311" s="8">
        <v>0</v>
      </c>
      <c r="N311" s="8">
        <v>4171.3500000000004</v>
      </c>
      <c r="O311" s="8">
        <v>0</v>
      </c>
      <c r="P311" s="8">
        <v>0</v>
      </c>
      <c r="Q311" s="8">
        <v>0</v>
      </c>
      <c r="R311" s="8">
        <v>214092.91</v>
      </c>
      <c r="S311" s="8">
        <v>5035.47</v>
      </c>
      <c r="T311" s="8">
        <v>1606.63</v>
      </c>
      <c r="U311" s="8">
        <v>0</v>
      </c>
      <c r="V311" s="8">
        <v>1714.14</v>
      </c>
      <c r="W311" s="8">
        <v>0</v>
      </c>
      <c r="X311" s="8">
        <v>0</v>
      </c>
      <c r="Y311" s="8">
        <v>0</v>
      </c>
      <c r="Z311" s="8">
        <v>4927.96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350</v>
      </c>
      <c r="AM311" s="8">
        <v>0</v>
      </c>
      <c r="AN311" s="8">
        <v>0</v>
      </c>
      <c r="AO311" s="8">
        <v>264.51</v>
      </c>
      <c r="AP311" s="8">
        <v>0</v>
      </c>
      <c r="AQ311" s="8">
        <v>0</v>
      </c>
      <c r="AR311" s="8">
        <v>0</v>
      </c>
      <c r="AS311" s="8">
        <v>0</v>
      </c>
      <c r="AT311" s="8">
        <f t="shared" si="4"/>
        <v>6500.0000000000009</v>
      </c>
      <c r="AU311" s="8">
        <v>15748.75</v>
      </c>
      <c r="AV311" s="8">
        <v>4927.96</v>
      </c>
      <c r="AW311" s="9">
        <v>37</v>
      </c>
      <c r="AX311" s="9">
        <v>144</v>
      </c>
      <c r="AY311" s="8">
        <v>532000</v>
      </c>
      <c r="AZ311" s="8">
        <v>531999.98</v>
      </c>
      <c r="BA311" s="10">
        <v>84.36</v>
      </c>
      <c r="BB311" s="10">
        <v>33.9490198619932</v>
      </c>
      <c r="BC311" s="10">
        <v>9.5</v>
      </c>
      <c r="BD311" s="10"/>
      <c r="BE311" s="6" t="s">
        <v>823</v>
      </c>
      <c r="BF311" s="4"/>
      <c r="BG311" s="6" t="s">
        <v>314</v>
      </c>
      <c r="BH311" s="6" t="s">
        <v>315</v>
      </c>
      <c r="BI311" s="6" t="s">
        <v>316</v>
      </c>
      <c r="BJ311" s="6" t="s">
        <v>3</v>
      </c>
      <c r="BK311" s="5" t="s">
        <v>0</v>
      </c>
      <c r="BL311" s="10">
        <v>214092.91</v>
      </c>
      <c r="BM311" s="5" t="s">
        <v>631</v>
      </c>
      <c r="BN311" s="10"/>
      <c r="BO311" s="11">
        <v>42115</v>
      </c>
      <c r="BP311" s="11">
        <v>46498</v>
      </c>
      <c r="BQ311" s="11" t="s">
        <v>776</v>
      </c>
      <c r="BR311" s="11" t="s">
        <v>939</v>
      </c>
      <c r="BS311" s="11" t="s">
        <v>921</v>
      </c>
      <c r="BT311" s="11" t="s">
        <v>921</v>
      </c>
      <c r="BU311" s="10">
        <v>793.53</v>
      </c>
      <c r="BV311" s="10">
        <v>0</v>
      </c>
      <c r="BW311" s="10">
        <v>0</v>
      </c>
    </row>
    <row r="312" spans="1:75" s="1" customFormat="1" ht="18.2" customHeight="1" x14ac:dyDescent="0.15">
      <c r="A312" s="12">
        <v>310</v>
      </c>
      <c r="B312" s="13" t="s">
        <v>46</v>
      </c>
      <c r="C312" s="13" t="s">
        <v>47</v>
      </c>
      <c r="D312" s="30">
        <v>45354</v>
      </c>
      <c r="E312" s="14" t="s">
        <v>652</v>
      </c>
      <c r="F312" s="15">
        <v>0</v>
      </c>
      <c r="G312" s="15">
        <v>0</v>
      </c>
      <c r="H312" s="16">
        <v>270354.11</v>
      </c>
      <c r="I312" s="16">
        <v>0</v>
      </c>
      <c r="J312" s="16">
        <v>0</v>
      </c>
      <c r="K312" s="16">
        <v>270354.11</v>
      </c>
      <c r="L312" s="16">
        <v>1885.06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270354.11</v>
      </c>
      <c r="S312" s="16">
        <v>0</v>
      </c>
      <c r="T312" s="16">
        <v>1937.54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1937.54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0</v>
      </c>
      <c r="AH312" s="16">
        <v>1.3</v>
      </c>
      <c r="AI312" s="16">
        <v>0</v>
      </c>
      <c r="AJ312" s="16">
        <v>0</v>
      </c>
      <c r="AK312" s="16">
        <v>0</v>
      </c>
      <c r="AL312" s="16">
        <v>0</v>
      </c>
      <c r="AM312" s="16">
        <v>0</v>
      </c>
      <c r="AN312" s="16">
        <v>0</v>
      </c>
      <c r="AO312" s="16">
        <v>0</v>
      </c>
      <c r="AP312" s="16">
        <v>0</v>
      </c>
      <c r="AQ312" s="16">
        <v>0</v>
      </c>
      <c r="AR312" s="16">
        <v>1.3</v>
      </c>
      <c r="AS312" s="16">
        <v>0</v>
      </c>
      <c r="AT312" s="8">
        <f t="shared" si="4"/>
        <v>0</v>
      </c>
      <c r="AU312" s="16">
        <v>1885.06</v>
      </c>
      <c r="AV312" s="16">
        <v>1937.54</v>
      </c>
      <c r="AW312" s="17">
        <v>98</v>
      </c>
      <c r="AX312" s="17">
        <v>205</v>
      </c>
      <c r="AY312" s="16">
        <v>410000</v>
      </c>
      <c r="AZ312" s="16">
        <v>410000.01</v>
      </c>
      <c r="BA312" s="18">
        <v>90</v>
      </c>
      <c r="BB312" s="18">
        <v>59.346022698877498</v>
      </c>
      <c r="BC312" s="18">
        <v>8.6</v>
      </c>
      <c r="BD312" s="18"/>
      <c r="BE312" s="14" t="s">
        <v>825</v>
      </c>
      <c r="BF312" s="12"/>
      <c r="BG312" s="14" t="s">
        <v>296</v>
      </c>
      <c r="BH312" s="14" t="s">
        <v>310</v>
      </c>
      <c r="BI312" s="14" t="s">
        <v>311</v>
      </c>
      <c r="BJ312" s="14" t="s">
        <v>2</v>
      </c>
      <c r="BK312" s="13" t="s">
        <v>0</v>
      </c>
      <c r="BL312" s="18">
        <v>270354.11</v>
      </c>
      <c r="BM312" s="13" t="s">
        <v>631</v>
      </c>
      <c r="BN312" s="18"/>
      <c r="BO312" s="19">
        <v>42117</v>
      </c>
      <c r="BP312" s="19">
        <v>48357</v>
      </c>
      <c r="BQ312" s="11" t="s">
        <v>774</v>
      </c>
      <c r="BR312" s="11" t="s">
        <v>938</v>
      </c>
      <c r="BS312" s="11" t="s">
        <v>921</v>
      </c>
      <c r="BT312" s="11" t="s">
        <v>921</v>
      </c>
      <c r="BU312" s="18">
        <v>202.55</v>
      </c>
      <c r="BV312" s="18">
        <v>0</v>
      </c>
      <c r="BW312" s="18">
        <v>0</v>
      </c>
    </row>
    <row r="313" spans="1:75" s="1" customFormat="1" ht="18.2" customHeight="1" x14ac:dyDescent="0.15">
      <c r="A313" s="4">
        <v>311</v>
      </c>
      <c r="B313" s="5" t="s">
        <v>51</v>
      </c>
      <c r="C313" s="5" t="s">
        <v>47</v>
      </c>
      <c r="D313" s="29">
        <v>45354</v>
      </c>
      <c r="E313" s="6" t="s">
        <v>653</v>
      </c>
      <c r="F313" s="7">
        <v>0</v>
      </c>
      <c r="G313" s="7">
        <v>0</v>
      </c>
      <c r="H313" s="8">
        <v>426210.26</v>
      </c>
      <c r="I313" s="8">
        <v>0</v>
      </c>
      <c r="J313" s="8">
        <v>0</v>
      </c>
      <c r="K313" s="8">
        <v>426210.26</v>
      </c>
      <c r="L313" s="8">
        <v>4464.6000000000004</v>
      </c>
      <c r="M313" s="8">
        <v>0</v>
      </c>
      <c r="N313" s="8">
        <v>0</v>
      </c>
      <c r="O313" s="8">
        <v>4464.6000000000004</v>
      </c>
      <c r="P313" s="8">
        <v>0</v>
      </c>
      <c r="Q313" s="8">
        <v>0</v>
      </c>
      <c r="R313" s="8">
        <v>421745.66</v>
      </c>
      <c r="S313" s="8">
        <v>0</v>
      </c>
      <c r="T313" s="8">
        <v>3249.85</v>
      </c>
      <c r="U313" s="8">
        <v>0</v>
      </c>
      <c r="V313" s="8">
        <v>0</v>
      </c>
      <c r="W313" s="8">
        <v>3249.85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372.9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40.35</v>
      </c>
      <c r="AQ313" s="8">
        <v>0</v>
      </c>
      <c r="AR313" s="8">
        <v>27.7</v>
      </c>
      <c r="AS313" s="8">
        <v>0</v>
      </c>
      <c r="AT313" s="8">
        <f t="shared" si="4"/>
        <v>8100.0000000000009</v>
      </c>
      <c r="AU313" s="8">
        <v>0</v>
      </c>
      <c r="AV313" s="8">
        <v>0</v>
      </c>
      <c r="AW313" s="9">
        <v>71</v>
      </c>
      <c r="AX313" s="9">
        <v>178</v>
      </c>
      <c r="AY313" s="8">
        <v>750000</v>
      </c>
      <c r="AZ313" s="8">
        <v>750000.02</v>
      </c>
      <c r="BA313" s="10">
        <v>90</v>
      </c>
      <c r="BB313" s="10">
        <v>50.609477850413903</v>
      </c>
      <c r="BC313" s="10">
        <v>9.15</v>
      </c>
      <c r="BD313" s="10"/>
      <c r="BE313" s="6" t="s">
        <v>825</v>
      </c>
      <c r="BF313" s="4"/>
      <c r="BG313" s="6" t="s">
        <v>329</v>
      </c>
      <c r="BH313" s="6" t="s">
        <v>654</v>
      </c>
      <c r="BI313" s="6" t="s">
        <v>655</v>
      </c>
      <c r="BJ313" s="6" t="s">
        <v>2</v>
      </c>
      <c r="BK313" s="5" t="s">
        <v>0</v>
      </c>
      <c r="BL313" s="10">
        <v>421745.66</v>
      </c>
      <c r="BM313" s="5" t="s">
        <v>631</v>
      </c>
      <c r="BN313" s="10"/>
      <c r="BO313" s="11">
        <v>42118</v>
      </c>
      <c r="BP313" s="11">
        <v>47538</v>
      </c>
      <c r="BQ313" s="11" t="s">
        <v>774</v>
      </c>
      <c r="BR313" s="11" t="s">
        <v>938</v>
      </c>
      <c r="BS313" s="11" t="s">
        <v>921</v>
      </c>
      <c r="BT313" s="11" t="s">
        <v>921</v>
      </c>
      <c r="BU313" s="10">
        <v>0</v>
      </c>
      <c r="BV313" s="10">
        <v>0</v>
      </c>
      <c r="BW313" s="10">
        <v>0</v>
      </c>
    </row>
    <row r="314" spans="1:75" s="1" customFormat="1" ht="18.2" customHeight="1" x14ac:dyDescent="0.15">
      <c r="A314" s="12">
        <v>312</v>
      </c>
      <c r="B314" s="13" t="s">
        <v>46</v>
      </c>
      <c r="C314" s="13" t="s">
        <v>47</v>
      </c>
      <c r="D314" s="30">
        <v>45354</v>
      </c>
      <c r="E314" s="14" t="s">
        <v>207</v>
      </c>
      <c r="F314" s="15">
        <v>0</v>
      </c>
      <c r="G314" s="15">
        <v>0</v>
      </c>
      <c r="H314" s="16">
        <v>282143.03999999998</v>
      </c>
      <c r="I314" s="16">
        <v>0</v>
      </c>
      <c r="J314" s="16">
        <v>0</v>
      </c>
      <c r="K314" s="16">
        <v>282143.03999999998</v>
      </c>
      <c r="L314" s="16">
        <v>1888.25</v>
      </c>
      <c r="M314" s="16">
        <v>0</v>
      </c>
      <c r="N314" s="16">
        <v>0</v>
      </c>
      <c r="O314" s="16">
        <v>1888.25</v>
      </c>
      <c r="P314" s="16">
        <v>0</v>
      </c>
      <c r="Q314" s="16">
        <v>0</v>
      </c>
      <c r="R314" s="16">
        <v>280254.78999999998</v>
      </c>
      <c r="S314" s="16">
        <v>0</v>
      </c>
      <c r="T314" s="16">
        <v>2233.63</v>
      </c>
      <c r="U314" s="16">
        <v>0</v>
      </c>
      <c r="V314" s="16">
        <v>0</v>
      </c>
      <c r="W314" s="16">
        <v>2233.63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294.14999999999998</v>
      </c>
      <c r="AI314" s="16">
        <v>0</v>
      </c>
      <c r="AJ314" s="16">
        <v>0</v>
      </c>
      <c r="AK314" s="16">
        <v>0</v>
      </c>
      <c r="AL314" s="16">
        <v>0</v>
      </c>
      <c r="AM314" s="16">
        <v>0</v>
      </c>
      <c r="AN314" s="16">
        <v>0</v>
      </c>
      <c r="AO314" s="16">
        <v>0</v>
      </c>
      <c r="AP314" s="16">
        <v>383.9</v>
      </c>
      <c r="AQ314" s="16">
        <v>0</v>
      </c>
      <c r="AR314" s="16">
        <v>379.93</v>
      </c>
      <c r="AS314" s="16">
        <v>0</v>
      </c>
      <c r="AT314" s="8">
        <f t="shared" si="4"/>
        <v>4420</v>
      </c>
      <c r="AU314" s="16">
        <v>0</v>
      </c>
      <c r="AV314" s="16">
        <v>0</v>
      </c>
      <c r="AW314" s="17">
        <v>98</v>
      </c>
      <c r="AX314" s="17">
        <v>200</v>
      </c>
      <c r="AY314" s="16">
        <v>747500</v>
      </c>
      <c r="AZ314" s="16">
        <v>402429.28</v>
      </c>
      <c r="BA314" s="18">
        <v>40.659999999999997</v>
      </c>
      <c r="BB314" s="18">
        <v>28.3159310907993</v>
      </c>
      <c r="BC314" s="18">
        <v>9.5</v>
      </c>
      <c r="BD314" s="18"/>
      <c r="BE314" s="14" t="s">
        <v>825</v>
      </c>
      <c r="BF314" s="12"/>
      <c r="BG314" s="14" t="s">
        <v>314</v>
      </c>
      <c r="BH314" s="14" t="s">
        <v>315</v>
      </c>
      <c r="BI314" s="14" t="s">
        <v>316</v>
      </c>
      <c r="BJ314" s="14" t="s">
        <v>2</v>
      </c>
      <c r="BK314" s="13" t="s">
        <v>0</v>
      </c>
      <c r="BL314" s="18">
        <v>280254.78999999998</v>
      </c>
      <c r="BM314" s="13" t="s">
        <v>631</v>
      </c>
      <c r="BN314" s="18"/>
      <c r="BO314" s="19">
        <v>42255</v>
      </c>
      <c r="BP314" s="19">
        <v>48342</v>
      </c>
      <c r="BQ314" s="11" t="s">
        <v>774</v>
      </c>
      <c r="BR314" s="11" t="s">
        <v>938</v>
      </c>
      <c r="BS314" s="11" t="s">
        <v>921</v>
      </c>
      <c r="BT314" s="11" t="s">
        <v>921</v>
      </c>
      <c r="BU314" s="18">
        <v>0</v>
      </c>
      <c r="BV314" s="18">
        <v>0</v>
      </c>
      <c r="BW314" s="18">
        <v>0</v>
      </c>
    </row>
    <row r="315" spans="1:75" s="1" customFormat="1" ht="18.2" customHeight="1" x14ac:dyDescent="0.15">
      <c r="A315" s="4">
        <v>313</v>
      </c>
      <c r="B315" s="5" t="s">
        <v>46</v>
      </c>
      <c r="C315" s="5" t="s">
        <v>47</v>
      </c>
      <c r="D315" s="29">
        <v>45354</v>
      </c>
      <c r="E315" s="6" t="s">
        <v>656</v>
      </c>
      <c r="F315" s="7">
        <v>0</v>
      </c>
      <c r="G315" s="7">
        <v>0</v>
      </c>
      <c r="H315" s="8">
        <v>326189.83</v>
      </c>
      <c r="I315" s="8">
        <v>0</v>
      </c>
      <c r="J315" s="8">
        <v>0</v>
      </c>
      <c r="K315" s="8">
        <v>326189.83</v>
      </c>
      <c r="L315" s="8">
        <v>2215.13</v>
      </c>
      <c r="M315" s="8">
        <v>0</v>
      </c>
      <c r="N315" s="8">
        <v>0</v>
      </c>
      <c r="O315" s="8">
        <v>2215.13</v>
      </c>
      <c r="P315" s="8">
        <v>0</v>
      </c>
      <c r="Q315" s="8">
        <v>0</v>
      </c>
      <c r="R315" s="8">
        <v>323974.7</v>
      </c>
      <c r="S315" s="8">
        <v>0</v>
      </c>
      <c r="T315" s="8">
        <v>2582.34</v>
      </c>
      <c r="U315" s="8">
        <v>0</v>
      </c>
      <c r="V315" s="8">
        <v>0</v>
      </c>
      <c r="W315" s="8">
        <v>2582.34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240.99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29.24</v>
      </c>
      <c r="AQ315" s="8">
        <v>0</v>
      </c>
      <c r="AR315" s="8">
        <v>17.7</v>
      </c>
      <c r="AS315" s="8">
        <v>0</v>
      </c>
      <c r="AT315" s="8">
        <f t="shared" si="4"/>
        <v>5050</v>
      </c>
      <c r="AU315" s="8">
        <v>0</v>
      </c>
      <c r="AV315" s="8">
        <v>0</v>
      </c>
      <c r="AW315" s="9">
        <v>97</v>
      </c>
      <c r="AX315" s="9">
        <v>204</v>
      </c>
      <c r="AY315" s="8">
        <v>484700</v>
      </c>
      <c r="AZ315" s="8">
        <v>484700</v>
      </c>
      <c r="BA315" s="10">
        <v>89.99</v>
      </c>
      <c r="BB315" s="10">
        <v>60.149542506705203</v>
      </c>
      <c r="BC315" s="10">
        <v>9.5</v>
      </c>
      <c r="BD315" s="10"/>
      <c r="BE315" s="6" t="s">
        <v>823</v>
      </c>
      <c r="BF315" s="4"/>
      <c r="BG315" s="6" t="s">
        <v>301</v>
      </c>
      <c r="BH315" s="6" t="s">
        <v>305</v>
      </c>
      <c r="BI315" s="6" t="s">
        <v>306</v>
      </c>
      <c r="BJ315" s="6" t="s">
        <v>2</v>
      </c>
      <c r="BK315" s="5" t="s">
        <v>0</v>
      </c>
      <c r="BL315" s="10">
        <v>323974.7</v>
      </c>
      <c r="BM315" s="5" t="s">
        <v>631</v>
      </c>
      <c r="BN315" s="10"/>
      <c r="BO315" s="11">
        <v>42118</v>
      </c>
      <c r="BP315" s="11">
        <v>48328</v>
      </c>
      <c r="BQ315" s="11" t="s">
        <v>774</v>
      </c>
      <c r="BR315" s="11" t="s">
        <v>938</v>
      </c>
      <c r="BS315" s="11" t="s">
        <v>921</v>
      </c>
      <c r="BT315" s="11" t="s">
        <v>921</v>
      </c>
      <c r="BU315" s="10">
        <v>0</v>
      </c>
      <c r="BV315" s="10">
        <v>0</v>
      </c>
      <c r="BW315" s="10">
        <v>0</v>
      </c>
    </row>
    <row r="316" spans="1:75" s="1" customFormat="1" ht="18.2" customHeight="1" x14ac:dyDescent="0.15">
      <c r="A316" s="12">
        <v>314</v>
      </c>
      <c r="B316" s="13" t="s">
        <v>51</v>
      </c>
      <c r="C316" s="13" t="s">
        <v>47</v>
      </c>
      <c r="D316" s="30">
        <v>45354</v>
      </c>
      <c r="E316" s="14" t="s">
        <v>206</v>
      </c>
      <c r="F316" s="15">
        <v>41</v>
      </c>
      <c r="G316" s="15">
        <v>41</v>
      </c>
      <c r="H316" s="16">
        <v>0</v>
      </c>
      <c r="I316" s="16">
        <v>119894.79</v>
      </c>
      <c r="J316" s="16">
        <v>0</v>
      </c>
      <c r="K316" s="16">
        <v>119894.79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119894.79</v>
      </c>
      <c r="S316" s="16">
        <v>17679.16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17679.16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0</v>
      </c>
      <c r="AH316" s="16">
        <v>0</v>
      </c>
      <c r="AI316" s="16">
        <v>0</v>
      </c>
      <c r="AJ316" s="16">
        <v>0</v>
      </c>
      <c r="AK316" s="16">
        <v>0</v>
      </c>
      <c r="AL316" s="16">
        <v>0</v>
      </c>
      <c r="AM316" s="16">
        <v>0</v>
      </c>
      <c r="AN316" s="16">
        <v>0</v>
      </c>
      <c r="AO316" s="16">
        <v>0</v>
      </c>
      <c r="AP316" s="16">
        <v>0</v>
      </c>
      <c r="AQ316" s="16">
        <v>0</v>
      </c>
      <c r="AR316" s="16">
        <v>0</v>
      </c>
      <c r="AS316" s="16">
        <v>0</v>
      </c>
      <c r="AT316" s="8">
        <f t="shared" si="4"/>
        <v>0</v>
      </c>
      <c r="AU316" s="16">
        <v>119894.79</v>
      </c>
      <c r="AV316" s="16">
        <v>17679.16</v>
      </c>
      <c r="AW316" s="17">
        <v>91</v>
      </c>
      <c r="AX316" s="17">
        <v>188</v>
      </c>
      <c r="AY316" s="16">
        <v>430000</v>
      </c>
      <c r="AZ316" s="16">
        <v>350679.87</v>
      </c>
      <c r="BA316" s="18">
        <v>50.95</v>
      </c>
      <c r="BB316" s="18">
        <v>17.4194188862338</v>
      </c>
      <c r="BC316" s="18">
        <v>8.19</v>
      </c>
      <c r="BD316" s="18"/>
      <c r="BE316" s="14" t="s">
        <v>823</v>
      </c>
      <c r="BF316" s="12"/>
      <c r="BG316" s="14" t="s">
        <v>314</v>
      </c>
      <c r="BH316" s="14" t="s">
        <v>315</v>
      </c>
      <c r="BI316" s="14" t="s">
        <v>657</v>
      </c>
      <c r="BJ316" s="14" t="s">
        <v>824</v>
      </c>
      <c r="BK316" s="13" t="s">
        <v>0</v>
      </c>
      <c r="BL316" s="18">
        <v>119894.79</v>
      </c>
      <c r="BM316" s="13" t="s">
        <v>631</v>
      </c>
      <c r="BN316" s="18"/>
      <c r="BO316" s="19">
        <v>42143</v>
      </c>
      <c r="BP316" s="19">
        <v>47867</v>
      </c>
      <c r="BQ316" s="11" t="s">
        <v>766</v>
      </c>
      <c r="BR316" s="11" t="s">
        <v>933</v>
      </c>
      <c r="BS316" s="11">
        <v>43322</v>
      </c>
      <c r="BT316" s="11">
        <v>43952</v>
      </c>
      <c r="BU316" s="18">
        <v>7790</v>
      </c>
      <c r="BV316" s="18">
        <v>0</v>
      </c>
      <c r="BW316" s="18">
        <v>0</v>
      </c>
    </row>
    <row r="317" spans="1:75" s="1" customFormat="1" ht="18.2" customHeight="1" x14ac:dyDescent="0.15">
      <c r="A317" s="4">
        <v>315</v>
      </c>
      <c r="B317" s="5" t="s">
        <v>46</v>
      </c>
      <c r="C317" s="5" t="s">
        <v>47</v>
      </c>
      <c r="D317" s="29">
        <v>45354</v>
      </c>
      <c r="E317" s="6" t="s">
        <v>658</v>
      </c>
      <c r="F317" s="7">
        <v>0</v>
      </c>
      <c r="G317" s="7">
        <v>0</v>
      </c>
      <c r="H317" s="8">
        <v>252406.6</v>
      </c>
      <c r="I317" s="8">
        <v>0</v>
      </c>
      <c r="J317" s="8">
        <v>0</v>
      </c>
      <c r="K317" s="8">
        <v>252406.6</v>
      </c>
      <c r="L317" s="8">
        <v>1784.97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252406.6</v>
      </c>
      <c r="S317" s="8">
        <v>0</v>
      </c>
      <c r="T317" s="8">
        <v>1808.91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1808.91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f t="shared" si="4"/>
        <v>0</v>
      </c>
      <c r="AU317" s="8">
        <v>1784.97</v>
      </c>
      <c r="AV317" s="8">
        <v>1808.91</v>
      </c>
      <c r="AW317" s="9">
        <v>97</v>
      </c>
      <c r="AX317" s="9">
        <v>203</v>
      </c>
      <c r="AY317" s="8">
        <v>383800</v>
      </c>
      <c r="AZ317" s="8">
        <v>383800</v>
      </c>
      <c r="BA317" s="10">
        <v>90</v>
      </c>
      <c r="BB317" s="10">
        <v>59.188624283480998</v>
      </c>
      <c r="BC317" s="10">
        <v>8.6</v>
      </c>
      <c r="BD317" s="10"/>
      <c r="BE317" s="6" t="s">
        <v>825</v>
      </c>
      <c r="BF317" s="4"/>
      <c r="BG317" s="6" t="s">
        <v>296</v>
      </c>
      <c r="BH317" s="6" t="s">
        <v>297</v>
      </c>
      <c r="BI317" s="6" t="s">
        <v>298</v>
      </c>
      <c r="BJ317" s="6" t="s">
        <v>2</v>
      </c>
      <c r="BK317" s="5" t="s">
        <v>0</v>
      </c>
      <c r="BL317" s="10">
        <v>252406.6</v>
      </c>
      <c r="BM317" s="5" t="s">
        <v>631</v>
      </c>
      <c r="BN317" s="10"/>
      <c r="BO317" s="11">
        <v>42145</v>
      </c>
      <c r="BP317" s="11">
        <v>48325</v>
      </c>
      <c r="BQ317" s="11" t="s">
        <v>774</v>
      </c>
      <c r="BR317" s="11" t="s">
        <v>938</v>
      </c>
      <c r="BS317" s="11" t="s">
        <v>921</v>
      </c>
      <c r="BT317" s="11" t="s">
        <v>921</v>
      </c>
      <c r="BU317" s="10">
        <v>190.83</v>
      </c>
      <c r="BV317" s="10">
        <v>0</v>
      </c>
      <c r="BW317" s="10">
        <v>0</v>
      </c>
    </row>
    <row r="318" spans="1:75" s="1" customFormat="1" ht="18.2" customHeight="1" x14ac:dyDescent="0.15">
      <c r="A318" s="12">
        <v>316</v>
      </c>
      <c r="B318" s="13" t="s">
        <v>51</v>
      </c>
      <c r="C318" s="13" t="s">
        <v>47</v>
      </c>
      <c r="D318" s="30">
        <v>45354</v>
      </c>
      <c r="E318" s="14" t="s">
        <v>829</v>
      </c>
      <c r="F318" s="15">
        <v>0</v>
      </c>
      <c r="G318" s="15">
        <v>0</v>
      </c>
      <c r="H318" s="16">
        <v>214785.32</v>
      </c>
      <c r="I318" s="16">
        <v>0</v>
      </c>
      <c r="J318" s="16">
        <v>0</v>
      </c>
      <c r="K318" s="16">
        <v>214785.32</v>
      </c>
      <c r="L318" s="16">
        <v>886.76</v>
      </c>
      <c r="M318" s="16">
        <v>0</v>
      </c>
      <c r="N318" s="16">
        <v>0</v>
      </c>
      <c r="O318" s="16">
        <v>886.76</v>
      </c>
      <c r="P318" s="16">
        <v>0</v>
      </c>
      <c r="Q318" s="16">
        <v>0</v>
      </c>
      <c r="R318" s="16">
        <v>213898.56</v>
      </c>
      <c r="S318" s="16">
        <v>0</v>
      </c>
      <c r="T318" s="16">
        <v>1661.01</v>
      </c>
      <c r="U318" s="16">
        <v>0</v>
      </c>
      <c r="V318" s="16">
        <v>0</v>
      </c>
      <c r="W318" s="16">
        <v>1661.01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132.47</v>
      </c>
      <c r="AI318" s="16">
        <v>0</v>
      </c>
      <c r="AJ318" s="16">
        <v>0</v>
      </c>
      <c r="AK318" s="16">
        <v>0</v>
      </c>
      <c r="AL318" s="16">
        <v>0</v>
      </c>
      <c r="AM318" s="16">
        <v>0</v>
      </c>
      <c r="AN318" s="16">
        <v>0</v>
      </c>
      <c r="AO318" s="16">
        <v>0</v>
      </c>
      <c r="AP318" s="16">
        <v>268.08</v>
      </c>
      <c r="AQ318" s="16">
        <v>0</v>
      </c>
      <c r="AR318" s="16">
        <v>948.32</v>
      </c>
      <c r="AS318" s="16">
        <v>0</v>
      </c>
      <c r="AT318" s="8">
        <f t="shared" si="4"/>
        <v>1999.9999999999995</v>
      </c>
      <c r="AU318" s="16">
        <v>0</v>
      </c>
      <c r="AV318" s="16">
        <v>0</v>
      </c>
      <c r="AW318" s="17">
        <v>136</v>
      </c>
      <c r="AX318" s="17">
        <v>195</v>
      </c>
      <c r="AY318" s="16">
        <v>935895.88199999998</v>
      </c>
      <c r="AZ318" s="16">
        <v>249000</v>
      </c>
      <c r="BA318" s="18">
        <v>90</v>
      </c>
      <c r="BB318" s="18">
        <v>77.312732530120499</v>
      </c>
      <c r="BC318" s="18">
        <v>9.2799999999999994</v>
      </c>
      <c r="BD318" s="18"/>
      <c r="BE318" s="14" t="s">
        <v>825</v>
      </c>
      <c r="BF318" s="12"/>
      <c r="BG318" s="14" t="s">
        <v>292</v>
      </c>
      <c r="BH318" s="14" t="s">
        <v>293</v>
      </c>
      <c r="BI318" s="14" t="s">
        <v>527</v>
      </c>
      <c r="BJ318" s="14" t="s">
        <v>2</v>
      </c>
      <c r="BK318" s="13" t="s">
        <v>0</v>
      </c>
      <c r="BL318" s="18">
        <v>213898.56</v>
      </c>
      <c r="BM318" s="13" t="s">
        <v>631</v>
      </c>
      <c r="BN318" s="18"/>
      <c r="BO318" s="19">
        <v>43584</v>
      </c>
      <c r="BP318" s="19">
        <v>49519</v>
      </c>
      <c r="BQ318" s="11" t="s">
        <v>774</v>
      </c>
      <c r="BR318" s="11" t="s">
        <v>938</v>
      </c>
      <c r="BS318" s="11" t="s">
        <v>921</v>
      </c>
      <c r="BT318" s="11" t="s">
        <v>921</v>
      </c>
      <c r="BU318" s="18">
        <v>0</v>
      </c>
      <c r="BV318" s="18">
        <v>0</v>
      </c>
      <c r="BW318" s="18">
        <v>0</v>
      </c>
    </row>
    <row r="319" spans="1:75" s="1" customFormat="1" ht="18.2" customHeight="1" x14ac:dyDescent="0.15">
      <c r="A319" s="4">
        <v>317</v>
      </c>
      <c r="B319" s="5" t="s">
        <v>46</v>
      </c>
      <c r="C319" s="5" t="s">
        <v>47</v>
      </c>
      <c r="D319" s="29">
        <v>45354</v>
      </c>
      <c r="E319" s="6" t="s">
        <v>834</v>
      </c>
      <c r="F319" s="7">
        <v>0</v>
      </c>
      <c r="G319" s="7">
        <v>0</v>
      </c>
      <c r="H319" s="8">
        <v>315362.74</v>
      </c>
      <c r="I319" s="8">
        <v>0</v>
      </c>
      <c r="J319" s="8">
        <v>0</v>
      </c>
      <c r="K319" s="8">
        <v>315362.74</v>
      </c>
      <c r="L319" s="8">
        <v>2110.5500000000002</v>
      </c>
      <c r="M319" s="8">
        <v>0</v>
      </c>
      <c r="N319" s="8">
        <v>0</v>
      </c>
      <c r="O319" s="8">
        <v>2110.5500000000002</v>
      </c>
      <c r="P319" s="8">
        <v>0</v>
      </c>
      <c r="Q319" s="8">
        <v>0</v>
      </c>
      <c r="R319" s="8">
        <v>313252.19</v>
      </c>
      <c r="S319" s="8">
        <v>0</v>
      </c>
      <c r="T319" s="8">
        <v>2496.62</v>
      </c>
      <c r="U319" s="8">
        <v>0</v>
      </c>
      <c r="V319" s="8">
        <v>0</v>
      </c>
      <c r="W319" s="8">
        <v>2496.62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210.14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526.84</v>
      </c>
      <c r="AQ319" s="8">
        <v>0</v>
      </c>
      <c r="AR319" s="8">
        <v>344.15</v>
      </c>
      <c r="AS319" s="8">
        <v>0</v>
      </c>
      <c r="AT319" s="8">
        <f t="shared" si="4"/>
        <v>5000.0000000000009</v>
      </c>
      <c r="AU319" s="8">
        <v>0</v>
      </c>
      <c r="AV319" s="8">
        <v>0</v>
      </c>
      <c r="AW319" s="9">
        <v>98</v>
      </c>
      <c r="AX319" s="9">
        <v>156</v>
      </c>
      <c r="AY319" s="8">
        <v>395000</v>
      </c>
      <c r="AZ319" s="8">
        <v>395000</v>
      </c>
      <c r="BA319" s="10">
        <v>90</v>
      </c>
      <c r="BB319" s="10">
        <v>71.373916708860804</v>
      </c>
      <c r="BC319" s="10">
        <v>9.5</v>
      </c>
      <c r="BD319" s="10"/>
      <c r="BE319" s="6" t="s">
        <v>823</v>
      </c>
      <c r="BF319" s="4"/>
      <c r="BG319" s="6" t="s">
        <v>279</v>
      </c>
      <c r="BH319" s="6" t="s">
        <v>280</v>
      </c>
      <c r="BI319" s="6" t="s">
        <v>317</v>
      </c>
      <c r="BJ319" s="6" t="s">
        <v>2</v>
      </c>
      <c r="BK319" s="5" t="s">
        <v>0</v>
      </c>
      <c r="BL319" s="10">
        <v>313252.19</v>
      </c>
      <c r="BM319" s="5" t="s">
        <v>631</v>
      </c>
      <c r="BN319" s="10"/>
      <c r="BO319" s="11">
        <v>43608</v>
      </c>
      <c r="BP319" s="11">
        <v>48357</v>
      </c>
      <c r="BQ319" s="11" t="s">
        <v>774</v>
      </c>
      <c r="BR319" s="11" t="s">
        <v>938</v>
      </c>
      <c r="BS319" s="11" t="s">
        <v>921</v>
      </c>
      <c r="BT319" s="11" t="s">
        <v>921</v>
      </c>
      <c r="BU319" s="10">
        <v>0</v>
      </c>
      <c r="BV319" s="10">
        <v>0</v>
      </c>
      <c r="BW319" s="10">
        <v>0</v>
      </c>
    </row>
    <row r="320" spans="1:75" s="1" customFormat="1" ht="18.2" customHeight="1" x14ac:dyDescent="0.15">
      <c r="A320" s="12">
        <v>318</v>
      </c>
      <c r="B320" s="13" t="s">
        <v>46</v>
      </c>
      <c r="C320" s="13" t="s">
        <v>47</v>
      </c>
      <c r="D320" s="30">
        <v>45354</v>
      </c>
      <c r="E320" s="14" t="s">
        <v>838</v>
      </c>
      <c r="F320" s="15">
        <v>0</v>
      </c>
      <c r="G320" s="15">
        <v>0</v>
      </c>
      <c r="H320" s="16">
        <v>148932.85999999999</v>
      </c>
      <c r="I320" s="16">
        <v>0</v>
      </c>
      <c r="J320" s="16">
        <v>0</v>
      </c>
      <c r="K320" s="16">
        <v>148932.85999999999</v>
      </c>
      <c r="L320" s="16">
        <v>1158.8800000000001</v>
      </c>
      <c r="M320" s="16">
        <v>0</v>
      </c>
      <c r="N320" s="16">
        <v>0</v>
      </c>
      <c r="O320" s="16">
        <v>1158.8800000000001</v>
      </c>
      <c r="P320" s="16">
        <v>0</v>
      </c>
      <c r="Q320" s="16">
        <v>0</v>
      </c>
      <c r="R320" s="16">
        <v>147773.98000000001</v>
      </c>
      <c r="S320" s="16">
        <v>0</v>
      </c>
      <c r="T320" s="16">
        <v>1179.05</v>
      </c>
      <c r="U320" s="16">
        <v>0</v>
      </c>
      <c r="V320" s="16">
        <v>0</v>
      </c>
      <c r="W320" s="16">
        <v>1179.05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6">
        <v>0</v>
      </c>
      <c r="AH320" s="16">
        <v>153.55000000000001</v>
      </c>
      <c r="AI320" s="16">
        <v>0</v>
      </c>
      <c r="AJ320" s="16">
        <v>0</v>
      </c>
      <c r="AK320" s="16">
        <v>0</v>
      </c>
      <c r="AL320" s="16">
        <v>0</v>
      </c>
      <c r="AM320" s="16">
        <v>0</v>
      </c>
      <c r="AN320" s="16">
        <v>0</v>
      </c>
      <c r="AO320" s="16">
        <v>0</v>
      </c>
      <c r="AP320" s="16">
        <v>0</v>
      </c>
      <c r="AQ320" s="16">
        <v>0</v>
      </c>
      <c r="AR320" s="16">
        <v>2491.48</v>
      </c>
      <c r="AS320" s="16">
        <v>0</v>
      </c>
      <c r="AT320" s="8">
        <f t="shared" si="4"/>
        <v>4.5474735088646412E-13</v>
      </c>
      <c r="AU320" s="16">
        <v>0</v>
      </c>
      <c r="AV320" s="16">
        <v>0</v>
      </c>
      <c r="AW320" s="17">
        <v>88</v>
      </c>
      <c r="AX320" s="17">
        <v>145</v>
      </c>
      <c r="AY320" s="16">
        <v>1476970.16</v>
      </c>
      <c r="AZ320" s="16">
        <v>201190</v>
      </c>
      <c r="BA320" s="18">
        <v>89.99</v>
      </c>
      <c r="BB320" s="18">
        <v>66.097621453352602</v>
      </c>
      <c r="BC320" s="18">
        <v>9.5</v>
      </c>
      <c r="BD320" s="18"/>
      <c r="BE320" s="14" t="s">
        <v>823</v>
      </c>
      <c r="BF320" s="12"/>
      <c r="BG320" s="14" t="s">
        <v>279</v>
      </c>
      <c r="BH320" s="14" t="s">
        <v>280</v>
      </c>
      <c r="BI320" s="14" t="s">
        <v>317</v>
      </c>
      <c r="BJ320" s="14" t="s">
        <v>2</v>
      </c>
      <c r="BK320" s="13" t="s">
        <v>0</v>
      </c>
      <c r="BL320" s="18">
        <v>147773.98000000001</v>
      </c>
      <c r="BM320" s="13" t="s">
        <v>631</v>
      </c>
      <c r="BN320" s="18"/>
      <c r="BO320" s="19">
        <v>43642</v>
      </c>
      <c r="BP320" s="19">
        <v>48055</v>
      </c>
      <c r="BQ320" s="11" t="s">
        <v>774</v>
      </c>
      <c r="BR320" s="11" t="s">
        <v>938</v>
      </c>
      <c r="BS320" s="11" t="s">
        <v>921</v>
      </c>
      <c r="BT320" s="11" t="s">
        <v>921</v>
      </c>
      <c r="BU320" s="18">
        <v>0</v>
      </c>
      <c r="BV320" s="18">
        <v>0</v>
      </c>
      <c r="BW320" s="18">
        <v>0</v>
      </c>
    </row>
    <row r="321" spans="1:75" s="1" customFormat="1" ht="18.2" customHeight="1" x14ac:dyDescent="0.15">
      <c r="A321" s="4">
        <v>319</v>
      </c>
      <c r="B321" s="5" t="s">
        <v>46</v>
      </c>
      <c r="C321" s="5" t="s">
        <v>47</v>
      </c>
      <c r="D321" s="29">
        <v>45354</v>
      </c>
      <c r="E321" s="6" t="s">
        <v>839</v>
      </c>
      <c r="F321" s="7">
        <v>0</v>
      </c>
      <c r="G321" s="7">
        <v>0</v>
      </c>
      <c r="H321" s="8">
        <v>357078.79</v>
      </c>
      <c r="I321" s="8">
        <v>0</v>
      </c>
      <c r="J321" s="8">
        <v>0</v>
      </c>
      <c r="K321" s="8">
        <v>357078.79</v>
      </c>
      <c r="L321" s="8">
        <v>2497.5</v>
      </c>
      <c r="M321" s="8">
        <v>0</v>
      </c>
      <c r="N321" s="8">
        <v>0</v>
      </c>
      <c r="O321" s="8">
        <v>2497.5</v>
      </c>
      <c r="P321" s="8">
        <v>0</v>
      </c>
      <c r="Q321" s="8">
        <v>0</v>
      </c>
      <c r="R321" s="8">
        <v>354581.29</v>
      </c>
      <c r="S321" s="8">
        <v>0</v>
      </c>
      <c r="T321" s="8">
        <v>2826.87</v>
      </c>
      <c r="U321" s="8">
        <v>0</v>
      </c>
      <c r="V321" s="8">
        <v>0</v>
      </c>
      <c r="W321" s="8">
        <v>2826.87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238.23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373.6</v>
      </c>
      <c r="AQ321" s="8">
        <v>0</v>
      </c>
      <c r="AR321" s="8">
        <v>366.2</v>
      </c>
      <c r="AS321" s="8">
        <v>0</v>
      </c>
      <c r="AT321" s="8">
        <f t="shared" si="4"/>
        <v>5570</v>
      </c>
      <c r="AU321" s="8">
        <v>0</v>
      </c>
      <c r="AV321" s="8">
        <v>0</v>
      </c>
      <c r="AW321" s="9">
        <v>95</v>
      </c>
      <c r="AX321" s="9">
        <v>151</v>
      </c>
      <c r="AY321" s="8">
        <v>447800</v>
      </c>
      <c r="AZ321" s="8">
        <v>447800</v>
      </c>
      <c r="BA321" s="10">
        <v>90</v>
      </c>
      <c r="BB321" s="10">
        <v>71.264663019205003</v>
      </c>
      <c r="BC321" s="10">
        <v>9.5</v>
      </c>
      <c r="BD321" s="10"/>
      <c r="BE321" s="6" t="s">
        <v>825</v>
      </c>
      <c r="BF321" s="4"/>
      <c r="BG321" s="6" t="s">
        <v>289</v>
      </c>
      <c r="BH321" s="6" t="s">
        <v>408</v>
      </c>
      <c r="BI321" s="6" t="s">
        <v>409</v>
      </c>
      <c r="BJ321" s="6" t="s">
        <v>2</v>
      </c>
      <c r="BK321" s="5" t="s">
        <v>0</v>
      </c>
      <c r="BL321" s="10">
        <v>354581.29</v>
      </c>
      <c r="BM321" s="5" t="s">
        <v>631</v>
      </c>
      <c r="BN321" s="10"/>
      <c r="BO321" s="11">
        <v>43675</v>
      </c>
      <c r="BP321" s="11">
        <v>48273</v>
      </c>
      <c r="BQ321" s="11" t="s">
        <v>774</v>
      </c>
      <c r="BR321" s="11" t="s">
        <v>938</v>
      </c>
      <c r="BS321" s="11" t="s">
        <v>921</v>
      </c>
      <c r="BT321" s="11" t="s">
        <v>921</v>
      </c>
      <c r="BU321" s="10">
        <v>0</v>
      </c>
      <c r="BV321" s="10">
        <v>0</v>
      </c>
      <c r="BW321" s="10">
        <v>0</v>
      </c>
    </row>
    <row r="322" spans="1:75" s="1" customFormat="1" ht="18.2" customHeight="1" x14ac:dyDescent="0.15">
      <c r="A322" s="12">
        <v>320</v>
      </c>
      <c r="B322" s="13" t="s">
        <v>46</v>
      </c>
      <c r="C322" s="13" t="s">
        <v>47</v>
      </c>
      <c r="D322" s="30">
        <v>45354</v>
      </c>
      <c r="E322" s="14" t="s">
        <v>840</v>
      </c>
      <c r="F322" s="15">
        <v>0</v>
      </c>
      <c r="G322" s="15">
        <v>0</v>
      </c>
      <c r="H322" s="16">
        <v>330326.17</v>
      </c>
      <c r="I322" s="16">
        <v>0</v>
      </c>
      <c r="J322" s="16">
        <v>0</v>
      </c>
      <c r="K322" s="16">
        <v>330326.17</v>
      </c>
      <c r="L322" s="16">
        <v>1344.1</v>
      </c>
      <c r="M322" s="16">
        <v>0</v>
      </c>
      <c r="N322" s="16">
        <v>0</v>
      </c>
      <c r="O322" s="16">
        <v>1344.1</v>
      </c>
      <c r="P322" s="16">
        <v>0</v>
      </c>
      <c r="Q322" s="16">
        <v>0</v>
      </c>
      <c r="R322" s="16">
        <v>328982.07</v>
      </c>
      <c r="S322" s="16">
        <v>0</v>
      </c>
      <c r="T322" s="16">
        <v>2615.08</v>
      </c>
      <c r="U322" s="16">
        <v>0</v>
      </c>
      <c r="V322" s="16">
        <v>0</v>
      </c>
      <c r="W322" s="16">
        <v>2615.08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16">
        <v>245.75</v>
      </c>
      <c r="AI322" s="16">
        <v>0</v>
      </c>
      <c r="AJ322" s="16">
        <v>0</v>
      </c>
      <c r="AK322" s="16">
        <v>0</v>
      </c>
      <c r="AL322" s="16">
        <v>0</v>
      </c>
      <c r="AM322" s="16">
        <v>0</v>
      </c>
      <c r="AN322" s="16">
        <v>0</v>
      </c>
      <c r="AO322" s="16">
        <v>0</v>
      </c>
      <c r="AP322" s="16">
        <v>0.84</v>
      </c>
      <c r="AQ322" s="16">
        <v>0</v>
      </c>
      <c r="AR322" s="16">
        <v>0.77</v>
      </c>
      <c r="AS322" s="16">
        <v>0</v>
      </c>
      <c r="AT322" s="8">
        <f t="shared" si="4"/>
        <v>4205</v>
      </c>
      <c r="AU322" s="16">
        <v>0</v>
      </c>
      <c r="AV322" s="16">
        <v>0</v>
      </c>
      <c r="AW322" s="17">
        <v>136</v>
      </c>
      <c r="AX322" s="17">
        <v>191</v>
      </c>
      <c r="AY322" s="16">
        <v>2134637.46</v>
      </c>
      <c r="AZ322" s="16">
        <v>389200</v>
      </c>
      <c r="BA322" s="18">
        <v>89.99</v>
      </c>
      <c r="BB322" s="18">
        <v>76.066537716598205</v>
      </c>
      <c r="BC322" s="18">
        <v>9.5</v>
      </c>
      <c r="BD322" s="18"/>
      <c r="BE322" s="14" t="s">
        <v>823</v>
      </c>
      <c r="BF322" s="12"/>
      <c r="BG322" s="14" t="s">
        <v>279</v>
      </c>
      <c r="BH322" s="14" t="s">
        <v>280</v>
      </c>
      <c r="BI322" s="14" t="s">
        <v>396</v>
      </c>
      <c r="BJ322" s="14" t="s">
        <v>2</v>
      </c>
      <c r="BK322" s="13" t="s">
        <v>0</v>
      </c>
      <c r="BL322" s="18">
        <v>328982.07</v>
      </c>
      <c r="BM322" s="13" t="s">
        <v>631</v>
      </c>
      <c r="BN322" s="18"/>
      <c r="BO322" s="19">
        <v>43692</v>
      </c>
      <c r="BP322" s="19">
        <v>49505</v>
      </c>
      <c r="BQ322" s="11" t="s">
        <v>774</v>
      </c>
      <c r="BR322" s="11" t="s">
        <v>938</v>
      </c>
      <c r="BS322" s="11" t="s">
        <v>921</v>
      </c>
      <c r="BT322" s="11" t="s">
        <v>921</v>
      </c>
      <c r="BU322" s="18">
        <v>0</v>
      </c>
      <c r="BV322" s="18">
        <v>0</v>
      </c>
      <c r="BW322" s="18">
        <v>0</v>
      </c>
    </row>
    <row r="323" spans="1:75" s="1" customFormat="1" ht="18.2" customHeight="1" x14ac:dyDescent="0.15">
      <c r="A323" s="4">
        <v>321</v>
      </c>
      <c r="B323" s="5" t="s">
        <v>334</v>
      </c>
      <c r="C323" s="5" t="s">
        <v>47</v>
      </c>
      <c r="D323" s="29">
        <v>45354</v>
      </c>
      <c r="E323" s="6" t="s">
        <v>841</v>
      </c>
      <c r="F323" s="7">
        <v>0</v>
      </c>
      <c r="G323" s="7">
        <v>0</v>
      </c>
      <c r="H323" s="8">
        <v>147626.79999999999</v>
      </c>
      <c r="I323" s="8">
        <v>0</v>
      </c>
      <c r="J323" s="8">
        <v>0</v>
      </c>
      <c r="K323" s="8">
        <v>147626.79999999999</v>
      </c>
      <c r="L323" s="8">
        <v>1444.18</v>
      </c>
      <c r="M323" s="8">
        <v>0</v>
      </c>
      <c r="N323" s="8">
        <v>0</v>
      </c>
      <c r="O323" s="8">
        <v>1444.18</v>
      </c>
      <c r="P323" s="8">
        <v>0</v>
      </c>
      <c r="Q323" s="8">
        <v>0</v>
      </c>
      <c r="R323" s="8">
        <v>146182.62</v>
      </c>
      <c r="S323" s="8">
        <v>0</v>
      </c>
      <c r="T323" s="8">
        <v>1181.01</v>
      </c>
      <c r="U323" s="8">
        <v>0</v>
      </c>
      <c r="V323" s="8">
        <v>0</v>
      </c>
      <c r="W323" s="8">
        <v>1181.01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105.85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24.96</v>
      </c>
      <c r="AQ323" s="8">
        <v>0</v>
      </c>
      <c r="AR323" s="8">
        <v>24</v>
      </c>
      <c r="AS323" s="8">
        <v>0</v>
      </c>
      <c r="AT323" s="8">
        <f t="shared" ref="AT323:AT386" si="5">+N323+O323+P323+V323+W323+AA323+AF323+AG323+AH323+AI323+AL323+AN323+AO323-AR323-AS323-J323+AP323+AQ323+Q323</f>
        <v>2732</v>
      </c>
      <c r="AU323" s="8">
        <v>0</v>
      </c>
      <c r="AV323" s="8">
        <v>0</v>
      </c>
      <c r="AW323" s="9">
        <v>74</v>
      </c>
      <c r="AX323" s="9">
        <v>129</v>
      </c>
      <c r="AY323" s="8">
        <v>198971</v>
      </c>
      <c r="AZ323" s="8">
        <v>198971</v>
      </c>
      <c r="BA323" s="10">
        <v>90</v>
      </c>
      <c r="BB323" s="10">
        <v>66.122378638092997</v>
      </c>
      <c r="BC323" s="10">
        <v>9.6</v>
      </c>
      <c r="BD323" s="10"/>
      <c r="BE323" s="6" t="s">
        <v>825</v>
      </c>
      <c r="BF323" s="4"/>
      <c r="BG323" s="6" t="s">
        <v>301</v>
      </c>
      <c r="BH323" s="6" t="s">
        <v>302</v>
      </c>
      <c r="BI323" s="6" t="s">
        <v>335</v>
      </c>
      <c r="BJ323" s="6" t="s">
        <v>2</v>
      </c>
      <c r="BK323" s="5" t="s">
        <v>0</v>
      </c>
      <c r="BL323" s="10">
        <v>146182.62</v>
      </c>
      <c r="BM323" s="5" t="s">
        <v>631</v>
      </c>
      <c r="BN323" s="10"/>
      <c r="BO323" s="11">
        <v>43705</v>
      </c>
      <c r="BP323" s="11">
        <v>47631</v>
      </c>
      <c r="BQ323" s="11" t="s">
        <v>774</v>
      </c>
      <c r="BR323" s="11" t="s">
        <v>938</v>
      </c>
      <c r="BS323" s="11" t="s">
        <v>921</v>
      </c>
      <c r="BT323" s="11" t="s">
        <v>921</v>
      </c>
      <c r="BU323" s="10">
        <v>0</v>
      </c>
      <c r="BV323" s="10">
        <v>0</v>
      </c>
      <c r="BW323" s="10">
        <v>0</v>
      </c>
    </row>
    <row r="324" spans="1:75" s="1" customFormat="1" ht="18.2" customHeight="1" x14ac:dyDescent="0.15">
      <c r="A324" s="12">
        <v>322</v>
      </c>
      <c r="B324" s="13" t="s">
        <v>334</v>
      </c>
      <c r="C324" s="13" t="s">
        <v>47</v>
      </c>
      <c r="D324" s="30">
        <v>45354</v>
      </c>
      <c r="E324" s="14" t="s">
        <v>842</v>
      </c>
      <c r="F324" s="15">
        <v>0</v>
      </c>
      <c r="G324" s="15">
        <v>0</v>
      </c>
      <c r="H324" s="16">
        <v>153300.1</v>
      </c>
      <c r="I324" s="16">
        <v>1387.87</v>
      </c>
      <c r="J324" s="16">
        <v>0</v>
      </c>
      <c r="K324" s="16">
        <v>154687.97</v>
      </c>
      <c r="L324" s="16">
        <v>1398.97</v>
      </c>
      <c r="M324" s="16">
        <v>0</v>
      </c>
      <c r="N324" s="16">
        <v>1387.87</v>
      </c>
      <c r="O324" s="16">
        <v>1398.97</v>
      </c>
      <c r="P324" s="16">
        <v>0</v>
      </c>
      <c r="Q324" s="16">
        <v>0</v>
      </c>
      <c r="R324" s="16">
        <v>151901.13</v>
      </c>
      <c r="S324" s="16">
        <v>1237.5</v>
      </c>
      <c r="T324" s="16">
        <v>1226.4000000000001</v>
      </c>
      <c r="U324" s="16">
        <v>0</v>
      </c>
      <c r="V324" s="16">
        <v>1237.5</v>
      </c>
      <c r="W324" s="16">
        <v>1226.4000000000001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  <c r="AH324" s="16">
        <v>107.49</v>
      </c>
      <c r="AI324" s="16">
        <v>0</v>
      </c>
      <c r="AJ324" s="16">
        <v>0</v>
      </c>
      <c r="AK324" s="16">
        <v>0</v>
      </c>
      <c r="AL324" s="16">
        <v>350</v>
      </c>
      <c r="AM324" s="16">
        <v>0</v>
      </c>
      <c r="AN324" s="16">
        <v>0</v>
      </c>
      <c r="AO324" s="16">
        <v>73.209999999999994</v>
      </c>
      <c r="AP324" s="16">
        <v>3.56</v>
      </c>
      <c r="AQ324" s="16">
        <v>0</v>
      </c>
      <c r="AR324" s="16">
        <v>0</v>
      </c>
      <c r="AS324" s="16">
        <v>0</v>
      </c>
      <c r="AT324" s="8">
        <f t="shared" si="5"/>
        <v>5785</v>
      </c>
      <c r="AU324" s="16">
        <v>0</v>
      </c>
      <c r="AV324" s="16">
        <v>0</v>
      </c>
      <c r="AW324" s="17">
        <v>78</v>
      </c>
      <c r="AX324" s="17">
        <v>132</v>
      </c>
      <c r="AY324" s="16">
        <v>202036</v>
      </c>
      <c r="AZ324" s="16">
        <v>202036</v>
      </c>
      <c r="BA324" s="18">
        <v>90</v>
      </c>
      <c r="BB324" s="18">
        <v>67.666661882040799</v>
      </c>
      <c r="BC324" s="18">
        <v>9.6</v>
      </c>
      <c r="BD324" s="18"/>
      <c r="BE324" s="14" t="s">
        <v>825</v>
      </c>
      <c r="BF324" s="12"/>
      <c r="BG324" s="14" t="s">
        <v>301</v>
      </c>
      <c r="BH324" s="14" t="s">
        <v>302</v>
      </c>
      <c r="BI324" s="14" t="s">
        <v>335</v>
      </c>
      <c r="BJ324" s="14" t="s">
        <v>2</v>
      </c>
      <c r="BK324" s="13" t="s">
        <v>0</v>
      </c>
      <c r="BL324" s="18">
        <v>151901.13</v>
      </c>
      <c r="BM324" s="13" t="s">
        <v>631</v>
      </c>
      <c r="BN324" s="18"/>
      <c r="BO324" s="19">
        <v>43711</v>
      </c>
      <c r="BP324" s="19">
        <v>47729</v>
      </c>
      <c r="BQ324" s="11" t="s">
        <v>774</v>
      </c>
      <c r="BR324" s="11" t="s">
        <v>938</v>
      </c>
      <c r="BS324" s="11" t="s">
        <v>921</v>
      </c>
      <c r="BT324" s="11" t="s">
        <v>921</v>
      </c>
      <c r="BU324" s="18">
        <v>0</v>
      </c>
      <c r="BV324" s="18">
        <v>0</v>
      </c>
      <c r="BW324" s="18">
        <v>0</v>
      </c>
    </row>
    <row r="325" spans="1:75" s="1" customFormat="1" ht="18.2" customHeight="1" x14ac:dyDescent="0.15">
      <c r="A325" s="4">
        <v>323</v>
      </c>
      <c r="B325" s="5" t="s">
        <v>46</v>
      </c>
      <c r="C325" s="5" t="s">
        <v>47</v>
      </c>
      <c r="D325" s="29">
        <v>45354</v>
      </c>
      <c r="E325" s="6" t="s">
        <v>843</v>
      </c>
      <c r="F325" s="7">
        <v>0</v>
      </c>
      <c r="G325" s="7">
        <v>0</v>
      </c>
      <c r="H325" s="8">
        <v>272833.99</v>
      </c>
      <c r="I325" s="8">
        <v>0</v>
      </c>
      <c r="J325" s="8">
        <v>0</v>
      </c>
      <c r="K325" s="8">
        <v>272833.99</v>
      </c>
      <c r="L325" s="8">
        <v>1073.8800000000001</v>
      </c>
      <c r="M325" s="8">
        <v>0</v>
      </c>
      <c r="N325" s="8">
        <v>0</v>
      </c>
      <c r="O325" s="8">
        <v>1073.8800000000001</v>
      </c>
      <c r="P325" s="8">
        <v>0</v>
      </c>
      <c r="Q325" s="8">
        <v>0</v>
      </c>
      <c r="R325" s="8">
        <v>271760.11</v>
      </c>
      <c r="S325" s="8">
        <v>0</v>
      </c>
      <c r="T325" s="8">
        <v>2273.62</v>
      </c>
      <c r="U325" s="8">
        <v>0</v>
      </c>
      <c r="V325" s="8">
        <v>0</v>
      </c>
      <c r="W325" s="8">
        <v>2273.62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164.92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f t="shared" si="5"/>
        <v>3512.42</v>
      </c>
      <c r="AU325" s="8">
        <v>0</v>
      </c>
      <c r="AV325" s="8">
        <v>0</v>
      </c>
      <c r="AW325" s="9">
        <v>136</v>
      </c>
      <c r="AX325" s="9">
        <v>190</v>
      </c>
      <c r="AY325" s="8">
        <v>310000</v>
      </c>
      <c r="AZ325" s="8">
        <v>310000</v>
      </c>
      <c r="BA325" s="10">
        <v>89</v>
      </c>
      <c r="BB325" s="10">
        <v>78.021450935483898</v>
      </c>
      <c r="BC325" s="10">
        <v>10</v>
      </c>
      <c r="BD325" s="10"/>
      <c r="BE325" s="6" t="s">
        <v>825</v>
      </c>
      <c r="BF325" s="4"/>
      <c r="BG325" s="6" t="s">
        <v>301</v>
      </c>
      <c r="BH325" s="6" t="s">
        <v>302</v>
      </c>
      <c r="BI325" s="6" t="s">
        <v>375</v>
      </c>
      <c r="BJ325" s="6" t="s">
        <v>2</v>
      </c>
      <c r="BK325" s="5" t="s">
        <v>0</v>
      </c>
      <c r="BL325" s="10">
        <v>271760.11</v>
      </c>
      <c r="BM325" s="5" t="s">
        <v>631</v>
      </c>
      <c r="BN325" s="10"/>
      <c r="BO325" s="11">
        <v>43711</v>
      </c>
      <c r="BP325" s="11">
        <v>49493</v>
      </c>
      <c r="BQ325" s="11" t="s">
        <v>774</v>
      </c>
      <c r="BR325" s="11" t="s">
        <v>938</v>
      </c>
      <c r="BS325" s="11" t="s">
        <v>921</v>
      </c>
      <c r="BT325" s="11" t="s">
        <v>921</v>
      </c>
      <c r="BU325" s="10">
        <v>0</v>
      </c>
      <c r="BV325" s="10">
        <v>0</v>
      </c>
      <c r="BW325" s="10">
        <v>0</v>
      </c>
    </row>
    <row r="326" spans="1:75" s="1" customFormat="1" ht="18.2" customHeight="1" x14ac:dyDescent="0.15">
      <c r="A326" s="12">
        <v>324</v>
      </c>
      <c r="B326" s="13" t="s">
        <v>334</v>
      </c>
      <c r="C326" s="13" t="s">
        <v>47</v>
      </c>
      <c r="D326" s="30">
        <v>45354</v>
      </c>
      <c r="E326" s="14" t="s">
        <v>659</v>
      </c>
      <c r="F326" s="15">
        <v>21</v>
      </c>
      <c r="G326" s="15">
        <v>20</v>
      </c>
      <c r="H326" s="16">
        <v>123562.71</v>
      </c>
      <c r="I326" s="16">
        <v>22179.81</v>
      </c>
      <c r="J326" s="16">
        <v>0</v>
      </c>
      <c r="K326" s="16">
        <v>145742.51999999999</v>
      </c>
      <c r="L326" s="16">
        <v>1187.6600000000001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145742.51999999999</v>
      </c>
      <c r="S326" s="16">
        <v>21653.439999999999</v>
      </c>
      <c r="T326" s="16">
        <v>988.5</v>
      </c>
      <c r="U326" s="16">
        <v>0</v>
      </c>
      <c r="V326" s="16">
        <v>0</v>
      </c>
      <c r="W326" s="16">
        <v>0</v>
      </c>
      <c r="X326" s="16">
        <v>0</v>
      </c>
      <c r="Y326" s="16">
        <v>0</v>
      </c>
      <c r="Z326" s="16">
        <v>22641.94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  <c r="AH326" s="16">
        <v>0</v>
      </c>
      <c r="AI326" s="16">
        <v>0</v>
      </c>
      <c r="AJ326" s="16">
        <v>0</v>
      </c>
      <c r="AK326" s="16">
        <v>0</v>
      </c>
      <c r="AL326" s="16">
        <v>0</v>
      </c>
      <c r="AM326" s="16">
        <v>0</v>
      </c>
      <c r="AN326" s="16">
        <v>0</v>
      </c>
      <c r="AO326" s="16">
        <v>0</v>
      </c>
      <c r="AP326" s="16">
        <v>0</v>
      </c>
      <c r="AQ326" s="16">
        <v>0</v>
      </c>
      <c r="AR326" s="16">
        <v>0</v>
      </c>
      <c r="AS326" s="16">
        <v>0</v>
      </c>
      <c r="AT326" s="8">
        <f t="shared" si="5"/>
        <v>0</v>
      </c>
      <c r="AU326" s="16">
        <v>23367.47</v>
      </c>
      <c r="AV326" s="16">
        <v>22641.94</v>
      </c>
      <c r="AW326" s="17">
        <v>75</v>
      </c>
      <c r="AX326" s="17">
        <v>177</v>
      </c>
      <c r="AY326" s="16">
        <v>198971</v>
      </c>
      <c r="AZ326" s="16">
        <v>198971.01</v>
      </c>
      <c r="BA326" s="18">
        <v>90</v>
      </c>
      <c r="BB326" s="18">
        <v>65.923306113790105</v>
      </c>
      <c r="BC326" s="18">
        <v>9.6</v>
      </c>
      <c r="BD326" s="18"/>
      <c r="BE326" s="14" t="s">
        <v>825</v>
      </c>
      <c r="BF326" s="12"/>
      <c r="BG326" s="14" t="s">
        <v>301</v>
      </c>
      <c r="BH326" s="14" t="s">
        <v>302</v>
      </c>
      <c r="BI326" s="14" t="s">
        <v>335</v>
      </c>
      <c r="BJ326" s="14" t="s">
        <v>824</v>
      </c>
      <c r="BK326" s="13" t="s">
        <v>0</v>
      </c>
      <c r="BL326" s="18">
        <v>145742.51999999999</v>
      </c>
      <c r="BM326" s="13" t="s">
        <v>631</v>
      </c>
      <c r="BN326" s="18"/>
      <c r="BO326" s="19">
        <v>42272</v>
      </c>
      <c r="BP326" s="19">
        <v>47659</v>
      </c>
      <c r="BQ326" s="11" t="s">
        <v>774</v>
      </c>
      <c r="BR326" s="11" t="s">
        <v>938</v>
      </c>
      <c r="BS326" s="11" t="s">
        <v>921</v>
      </c>
      <c r="BT326" s="11" t="s">
        <v>921</v>
      </c>
      <c r="BU326" s="18">
        <v>2222.85</v>
      </c>
      <c r="BV326" s="18">
        <v>0</v>
      </c>
      <c r="BW326" s="18">
        <v>0</v>
      </c>
    </row>
    <row r="327" spans="1:75" s="1" customFormat="1" ht="18.2" customHeight="1" x14ac:dyDescent="0.15">
      <c r="A327" s="4">
        <v>325</v>
      </c>
      <c r="B327" s="5" t="s">
        <v>46</v>
      </c>
      <c r="C327" s="5" t="s">
        <v>47</v>
      </c>
      <c r="D327" s="29">
        <v>45354</v>
      </c>
      <c r="E327" s="6" t="s">
        <v>845</v>
      </c>
      <c r="F327" s="7">
        <v>0</v>
      </c>
      <c r="G327" s="7">
        <v>0</v>
      </c>
      <c r="H327" s="8">
        <v>327743.37</v>
      </c>
      <c r="I327" s="8">
        <v>0</v>
      </c>
      <c r="J327" s="8">
        <v>0</v>
      </c>
      <c r="K327" s="8">
        <v>327743.37</v>
      </c>
      <c r="L327" s="8">
        <v>1290.01</v>
      </c>
      <c r="M327" s="8">
        <v>0</v>
      </c>
      <c r="N327" s="8">
        <v>0</v>
      </c>
      <c r="O327" s="8">
        <v>1290.01</v>
      </c>
      <c r="P327" s="8">
        <v>0</v>
      </c>
      <c r="Q327" s="8">
        <v>0</v>
      </c>
      <c r="R327" s="8">
        <v>326453.36</v>
      </c>
      <c r="S327" s="8">
        <v>0</v>
      </c>
      <c r="T327" s="8">
        <v>2731.19</v>
      </c>
      <c r="U327" s="8">
        <v>0</v>
      </c>
      <c r="V327" s="8">
        <v>0</v>
      </c>
      <c r="W327" s="8">
        <v>2731.19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197.13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0.66</v>
      </c>
      <c r="AQ327" s="8">
        <v>0</v>
      </c>
      <c r="AR327" s="8">
        <v>0.99</v>
      </c>
      <c r="AS327" s="8">
        <v>0</v>
      </c>
      <c r="AT327" s="8">
        <f t="shared" si="5"/>
        <v>4218</v>
      </c>
      <c r="AU327" s="8">
        <v>0</v>
      </c>
      <c r="AV327" s="8">
        <v>0</v>
      </c>
      <c r="AW327" s="9">
        <v>136</v>
      </c>
      <c r="AX327" s="9">
        <v>188</v>
      </c>
      <c r="AY327" s="8">
        <v>370545.6</v>
      </c>
      <c r="AZ327" s="8">
        <v>370545.6</v>
      </c>
      <c r="BA327" s="10">
        <v>87</v>
      </c>
      <c r="BB327" s="10">
        <v>76.6476307369457</v>
      </c>
      <c r="BC327" s="10">
        <v>10</v>
      </c>
      <c r="BD327" s="10"/>
      <c r="BE327" s="6" t="s">
        <v>823</v>
      </c>
      <c r="BF327" s="4"/>
      <c r="BG327" s="6" t="s">
        <v>301</v>
      </c>
      <c r="BH327" s="6" t="s">
        <v>305</v>
      </c>
      <c r="BI327" s="6" t="s">
        <v>306</v>
      </c>
      <c r="BJ327" s="6" t="s">
        <v>2</v>
      </c>
      <c r="BK327" s="5" t="s">
        <v>0</v>
      </c>
      <c r="BL327" s="10">
        <v>326453.36</v>
      </c>
      <c r="BM327" s="5" t="s">
        <v>631</v>
      </c>
      <c r="BN327" s="10"/>
      <c r="BO327" s="11">
        <v>43795</v>
      </c>
      <c r="BP327" s="11">
        <v>49516</v>
      </c>
      <c r="BQ327" s="11" t="s">
        <v>774</v>
      </c>
      <c r="BR327" s="11" t="s">
        <v>938</v>
      </c>
      <c r="BS327" s="11" t="s">
        <v>921</v>
      </c>
      <c r="BT327" s="11" t="s">
        <v>921</v>
      </c>
      <c r="BU327" s="10">
        <v>0</v>
      </c>
      <c r="BV327" s="10">
        <v>0</v>
      </c>
      <c r="BW327" s="10">
        <v>0</v>
      </c>
    </row>
    <row r="328" spans="1:75" s="1" customFormat="1" ht="18.2" customHeight="1" x14ac:dyDescent="0.15">
      <c r="A328" s="12">
        <v>326</v>
      </c>
      <c r="B328" s="13" t="s">
        <v>334</v>
      </c>
      <c r="C328" s="13" t="s">
        <v>47</v>
      </c>
      <c r="D328" s="30">
        <v>45354</v>
      </c>
      <c r="E328" s="14" t="s">
        <v>660</v>
      </c>
      <c r="F328" s="15">
        <v>0</v>
      </c>
      <c r="G328" s="15">
        <v>0</v>
      </c>
      <c r="H328" s="16">
        <v>241425.91</v>
      </c>
      <c r="I328" s="16">
        <v>0</v>
      </c>
      <c r="J328" s="16">
        <v>0</v>
      </c>
      <c r="K328" s="16">
        <v>241425.91</v>
      </c>
      <c r="L328" s="16">
        <v>1447.19</v>
      </c>
      <c r="M328" s="16">
        <v>0</v>
      </c>
      <c r="N328" s="16">
        <v>0</v>
      </c>
      <c r="O328" s="16">
        <v>1447.19</v>
      </c>
      <c r="P328" s="16">
        <v>0</v>
      </c>
      <c r="Q328" s="16">
        <v>0</v>
      </c>
      <c r="R328" s="16">
        <v>239978.72</v>
      </c>
      <c r="S328" s="16">
        <v>0</v>
      </c>
      <c r="T328" s="16">
        <v>2011.88</v>
      </c>
      <c r="U328" s="16">
        <v>0</v>
      </c>
      <c r="V328" s="16">
        <v>0</v>
      </c>
      <c r="W328" s="16">
        <v>2011.88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16">
        <v>176.68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  <c r="AP328" s="16">
        <v>0</v>
      </c>
      <c r="AQ328" s="16">
        <v>0</v>
      </c>
      <c r="AR328" s="16">
        <v>0</v>
      </c>
      <c r="AS328" s="16">
        <v>0</v>
      </c>
      <c r="AT328" s="8">
        <f t="shared" si="5"/>
        <v>3635.75</v>
      </c>
      <c r="AU328" s="16">
        <v>0</v>
      </c>
      <c r="AV328" s="16">
        <v>0</v>
      </c>
      <c r="AW328" s="17">
        <v>104</v>
      </c>
      <c r="AX328" s="17">
        <v>206</v>
      </c>
      <c r="AY328" s="16">
        <v>332115</v>
      </c>
      <c r="AZ328" s="16">
        <v>332115</v>
      </c>
      <c r="BA328" s="18">
        <v>90</v>
      </c>
      <c r="BB328" s="18">
        <v>65.031946163226607</v>
      </c>
      <c r="BC328" s="18">
        <v>10</v>
      </c>
      <c r="BD328" s="18"/>
      <c r="BE328" s="14" t="s">
        <v>825</v>
      </c>
      <c r="BF328" s="12"/>
      <c r="BG328" s="14" t="s">
        <v>345</v>
      </c>
      <c r="BH328" s="14" t="s">
        <v>346</v>
      </c>
      <c r="BI328" s="14" t="s">
        <v>347</v>
      </c>
      <c r="BJ328" s="14" t="s">
        <v>2</v>
      </c>
      <c r="BK328" s="13" t="s">
        <v>0</v>
      </c>
      <c r="BL328" s="18">
        <v>239978.72</v>
      </c>
      <c r="BM328" s="13" t="s">
        <v>631</v>
      </c>
      <c r="BN328" s="18"/>
      <c r="BO328" s="19">
        <v>42254</v>
      </c>
      <c r="BP328" s="19">
        <v>48525</v>
      </c>
      <c r="BQ328" s="11" t="s">
        <v>776</v>
      </c>
      <c r="BR328" s="11" t="s">
        <v>939</v>
      </c>
      <c r="BS328" s="11" t="s">
        <v>921</v>
      </c>
      <c r="BT328" s="11" t="s">
        <v>921</v>
      </c>
      <c r="BU328" s="18">
        <v>0</v>
      </c>
      <c r="BV328" s="18">
        <v>0</v>
      </c>
      <c r="BW328" s="18">
        <v>0</v>
      </c>
    </row>
    <row r="329" spans="1:75" s="1" customFormat="1" ht="18.2" customHeight="1" x14ac:dyDescent="0.15">
      <c r="A329" s="4">
        <v>327</v>
      </c>
      <c r="B329" s="5" t="s">
        <v>334</v>
      </c>
      <c r="C329" s="5" t="s">
        <v>47</v>
      </c>
      <c r="D329" s="29">
        <v>45354</v>
      </c>
      <c r="E329" s="6" t="s">
        <v>852</v>
      </c>
      <c r="F329" s="7">
        <v>0</v>
      </c>
      <c r="G329" s="7">
        <v>0</v>
      </c>
      <c r="H329" s="8">
        <v>121420.19</v>
      </c>
      <c r="I329" s="8">
        <v>50.78</v>
      </c>
      <c r="J329" s="8">
        <v>0</v>
      </c>
      <c r="K329" s="8">
        <v>121470.97</v>
      </c>
      <c r="L329" s="8">
        <v>490.79</v>
      </c>
      <c r="M329" s="8">
        <v>0</v>
      </c>
      <c r="N329" s="8">
        <v>50.78</v>
      </c>
      <c r="O329" s="8">
        <v>490.79</v>
      </c>
      <c r="P329" s="8">
        <v>0</v>
      </c>
      <c r="Q329" s="8">
        <v>0</v>
      </c>
      <c r="R329" s="8">
        <v>120929.4</v>
      </c>
      <c r="S329" s="8">
        <v>0</v>
      </c>
      <c r="T329" s="8">
        <v>971.36</v>
      </c>
      <c r="U329" s="8">
        <v>0</v>
      </c>
      <c r="V329" s="8">
        <v>0</v>
      </c>
      <c r="W329" s="8">
        <v>971.36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88.98</v>
      </c>
      <c r="AI329" s="8">
        <v>0</v>
      </c>
      <c r="AJ329" s="8">
        <v>0</v>
      </c>
      <c r="AK329" s="8">
        <v>0</v>
      </c>
      <c r="AL329" s="8">
        <v>350</v>
      </c>
      <c r="AM329" s="8">
        <v>0</v>
      </c>
      <c r="AN329" s="8">
        <v>0</v>
      </c>
      <c r="AO329" s="8">
        <v>0</v>
      </c>
      <c r="AP329" s="8">
        <v>0.09</v>
      </c>
      <c r="AQ329" s="8">
        <v>0</v>
      </c>
      <c r="AR329" s="8">
        <v>0</v>
      </c>
      <c r="AS329" s="8">
        <v>0</v>
      </c>
      <c r="AT329" s="8">
        <f t="shared" si="5"/>
        <v>1952</v>
      </c>
      <c r="AU329" s="8">
        <v>0</v>
      </c>
      <c r="AV329" s="8">
        <v>0</v>
      </c>
      <c r="AW329" s="9">
        <v>136</v>
      </c>
      <c r="AX329" s="9">
        <v>185</v>
      </c>
      <c r="AY329" s="8">
        <v>566805.81000000006</v>
      </c>
      <c r="AZ329" s="8">
        <v>140918.39999999999</v>
      </c>
      <c r="BA329" s="10">
        <v>90</v>
      </c>
      <c r="BB329" s="10">
        <v>77.233675659104904</v>
      </c>
      <c r="BC329" s="10">
        <v>9.6</v>
      </c>
      <c r="BD329" s="10"/>
      <c r="BE329" s="6" t="s">
        <v>825</v>
      </c>
      <c r="BF329" s="4"/>
      <c r="BG329" s="6" t="s">
        <v>301</v>
      </c>
      <c r="BH329" s="6" t="s">
        <v>302</v>
      </c>
      <c r="BI329" s="6" t="s">
        <v>335</v>
      </c>
      <c r="BJ329" s="6" t="s">
        <v>2</v>
      </c>
      <c r="BK329" s="5" t="s">
        <v>0</v>
      </c>
      <c r="BL329" s="10">
        <v>120929.4</v>
      </c>
      <c r="BM329" s="5" t="s">
        <v>631</v>
      </c>
      <c r="BN329" s="10"/>
      <c r="BO329" s="11">
        <v>43889</v>
      </c>
      <c r="BP329" s="11">
        <v>49518</v>
      </c>
      <c r="BQ329" s="11" t="s">
        <v>774</v>
      </c>
      <c r="BR329" s="11" t="s">
        <v>938</v>
      </c>
      <c r="BS329" s="11" t="s">
        <v>921</v>
      </c>
      <c r="BT329" s="11" t="s">
        <v>921</v>
      </c>
      <c r="BU329" s="10">
        <v>0</v>
      </c>
      <c r="BV329" s="10">
        <v>0</v>
      </c>
      <c r="BW329" s="10">
        <v>0</v>
      </c>
    </row>
    <row r="330" spans="1:75" s="1" customFormat="1" ht="18.2" customHeight="1" x14ac:dyDescent="0.15">
      <c r="A330" s="12">
        <v>328</v>
      </c>
      <c r="B330" s="13" t="s">
        <v>334</v>
      </c>
      <c r="C330" s="13" t="s">
        <v>47</v>
      </c>
      <c r="D330" s="30">
        <v>45354</v>
      </c>
      <c r="E330" s="14" t="s">
        <v>848</v>
      </c>
      <c r="F330" s="15">
        <v>0</v>
      </c>
      <c r="G330" s="15">
        <v>0</v>
      </c>
      <c r="H330" s="16">
        <v>265705.90999999997</v>
      </c>
      <c r="I330" s="16">
        <v>0</v>
      </c>
      <c r="J330" s="16">
        <v>0</v>
      </c>
      <c r="K330" s="16">
        <v>265705.90999999997</v>
      </c>
      <c r="L330" s="16">
        <v>1790.47</v>
      </c>
      <c r="M330" s="16">
        <v>0</v>
      </c>
      <c r="N330" s="16">
        <v>0</v>
      </c>
      <c r="O330" s="16">
        <v>1790.47</v>
      </c>
      <c r="P330" s="16">
        <v>0</v>
      </c>
      <c r="Q330" s="16">
        <v>0</v>
      </c>
      <c r="R330" s="16">
        <v>263915.44</v>
      </c>
      <c r="S330" s="16">
        <v>0</v>
      </c>
      <c r="T330" s="16">
        <v>2214.2199999999998</v>
      </c>
      <c r="U330" s="16">
        <v>0</v>
      </c>
      <c r="V330" s="16">
        <v>0</v>
      </c>
      <c r="W330" s="16">
        <v>2214.2199999999998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171.57</v>
      </c>
      <c r="AI330" s="16">
        <v>0</v>
      </c>
      <c r="AJ330" s="16">
        <v>0</v>
      </c>
      <c r="AK330" s="16">
        <v>0</v>
      </c>
      <c r="AL330" s="16">
        <v>0</v>
      </c>
      <c r="AM330" s="16">
        <v>0</v>
      </c>
      <c r="AN330" s="16">
        <v>0</v>
      </c>
      <c r="AO330" s="16">
        <v>0</v>
      </c>
      <c r="AP330" s="16">
        <v>4200</v>
      </c>
      <c r="AQ330" s="16">
        <v>0</v>
      </c>
      <c r="AR330" s="16">
        <v>4176.26</v>
      </c>
      <c r="AS330" s="16">
        <v>0</v>
      </c>
      <c r="AT330" s="8">
        <f t="shared" si="5"/>
        <v>4199.9999999999991</v>
      </c>
      <c r="AU330" s="16">
        <v>0</v>
      </c>
      <c r="AV330" s="16">
        <v>0</v>
      </c>
      <c r="AW330" s="17">
        <v>96</v>
      </c>
      <c r="AX330" s="17">
        <v>146</v>
      </c>
      <c r="AY330" s="16">
        <v>322512</v>
      </c>
      <c r="AZ330" s="16">
        <v>322512</v>
      </c>
      <c r="BA330" s="18">
        <v>85</v>
      </c>
      <c r="BB330" s="18">
        <v>69.556520067470402</v>
      </c>
      <c r="BC330" s="18">
        <v>10</v>
      </c>
      <c r="BD330" s="18"/>
      <c r="BE330" s="14" t="s">
        <v>825</v>
      </c>
      <c r="BF330" s="12"/>
      <c r="BG330" s="14" t="s">
        <v>355</v>
      </c>
      <c r="BH330" s="14" t="s">
        <v>356</v>
      </c>
      <c r="BI330" s="14" t="s">
        <v>357</v>
      </c>
      <c r="BJ330" s="14" t="s">
        <v>2</v>
      </c>
      <c r="BK330" s="13" t="s">
        <v>0</v>
      </c>
      <c r="BL330" s="18">
        <v>263915.44</v>
      </c>
      <c r="BM330" s="13" t="s">
        <v>631</v>
      </c>
      <c r="BN330" s="18"/>
      <c r="BO330" s="19">
        <v>43857</v>
      </c>
      <c r="BP330" s="19">
        <v>48300</v>
      </c>
      <c r="BQ330" s="11" t="s">
        <v>774</v>
      </c>
      <c r="BR330" s="11" t="s">
        <v>938</v>
      </c>
      <c r="BS330" s="11" t="s">
        <v>921</v>
      </c>
      <c r="BT330" s="11" t="s">
        <v>921</v>
      </c>
      <c r="BU330" s="18">
        <v>0</v>
      </c>
      <c r="BV330" s="18">
        <v>0</v>
      </c>
      <c r="BW330" s="18">
        <v>0</v>
      </c>
    </row>
    <row r="331" spans="1:75" s="1" customFormat="1" ht="18.2" customHeight="1" x14ac:dyDescent="0.15">
      <c r="A331" s="4">
        <v>329</v>
      </c>
      <c r="B331" s="5" t="s">
        <v>334</v>
      </c>
      <c r="C331" s="5" t="s">
        <v>47</v>
      </c>
      <c r="D331" s="29">
        <v>45354</v>
      </c>
      <c r="E331" s="6" t="s">
        <v>661</v>
      </c>
      <c r="F331" s="7">
        <v>0</v>
      </c>
      <c r="G331" s="7">
        <v>0</v>
      </c>
      <c r="H331" s="8">
        <v>52290.1</v>
      </c>
      <c r="I331" s="8">
        <v>0</v>
      </c>
      <c r="J331" s="8">
        <v>0</v>
      </c>
      <c r="K331" s="8">
        <v>52290.1</v>
      </c>
      <c r="L331" s="8">
        <v>3023.32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52290.1</v>
      </c>
      <c r="S331" s="8">
        <v>0</v>
      </c>
      <c r="T331" s="8">
        <v>435.75</v>
      </c>
      <c r="U331" s="8">
        <v>0</v>
      </c>
      <c r="V331" s="8">
        <v>0</v>
      </c>
      <c r="W331" s="8">
        <v>251.57</v>
      </c>
      <c r="X331" s="8">
        <v>0</v>
      </c>
      <c r="Y331" s="8">
        <v>0</v>
      </c>
      <c r="Z331" s="8">
        <v>184.18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176.68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428.25</v>
      </c>
      <c r="AS331" s="8">
        <v>0</v>
      </c>
      <c r="AT331" s="8">
        <f t="shared" si="5"/>
        <v>0</v>
      </c>
      <c r="AU331" s="8">
        <v>3023.32</v>
      </c>
      <c r="AV331" s="8">
        <v>184.18</v>
      </c>
      <c r="AW331" s="9">
        <v>104</v>
      </c>
      <c r="AX331" s="9">
        <v>206</v>
      </c>
      <c r="AY331" s="8">
        <v>332115</v>
      </c>
      <c r="AZ331" s="8">
        <v>332115</v>
      </c>
      <c r="BA331" s="10">
        <v>80</v>
      </c>
      <c r="BB331" s="10">
        <v>12.5956611414721</v>
      </c>
      <c r="BC331" s="10">
        <v>10</v>
      </c>
      <c r="BD331" s="10"/>
      <c r="BE331" s="6" t="s">
        <v>825</v>
      </c>
      <c r="BF331" s="4"/>
      <c r="BG331" s="6" t="s">
        <v>345</v>
      </c>
      <c r="BH331" s="6" t="s">
        <v>346</v>
      </c>
      <c r="BI331" s="6" t="s">
        <v>347</v>
      </c>
      <c r="BJ331" s="6" t="s">
        <v>2</v>
      </c>
      <c r="BK331" s="5" t="s">
        <v>0</v>
      </c>
      <c r="BL331" s="10">
        <v>52290.1</v>
      </c>
      <c r="BM331" s="5" t="s">
        <v>631</v>
      </c>
      <c r="BN331" s="10"/>
      <c r="BO331" s="11">
        <v>42262</v>
      </c>
      <c r="BP331" s="11">
        <v>48533</v>
      </c>
      <c r="BQ331" s="11" t="s">
        <v>775</v>
      </c>
      <c r="BR331" s="11" t="s">
        <v>940</v>
      </c>
      <c r="BS331" s="11" t="s">
        <v>921</v>
      </c>
      <c r="BT331" s="11" t="s">
        <v>921</v>
      </c>
      <c r="BU331" s="10">
        <v>0</v>
      </c>
      <c r="BV331" s="10">
        <v>0</v>
      </c>
      <c r="BW331" s="10">
        <v>0</v>
      </c>
    </row>
    <row r="332" spans="1:75" s="1" customFormat="1" ht="18.2" customHeight="1" x14ac:dyDescent="0.15">
      <c r="A332" s="12">
        <v>330</v>
      </c>
      <c r="B332" s="13" t="s">
        <v>46</v>
      </c>
      <c r="C332" s="13" t="s">
        <v>47</v>
      </c>
      <c r="D332" s="30">
        <v>45354</v>
      </c>
      <c r="E332" s="14" t="s">
        <v>849</v>
      </c>
      <c r="F332" s="15">
        <v>0</v>
      </c>
      <c r="G332" s="15">
        <v>0</v>
      </c>
      <c r="H332" s="16">
        <v>274991.57</v>
      </c>
      <c r="I332" s="16">
        <v>0</v>
      </c>
      <c r="J332" s="16">
        <v>0</v>
      </c>
      <c r="K332" s="16">
        <v>274991.57</v>
      </c>
      <c r="L332" s="16">
        <v>1082.3599999999999</v>
      </c>
      <c r="M332" s="16">
        <v>0</v>
      </c>
      <c r="N332" s="16">
        <v>0</v>
      </c>
      <c r="O332" s="16">
        <v>1082.3599999999999</v>
      </c>
      <c r="P332" s="16">
        <v>0</v>
      </c>
      <c r="Q332" s="16">
        <v>0</v>
      </c>
      <c r="R332" s="16">
        <v>273909.21000000002</v>
      </c>
      <c r="S332" s="16">
        <v>0</v>
      </c>
      <c r="T332" s="16">
        <v>2291.6</v>
      </c>
      <c r="U332" s="16">
        <v>0</v>
      </c>
      <c r="V332" s="16">
        <v>0</v>
      </c>
      <c r="W332" s="16">
        <v>2291.6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  <c r="AH332" s="16">
        <v>201.05</v>
      </c>
      <c r="AI332" s="16">
        <v>0</v>
      </c>
      <c r="AJ332" s="16">
        <v>0</v>
      </c>
      <c r="AK332" s="16">
        <v>0</v>
      </c>
      <c r="AL332" s="16">
        <v>0</v>
      </c>
      <c r="AM332" s="16">
        <v>0</v>
      </c>
      <c r="AN332" s="16">
        <v>0</v>
      </c>
      <c r="AO332" s="16">
        <v>0</v>
      </c>
      <c r="AP332" s="16">
        <v>142.5</v>
      </c>
      <c r="AQ332" s="16">
        <v>0</v>
      </c>
      <c r="AR332" s="16">
        <v>117.51</v>
      </c>
      <c r="AS332" s="16">
        <v>0</v>
      </c>
      <c r="AT332" s="8">
        <f t="shared" si="5"/>
        <v>3600</v>
      </c>
      <c r="AU332" s="16">
        <v>0</v>
      </c>
      <c r="AV332" s="16">
        <v>0</v>
      </c>
      <c r="AW332" s="17">
        <v>136</v>
      </c>
      <c r="AX332" s="17">
        <v>186</v>
      </c>
      <c r="AY332" s="16">
        <v>1639586.3</v>
      </c>
      <c r="AZ332" s="16">
        <v>318387.90999999997</v>
      </c>
      <c r="BA332" s="18">
        <v>88.99</v>
      </c>
      <c r="BB332" s="18">
        <v>76.558122442212095</v>
      </c>
      <c r="BC332" s="18">
        <v>10</v>
      </c>
      <c r="BD332" s="18"/>
      <c r="BE332" s="14" t="s">
        <v>823</v>
      </c>
      <c r="BF332" s="12"/>
      <c r="BG332" s="14" t="s">
        <v>301</v>
      </c>
      <c r="BH332" s="14" t="s">
        <v>305</v>
      </c>
      <c r="BI332" s="14" t="s">
        <v>306</v>
      </c>
      <c r="BJ332" s="14" t="s">
        <v>2</v>
      </c>
      <c r="BK332" s="13" t="s">
        <v>0</v>
      </c>
      <c r="BL332" s="18">
        <v>273909.21000000002</v>
      </c>
      <c r="BM332" s="13" t="s">
        <v>631</v>
      </c>
      <c r="BN332" s="18"/>
      <c r="BO332" s="19">
        <v>43861</v>
      </c>
      <c r="BP332" s="19">
        <v>49521</v>
      </c>
      <c r="BQ332" s="11" t="s">
        <v>774</v>
      </c>
      <c r="BR332" s="11" t="s">
        <v>938</v>
      </c>
      <c r="BS332" s="11" t="s">
        <v>921</v>
      </c>
      <c r="BT332" s="11" t="s">
        <v>921</v>
      </c>
      <c r="BU332" s="18">
        <v>0</v>
      </c>
      <c r="BV332" s="18">
        <v>0</v>
      </c>
      <c r="BW332" s="18">
        <v>0</v>
      </c>
    </row>
    <row r="333" spans="1:75" s="1" customFormat="1" ht="18.2" customHeight="1" x14ac:dyDescent="0.15">
      <c r="A333" s="4">
        <v>331</v>
      </c>
      <c r="B333" s="5" t="s">
        <v>334</v>
      </c>
      <c r="C333" s="5" t="s">
        <v>47</v>
      </c>
      <c r="D333" s="29">
        <v>45354</v>
      </c>
      <c r="E333" s="6" t="s">
        <v>662</v>
      </c>
      <c r="F333" s="7">
        <v>0</v>
      </c>
      <c r="G333" s="7">
        <v>0</v>
      </c>
      <c r="H333" s="8">
        <v>59611.839999999997</v>
      </c>
      <c r="I333" s="8">
        <v>0</v>
      </c>
      <c r="J333" s="8">
        <v>0</v>
      </c>
      <c r="K333" s="8">
        <v>59611.839999999997</v>
      </c>
      <c r="L333" s="8">
        <v>2908.7</v>
      </c>
      <c r="M333" s="8">
        <v>0</v>
      </c>
      <c r="N333" s="8">
        <v>0</v>
      </c>
      <c r="O333" s="8">
        <v>2908.7</v>
      </c>
      <c r="P333" s="8">
        <v>0</v>
      </c>
      <c r="Q333" s="8">
        <v>0</v>
      </c>
      <c r="R333" s="8">
        <v>56703.14</v>
      </c>
      <c r="S333" s="8">
        <v>0</v>
      </c>
      <c r="T333" s="8">
        <v>496.77</v>
      </c>
      <c r="U333" s="8">
        <v>0</v>
      </c>
      <c r="V333" s="8">
        <v>0</v>
      </c>
      <c r="W333" s="8">
        <v>496.77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128.69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21.92</v>
      </c>
      <c r="AQ333" s="8">
        <v>0</v>
      </c>
      <c r="AR333" s="8">
        <v>6.08</v>
      </c>
      <c r="AS333" s="8">
        <v>0</v>
      </c>
      <c r="AT333" s="8">
        <f t="shared" si="5"/>
        <v>3550</v>
      </c>
      <c r="AU333" s="8">
        <v>0</v>
      </c>
      <c r="AV333" s="8">
        <v>0</v>
      </c>
      <c r="AW333" s="9">
        <v>18</v>
      </c>
      <c r="AX333" s="9">
        <v>120</v>
      </c>
      <c r="AY333" s="8">
        <v>241888</v>
      </c>
      <c r="AZ333" s="8">
        <v>241887.99</v>
      </c>
      <c r="BA333" s="10">
        <v>90</v>
      </c>
      <c r="BB333" s="10">
        <v>21.097709729201501</v>
      </c>
      <c r="BC333" s="10">
        <v>10</v>
      </c>
      <c r="BD333" s="10"/>
      <c r="BE333" s="6" t="s">
        <v>825</v>
      </c>
      <c r="BF333" s="4"/>
      <c r="BG333" s="6" t="s">
        <v>289</v>
      </c>
      <c r="BH333" s="6" t="s">
        <v>358</v>
      </c>
      <c r="BI333" s="6" t="s">
        <v>359</v>
      </c>
      <c r="BJ333" s="6" t="s">
        <v>2</v>
      </c>
      <c r="BK333" s="5" t="s">
        <v>0</v>
      </c>
      <c r="BL333" s="10">
        <v>56703.14</v>
      </c>
      <c r="BM333" s="5" t="s">
        <v>631</v>
      </c>
      <c r="BN333" s="10"/>
      <c r="BO333" s="11">
        <v>42254</v>
      </c>
      <c r="BP333" s="11">
        <v>45907</v>
      </c>
      <c r="BQ333" s="11" t="s">
        <v>774</v>
      </c>
      <c r="BR333" s="11" t="s">
        <v>938</v>
      </c>
      <c r="BS333" s="11" t="s">
        <v>921</v>
      </c>
      <c r="BT333" s="11" t="s">
        <v>921</v>
      </c>
      <c r="BU333" s="10">
        <v>0</v>
      </c>
      <c r="BV333" s="10">
        <v>0</v>
      </c>
      <c r="BW333" s="10">
        <v>0</v>
      </c>
    </row>
    <row r="334" spans="1:75" s="1" customFormat="1" ht="18.2" customHeight="1" x14ac:dyDescent="0.15">
      <c r="A334" s="12">
        <v>332</v>
      </c>
      <c r="B334" s="13" t="s">
        <v>334</v>
      </c>
      <c r="C334" s="13" t="s">
        <v>47</v>
      </c>
      <c r="D334" s="30">
        <v>45354</v>
      </c>
      <c r="E334" s="14" t="s">
        <v>663</v>
      </c>
      <c r="F334" s="15">
        <v>87</v>
      </c>
      <c r="G334" s="15">
        <v>86</v>
      </c>
      <c r="H334" s="16">
        <v>232081.59</v>
      </c>
      <c r="I334" s="16">
        <v>140730.01999999999</v>
      </c>
      <c r="J334" s="16">
        <v>0</v>
      </c>
      <c r="K334" s="16">
        <v>372811.61</v>
      </c>
      <c r="L334" s="16">
        <v>2280.65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372811.61</v>
      </c>
      <c r="S334" s="16">
        <v>225945.4</v>
      </c>
      <c r="T334" s="16">
        <v>1934.01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227879.41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16">
        <v>0</v>
      </c>
      <c r="AK334" s="16">
        <v>0</v>
      </c>
      <c r="AL334" s="16">
        <v>0</v>
      </c>
      <c r="AM334" s="16">
        <v>0</v>
      </c>
      <c r="AN334" s="16">
        <v>0</v>
      </c>
      <c r="AO334" s="16">
        <v>0</v>
      </c>
      <c r="AP334" s="16">
        <v>0</v>
      </c>
      <c r="AQ334" s="16">
        <v>0</v>
      </c>
      <c r="AR334" s="16">
        <v>0</v>
      </c>
      <c r="AS334" s="16">
        <v>0</v>
      </c>
      <c r="AT334" s="8">
        <f t="shared" si="5"/>
        <v>0</v>
      </c>
      <c r="AU334" s="16">
        <v>143010.67000000001</v>
      </c>
      <c r="AV334" s="16">
        <v>227879.41</v>
      </c>
      <c r="AW334" s="17">
        <v>73</v>
      </c>
      <c r="AX334" s="17">
        <v>175</v>
      </c>
      <c r="AY334" s="16">
        <v>375000</v>
      </c>
      <c r="AZ334" s="16">
        <v>375000.01</v>
      </c>
      <c r="BA334" s="18">
        <v>89.67</v>
      </c>
      <c r="BB334" s="18">
        <v>89.146709805954401</v>
      </c>
      <c r="BC334" s="18">
        <v>10</v>
      </c>
      <c r="BD334" s="18"/>
      <c r="BE334" s="14" t="s">
        <v>825</v>
      </c>
      <c r="BF334" s="12"/>
      <c r="BG334" s="14" t="s">
        <v>430</v>
      </c>
      <c r="BH334" s="14" t="s">
        <v>431</v>
      </c>
      <c r="BI334" s="14" t="s">
        <v>432</v>
      </c>
      <c r="BJ334" s="14" t="s">
        <v>824</v>
      </c>
      <c r="BK334" s="13" t="s">
        <v>0</v>
      </c>
      <c r="BL334" s="18">
        <v>372811.61</v>
      </c>
      <c r="BM334" s="13" t="s">
        <v>631</v>
      </c>
      <c r="BN334" s="18"/>
      <c r="BO334" s="19">
        <v>42258</v>
      </c>
      <c r="BP334" s="19">
        <v>47584</v>
      </c>
      <c r="BQ334" s="11" t="s">
        <v>775</v>
      </c>
      <c r="BR334" s="11" t="s">
        <v>940</v>
      </c>
      <c r="BS334" s="11">
        <v>43322</v>
      </c>
      <c r="BT334" s="11">
        <v>43952</v>
      </c>
      <c r="BU334" s="18">
        <v>17556</v>
      </c>
      <c r="BV334" s="18">
        <v>0</v>
      </c>
      <c r="BW334" s="18">
        <v>0</v>
      </c>
    </row>
    <row r="335" spans="1:75" s="1" customFormat="1" ht="18.2" customHeight="1" x14ac:dyDescent="0.15">
      <c r="A335" s="4">
        <v>333</v>
      </c>
      <c r="B335" s="5" t="s">
        <v>334</v>
      </c>
      <c r="C335" s="5" t="s">
        <v>47</v>
      </c>
      <c r="D335" s="29">
        <v>45354</v>
      </c>
      <c r="E335" s="6" t="s">
        <v>204</v>
      </c>
      <c r="F335" s="7">
        <v>0</v>
      </c>
      <c r="G335" s="7">
        <v>0</v>
      </c>
      <c r="H335" s="8">
        <v>156094.51</v>
      </c>
      <c r="I335" s="8">
        <v>0</v>
      </c>
      <c r="J335" s="8">
        <v>0</v>
      </c>
      <c r="K335" s="8">
        <v>156094.51</v>
      </c>
      <c r="L335" s="8">
        <v>1135.3</v>
      </c>
      <c r="M335" s="8">
        <v>0</v>
      </c>
      <c r="N335" s="8">
        <v>0</v>
      </c>
      <c r="O335" s="8">
        <v>1135.3</v>
      </c>
      <c r="P335" s="8">
        <v>0</v>
      </c>
      <c r="Q335" s="8">
        <v>0</v>
      </c>
      <c r="R335" s="8">
        <v>154959.21</v>
      </c>
      <c r="S335" s="8">
        <v>0</v>
      </c>
      <c r="T335" s="8">
        <v>1300.79</v>
      </c>
      <c r="U335" s="8">
        <v>0</v>
      </c>
      <c r="V335" s="8">
        <v>0</v>
      </c>
      <c r="W335" s="8">
        <v>1300.79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115.32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32.229999999999997</v>
      </c>
      <c r="AQ335" s="8">
        <v>0</v>
      </c>
      <c r="AR335" s="8">
        <v>31.64</v>
      </c>
      <c r="AS335" s="8">
        <v>0</v>
      </c>
      <c r="AT335" s="8">
        <f t="shared" si="5"/>
        <v>2552.0000000000005</v>
      </c>
      <c r="AU335" s="8">
        <v>0</v>
      </c>
      <c r="AV335" s="8">
        <v>0</v>
      </c>
      <c r="AW335" s="9">
        <v>91</v>
      </c>
      <c r="AX335" s="9">
        <v>175</v>
      </c>
      <c r="AY335" s="8">
        <v>657081.73723199998</v>
      </c>
      <c r="AZ335" s="8">
        <v>216752</v>
      </c>
      <c r="BA335" s="10">
        <v>90</v>
      </c>
      <c r="BB335" s="10">
        <v>64.3423308666125</v>
      </c>
      <c r="BC335" s="10">
        <v>10</v>
      </c>
      <c r="BD335" s="10"/>
      <c r="BE335" s="6" t="s">
        <v>825</v>
      </c>
      <c r="BF335" s="4"/>
      <c r="BG335" s="6" t="s">
        <v>283</v>
      </c>
      <c r="BH335" s="6" t="s">
        <v>481</v>
      </c>
      <c r="BI335" s="6" t="s">
        <v>482</v>
      </c>
      <c r="BJ335" s="6" t="s">
        <v>2</v>
      </c>
      <c r="BK335" s="5" t="s">
        <v>0</v>
      </c>
      <c r="BL335" s="10">
        <v>154959.21</v>
      </c>
      <c r="BM335" s="5" t="s">
        <v>631</v>
      </c>
      <c r="BN335" s="10"/>
      <c r="BO335" s="11">
        <v>42822</v>
      </c>
      <c r="BP335" s="11">
        <v>48149</v>
      </c>
      <c r="BQ335" s="11" t="s">
        <v>774</v>
      </c>
      <c r="BR335" s="11" t="s">
        <v>938</v>
      </c>
      <c r="BS335" s="11" t="s">
        <v>921</v>
      </c>
      <c r="BT335" s="11" t="s">
        <v>921</v>
      </c>
      <c r="BU335" s="10">
        <v>0</v>
      </c>
      <c r="BV335" s="10">
        <v>0</v>
      </c>
      <c r="BW335" s="10">
        <v>0</v>
      </c>
    </row>
    <row r="336" spans="1:75" s="1" customFormat="1" ht="18.2" customHeight="1" x14ac:dyDescent="0.15">
      <c r="A336" s="12">
        <v>334</v>
      </c>
      <c r="B336" s="13" t="s">
        <v>334</v>
      </c>
      <c r="C336" s="13" t="s">
        <v>47</v>
      </c>
      <c r="D336" s="30">
        <v>45354</v>
      </c>
      <c r="E336" s="14" t="s">
        <v>664</v>
      </c>
      <c r="F336" s="15">
        <v>0</v>
      </c>
      <c r="G336" s="15">
        <v>0</v>
      </c>
      <c r="H336" s="16">
        <v>171711.72</v>
      </c>
      <c r="I336" s="16">
        <v>0</v>
      </c>
      <c r="J336" s="16">
        <v>0</v>
      </c>
      <c r="K336" s="16">
        <v>171711.72</v>
      </c>
      <c r="L336" s="16">
        <v>1396.51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171711.72</v>
      </c>
      <c r="S336" s="16">
        <v>0</v>
      </c>
      <c r="T336" s="16">
        <v>1430.93</v>
      </c>
      <c r="U336" s="16">
        <v>0</v>
      </c>
      <c r="V336" s="16">
        <v>0</v>
      </c>
      <c r="W336" s="16">
        <v>13.04</v>
      </c>
      <c r="X336" s="16">
        <v>0</v>
      </c>
      <c r="Y336" s="16">
        <v>0</v>
      </c>
      <c r="Z336" s="16">
        <v>1417.89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  <c r="AH336" s="16">
        <v>137.91999999999999</v>
      </c>
      <c r="AI336" s="16">
        <v>0</v>
      </c>
      <c r="AJ336" s="16">
        <v>0</v>
      </c>
      <c r="AK336" s="16">
        <v>0</v>
      </c>
      <c r="AL336" s="16">
        <v>0</v>
      </c>
      <c r="AM336" s="16">
        <v>0</v>
      </c>
      <c r="AN336" s="16">
        <v>0</v>
      </c>
      <c r="AO336" s="16">
        <v>0</v>
      </c>
      <c r="AP336" s="16">
        <v>0</v>
      </c>
      <c r="AQ336" s="16">
        <v>0</v>
      </c>
      <c r="AR336" s="16">
        <v>150.96</v>
      </c>
      <c r="AS336" s="16">
        <v>0</v>
      </c>
      <c r="AT336" s="8">
        <f t="shared" si="5"/>
        <v>-2.8421709430404007E-14</v>
      </c>
      <c r="AU336" s="16">
        <v>1396.51</v>
      </c>
      <c r="AV336" s="16">
        <v>1417.89</v>
      </c>
      <c r="AW336" s="17">
        <v>84</v>
      </c>
      <c r="AX336" s="17">
        <v>186</v>
      </c>
      <c r="AY336" s="16">
        <v>259225</v>
      </c>
      <c r="AZ336" s="16">
        <v>259225</v>
      </c>
      <c r="BA336" s="18">
        <v>90</v>
      </c>
      <c r="BB336" s="18">
        <v>59.616374963834502</v>
      </c>
      <c r="BC336" s="18">
        <v>10</v>
      </c>
      <c r="BD336" s="18"/>
      <c r="BE336" s="14" t="s">
        <v>825</v>
      </c>
      <c r="BF336" s="12"/>
      <c r="BG336" s="14" t="s">
        <v>355</v>
      </c>
      <c r="BH336" s="14" t="s">
        <v>356</v>
      </c>
      <c r="BI336" s="14" t="s">
        <v>595</v>
      </c>
      <c r="BJ336" s="14" t="s">
        <v>2</v>
      </c>
      <c r="BK336" s="13" t="s">
        <v>0</v>
      </c>
      <c r="BL336" s="18">
        <v>171711.72</v>
      </c>
      <c r="BM336" s="13" t="s">
        <v>631</v>
      </c>
      <c r="BN336" s="18"/>
      <c r="BO336" s="19">
        <v>42262</v>
      </c>
      <c r="BP336" s="19">
        <v>47922</v>
      </c>
      <c r="BQ336" s="11" t="s">
        <v>774</v>
      </c>
      <c r="BR336" s="11" t="s">
        <v>938</v>
      </c>
      <c r="BS336" s="11" t="s">
        <v>921</v>
      </c>
      <c r="BT336" s="11" t="s">
        <v>921</v>
      </c>
      <c r="BU336" s="18">
        <v>0</v>
      </c>
      <c r="BV336" s="18">
        <v>0</v>
      </c>
      <c r="BW336" s="18">
        <v>0</v>
      </c>
    </row>
    <row r="337" spans="1:75" s="1" customFormat="1" ht="18.2" customHeight="1" x14ac:dyDescent="0.15">
      <c r="A337" s="4">
        <v>335</v>
      </c>
      <c r="B337" s="5" t="s">
        <v>334</v>
      </c>
      <c r="C337" s="5" t="s">
        <v>47</v>
      </c>
      <c r="D337" s="29">
        <v>45354</v>
      </c>
      <c r="E337" s="6" t="s">
        <v>665</v>
      </c>
      <c r="F337" s="7">
        <v>0</v>
      </c>
      <c r="G337" s="7">
        <v>0</v>
      </c>
      <c r="H337" s="8">
        <v>191686.45</v>
      </c>
      <c r="I337" s="8">
        <v>0</v>
      </c>
      <c r="J337" s="8">
        <v>0</v>
      </c>
      <c r="K337" s="8">
        <v>191686.45</v>
      </c>
      <c r="L337" s="8">
        <v>1272.52</v>
      </c>
      <c r="M337" s="8">
        <v>0</v>
      </c>
      <c r="N337" s="8">
        <v>0</v>
      </c>
      <c r="O337" s="8">
        <v>1272.52</v>
      </c>
      <c r="P337" s="8">
        <v>0</v>
      </c>
      <c r="Q337" s="8">
        <v>0</v>
      </c>
      <c r="R337" s="8">
        <v>190413.93</v>
      </c>
      <c r="S337" s="8">
        <v>0</v>
      </c>
      <c r="T337" s="8">
        <v>1597.39</v>
      </c>
      <c r="U337" s="8">
        <v>0</v>
      </c>
      <c r="V337" s="8">
        <v>0</v>
      </c>
      <c r="W337" s="8">
        <v>1597.39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144.41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f t="shared" si="5"/>
        <v>3014.3199999999997</v>
      </c>
      <c r="AU337" s="8">
        <v>0</v>
      </c>
      <c r="AV337" s="8">
        <v>0</v>
      </c>
      <c r="AW337" s="9">
        <v>97</v>
      </c>
      <c r="AX337" s="9">
        <v>199</v>
      </c>
      <c r="AY337" s="8">
        <v>271430</v>
      </c>
      <c r="AZ337" s="8">
        <v>271430.01</v>
      </c>
      <c r="BA337" s="10">
        <v>90</v>
      </c>
      <c r="BB337" s="10">
        <v>63.136915848030199</v>
      </c>
      <c r="BC337" s="10">
        <v>10</v>
      </c>
      <c r="BD337" s="10"/>
      <c r="BE337" s="6" t="s">
        <v>825</v>
      </c>
      <c r="BF337" s="4"/>
      <c r="BG337" s="6" t="s">
        <v>355</v>
      </c>
      <c r="BH337" s="6" t="s">
        <v>356</v>
      </c>
      <c r="BI337" s="6" t="s">
        <v>357</v>
      </c>
      <c r="BJ337" s="6" t="s">
        <v>2</v>
      </c>
      <c r="BK337" s="5" t="s">
        <v>0</v>
      </c>
      <c r="BL337" s="10">
        <v>190413.93</v>
      </c>
      <c r="BM337" s="5" t="s">
        <v>631</v>
      </c>
      <c r="BN337" s="10"/>
      <c r="BO337" s="11">
        <v>42262</v>
      </c>
      <c r="BP337" s="11">
        <v>48319</v>
      </c>
      <c r="BQ337" s="11" t="s">
        <v>774</v>
      </c>
      <c r="BR337" s="11" t="s">
        <v>938</v>
      </c>
      <c r="BS337" s="11" t="s">
        <v>921</v>
      </c>
      <c r="BT337" s="11" t="s">
        <v>921</v>
      </c>
      <c r="BU337" s="10">
        <v>0</v>
      </c>
      <c r="BV337" s="10">
        <v>0</v>
      </c>
      <c r="BW337" s="10">
        <v>0</v>
      </c>
    </row>
    <row r="338" spans="1:75" s="1" customFormat="1" ht="18.2" customHeight="1" x14ac:dyDescent="0.15">
      <c r="A338" s="12">
        <v>336</v>
      </c>
      <c r="B338" s="13" t="s">
        <v>334</v>
      </c>
      <c r="C338" s="13" t="s">
        <v>47</v>
      </c>
      <c r="D338" s="30">
        <v>45354</v>
      </c>
      <c r="E338" s="14" t="s">
        <v>666</v>
      </c>
      <c r="F338" s="15">
        <v>0</v>
      </c>
      <c r="G338" s="15">
        <v>0</v>
      </c>
      <c r="H338" s="16">
        <v>230157.39</v>
      </c>
      <c r="I338" s="16">
        <v>0</v>
      </c>
      <c r="J338" s="16">
        <v>0</v>
      </c>
      <c r="K338" s="16">
        <v>230157.39</v>
      </c>
      <c r="L338" s="16">
        <v>1505.36</v>
      </c>
      <c r="M338" s="16">
        <v>0</v>
      </c>
      <c r="N338" s="16">
        <v>0</v>
      </c>
      <c r="O338" s="16">
        <v>1505.36</v>
      </c>
      <c r="P338" s="16">
        <v>0</v>
      </c>
      <c r="Q338" s="16">
        <v>0</v>
      </c>
      <c r="R338" s="16">
        <v>228652.03</v>
      </c>
      <c r="S338" s="16">
        <v>0</v>
      </c>
      <c r="T338" s="16">
        <v>1917.98</v>
      </c>
      <c r="U338" s="16">
        <v>0</v>
      </c>
      <c r="V338" s="16">
        <v>0</v>
      </c>
      <c r="W338" s="16">
        <v>1917.98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16">
        <v>172.63</v>
      </c>
      <c r="AI338" s="16">
        <v>0</v>
      </c>
      <c r="AJ338" s="16">
        <v>0</v>
      </c>
      <c r="AK338" s="16">
        <v>0</v>
      </c>
      <c r="AL338" s="16">
        <v>0</v>
      </c>
      <c r="AM338" s="16">
        <v>0</v>
      </c>
      <c r="AN338" s="16">
        <v>0</v>
      </c>
      <c r="AO338" s="16">
        <v>0</v>
      </c>
      <c r="AP338" s="16">
        <v>126.55</v>
      </c>
      <c r="AQ338" s="16">
        <v>0</v>
      </c>
      <c r="AR338" s="16">
        <v>222.52</v>
      </c>
      <c r="AS338" s="16">
        <v>0</v>
      </c>
      <c r="AT338" s="8">
        <f t="shared" si="5"/>
        <v>3500.0000000000005</v>
      </c>
      <c r="AU338" s="16">
        <v>0</v>
      </c>
      <c r="AV338" s="16">
        <v>0</v>
      </c>
      <c r="AW338" s="17">
        <v>98</v>
      </c>
      <c r="AX338" s="17">
        <v>200</v>
      </c>
      <c r="AY338" s="16">
        <v>324492</v>
      </c>
      <c r="AZ338" s="16">
        <v>324491.99</v>
      </c>
      <c r="BA338" s="18">
        <v>85</v>
      </c>
      <c r="BB338" s="18">
        <v>59.894922367729301</v>
      </c>
      <c r="BC338" s="18">
        <v>10</v>
      </c>
      <c r="BD338" s="18"/>
      <c r="BE338" s="14" t="s">
        <v>825</v>
      </c>
      <c r="BF338" s="12"/>
      <c r="BG338" s="14" t="s">
        <v>355</v>
      </c>
      <c r="BH338" s="14" t="s">
        <v>356</v>
      </c>
      <c r="BI338" s="14" t="s">
        <v>357</v>
      </c>
      <c r="BJ338" s="14" t="s">
        <v>2</v>
      </c>
      <c r="BK338" s="13" t="s">
        <v>0</v>
      </c>
      <c r="BL338" s="18">
        <v>228652.03</v>
      </c>
      <c r="BM338" s="13" t="s">
        <v>631</v>
      </c>
      <c r="BN338" s="18"/>
      <c r="BO338" s="19">
        <v>42254</v>
      </c>
      <c r="BP338" s="19">
        <v>48341</v>
      </c>
      <c r="BQ338" s="11" t="s">
        <v>774</v>
      </c>
      <c r="BR338" s="11" t="s">
        <v>938</v>
      </c>
      <c r="BS338" s="11" t="s">
        <v>921</v>
      </c>
      <c r="BT338" s="11" t="s">
        <v>921</v>
      </c>
      <c r="BU338" s="18">
        <v>0</v>
      </c>
      <c r="BV338" s="18">
        <v>0</v>
      </c>
      <c r="BW338" s="18">
        <v>0</v>
      </c>
    </row>
    <row r="339" spans="1:75" s="1" customFormat="1" ht="18.2" customHeight="1" x14ac:dyDescent="0.15">
      <c r="A339" s="4">
        <v>337</v>
      </c>
      <c r="B339" s="5" t="s">
        <v>334</v>
      </c>
      <c r="C339" s="5" t="s">
        <v>47</v>
      </c>
      <c r="D339" s="29">
        <v>45354</v>
      </c>
      <c r="E339" s="6" t="s">
        <v>667</v>
      </c>
      <c r="F339" s="7">
        <v>0</v>
      </c>
      <c r="G339" s="7">
        <v>0</v>
      </c>
      <c r="H339" s="8">
        <v>103379.13</v>
      </c>
      <c r="I339" s="8">
        <v>0</v>
      </c>
      <c r="J339" s="8">
        <v>0</v>
      </c>
      <c r="K339" s="8">
        <v>103379.13</v>
      </c>
      <c r="L339" s="8">
        <v>878.77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103379.13</v>
      </c>
      <c r="S339" s="8">
        <v>0</v>
      </c>
      <c r="T339" s="8">
        <v>597.88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597.88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f t="shared" si="5"/>
        <v>0</v>
      </c>
      <c r="AU339" s="8">
        <v>878.77</v>
      </c>
      <c r="AV339" s="8">
        <v>597.88</v>
      </c>
      <c r="AW339" s="9">
        <v>89</v>
      </c>
      <c r="AX339" s="9">
        <v>191</v>
      </c>
      <c r="AY339" s="8">
        <v>164378.17000000001</v>
      </c>
      <c r="AZ339" s="8">
        <v>164378.17000000001</v>
      </c>
      <c r="BA339" s="10">
        <v>90</v>
      </c>
      <c r="BB339" s="10">
        <v>56.601930171141298</v>
      </c>
      <c r="BC339" s="10">
        <v>6.94</v>
      </c>
      <c r="BD339" s="10"/>
      <c r="BE339" s="6" t="s">
        <v>825</v>
      </c>
      <c r="BF339" s="4"/>
      <c r="BG339" s="6" t="s">
        <v>345</v>
      </c>
      <c r="BH339" s="6" t="s">
        <v>346</v>
      </c>
      <c r="BI339" s="6" t="s">
        <v>347</v>
      </c>
      <c r="BJ339" s="6" t="s">
        <v>2</v>
      </c>
      <c r="BK339" s="5" t="s">
        <v>0</v>
      </c>
      <c r="BL339" s="10">
        <v>103379.13</v>
      </c>
      <c r="BM339" s="5" t="s">
        <v>631</v>
      </c>
      <c r="BN339" s="10"/>
      <c r="BO339" s="11">
        <v>42262</v>
      </c>
      <c r="BP339" s="11">
        <v>48075</v>
      </c>
      <c r="BQ339" s="11" t="s">
        <v>774</v>
      </c>
      <c r="BR339" s="11" t="s">
        <v>938</v>
      </c>
      <c r="BS339" s="11" t="s">
        <v>921</v>
      </c>
      <c r="BT339" s="11" t="s">
        <v>921</v>
      </c>
      <c r="BU339" s="10">
        <v>87.45</v>
      </c>
      <c r="BV339" s="10">
        <v>0</v>
      </c>
      <c r="BW339" s="10">
        <v>0</v>
      </c>
    </row>
    <row r="340" spans="1:75" s="1" customFormat="1" ht="18.2" customHeight="1" x14ac:dyDescent="0.15">
      <c r="A340" s="12">
        <v>338</v>
      </c>
      <c r="B340" s="13" t="s">
        <v>46</v>
      </c>
      <c r="C340" s="13" t="s">
        <v>47</v>
      </c>
      <c r="D340" s="30">
        <v>45354</v>
      </c>
      <c r="E340" s="14" t="s">
        <v>850</v>
      </c>
      <c r="F340" s="15">
        <v>0</v>
      </c>
      <c r="G340" s="15">
        <v>0</v>
      </c>
      <c r="H340" s="16">
        <v>203378.21</v>
      </c>
      <c r="I340" s="16">
        <v>0</v>
      </c>
      <c r="J340" s="16">
        <v>0</v>
      </c>
      <c r="K340" s="16">
        <v>203378.21</v>
      </c>
      <c r="L340" s="16">
        <v>827.54</v>
      </c>
      <c r="M340" s="16">
        <v>0</v>
      </c>
      <c r="N340" s="16">
        <v>0</v>
      </c>
      <c r="O340" s="16">
        <v>827.54</v>
      </c>
      <c r="P340" s="16">
        <v>0</v>
      </c>
      <c r="Q340" s="16">
        <v>0</v>
      </c>
      <c r="R340" s="16">
        <v>202550.67</v>
      </c>
      <c r="S340" s="16">
        <v>0</v>
      </c>
      <c r="T340" s="16">
        <v>1610.08</v>
      </c>
      <c r="U340" s="16">
        <v>0</v>
      </c>
      <c r="V340" s="16">
        <v>0</v>
      </c>
      <c r="W340" s="16">
        <v>1610.08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6">
        <v>0</v>
      </c>
      <c r="AH340" s="16">
        <v>149.57</v>
      </c>
      <c r="AI340" s="16">
        <v>0</v>
      </c>
      <c r="AJ340" s="16">
        <v>0</v>
      </c>
      <c r="AK340" s="16">
        <v>0</v>
      </c>
      <c r="AL340" s="16">
        <v>0</v>
      </c>
      <c r="AM340" s="16">
        <v>0</v>
      </c>
      <c r="AN340" s="16">
        <v>0</v>
      </c>
      <c r="AO340" s="16">
        <v>0</v>
      </c>
      <c r="AP340" s="16">
        <v>12.96</v>
      </c>
      <c r="AQ340" s="16">
        <v>0</v>
      </c>
      <c r="AR340" s="16">
        <v>12.15</v>
      </c>
      <c r="AS340" s="16">
        <v>0</v>
      </c>
      <c r="AT340" s="8">
        <f t="shared" si="5"/>
        <v>2588</v>
      </c>
      <c r="AU340" s="16">
        <v>0</v>
      </c>
      <c r="AV340" s="16">
        <v>0</v>
      </c>
      <c r="AW340" s="17">
        <v>136</v>
      </c>
      <c r="AX340" s="17">
        <v>186</v>
      </c>
      <c r="AY340" s="16">
        <v>1296488.23</v>
      </c>
      <c r="AZ340" s="16">
        <v>236880</v>
      </c>
      <c r="BA340" s="18">
        <v>89</v>
      </c>
      <c r="BB340" s="18">
        <v>76.101864361702098</v>
      </c>
      <c r="BC340" s="18">
        <v>9.5</v>
      </c>
      <c r="BD340" s="18"/>
      <c r="BE340" s="14" t="s">
        <v>823</v>
      </c>
      <c r="BF340" s="12"/>
      <c r="BG340" s="14" t="s">
        <v>301</v>
      </c>
      <c r="BH340" s="14" t="s">
        <v>369</v>
      </c>
      <c r="BI340" s="14" t="s">
        <v>370</v>
      </c>
      <c r="BJ340" s="14" t="s">
        <v>2</v>
      </c>
      <c r="BK340" s="13" t="s">
        <v>0</v>
      </c>
      <c r="BL340" s="18">
        <v>202550.67</v>
      </c>
      <c r="BM340" s="13" t="s">
        <v>631</v>
      </c>
      <c r="BN340" s="18"/>
      <c r="BO340" s="19">
        <v>43861</v>
      </c>
      <c r="BP340" s="19">
        <v>49521</v>
      </c>
      <c r="BQ340" s="11" t="s">
        <v>774</v>
      </c>
      <c r="BR340" s="11" t="s">
        <v>938</v>
      </c>
      <c r="BS340" s="11" t="s">
        <v>921</v>
      </c>
      <c r="BT340" s="11" t="s">
        <v>921</v>
      </c>
      <c r="BU340" s="18">
        <v>0</v>
      </c>
      <c r="BV340" s="18">
        <v>0</v>
      </c>
      <c r="BW340" s="18">
        <v>0</v>
      </c>
    </row>
    <row r="341" spans="1:75" s="1" customFormat="1" ht="18.2" customHeight="1" x14ac:dyDescent="0.15">
      <c r="A341" s="4">
        <v>339</v>
      </c>
      <c r="B341" s="5" t="s">
        <v>46</v>
      </c>
      <c r="C341" s="5" t="s">
        <v>47</v>
      </c>
      <c r="D341" s="29">
        <v>45354</v>
      </c>
      <c r="E341" s="6" t="s">
        <v>668</v>
      </c>
      <c r="F341" s="7">
        <v>0</v>
      </c>
      <c r="G341" s="7">
        <v>0</v>
      </c>
      <c r="H341" s="8">
        <v>172732.26</v>
      </c>
      <c r="I341" s="8">
        <v>0</v>
      </c>
      <c r="J341" s="8">
        <v>0</v>
      </c>
      <c r="K341" s="8">
        <v>172732.26</v>
      </c>
      <c r="L341" s="8">
        <v>1338.63</v>
      </c>
      <c r="M341" s="8">
        <v>0</v>
      </c>
      <c r="N341" s="8">
        <v>0</v>
      </c>
      <c r="O341" s="8">
        <v>1338.63</v>
      </c>
      <c r="P341" s="8">
        <v>0</v>
      </c>
      <c r="Q341" s="8">
        <v>0</v>
      </c>
      <c r="R341" s="8">
        <v>171393.63</v>
      </c>
      <c r="S341" s="8">
        <v>0</v>
      </c>
      <c r="T341" s="8">
        <v>1381.86</v>
      </c>
      <c r="U341" s="8">
        <v>0</v>
      </c>
      <c r="V341" s="8">
        <v>0</v>
      </c>
      <c r="W341" s="8">
        <v>1381.86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138.34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2512.98</v>
      </c>
      <c r="AQ341" s="8">
        <v>0</v>
      </c>
      <c r="AR341" s="8">
        <v>2471.81</v>
      </c>
      <c r="AS341" s="8">
        <v>0</v>
      </c>
      <c r="AT341" s="8">
        <f t="shared" si="5"/>
        <v>2900</v>
      </c>
      <c r="AU341" s="8">
        <v>0</v>
      </c>
      <c r="AV341" s="8">
        <v>0</v>
      </c>
      <c r="AW341" s="9">
        <v>88</v>
      </c>
      <c r="AX341" s="9">
        <v>190</v>
      </c>
      <c r="AY341" s="8">
        <v>263000</v>
      </c>
      <c r="AZ341" s="8">
        <v>257726.34</v>
      </c>
      <c r="BA341" s="10">
        <v>80.58</v>
      </c>
      <c r="BB341" s="10">
        <v>53.587455226345902</v>
      </c>
      <c r="BC341" s="10">
        <v>9.6</v>
      </c>
      <c r="BD341" s="10"/>
      <c r="BE341" s="6" t="s">
        <v>825</v>
      </c>
      <c r="BF341" s="4"/>
      <c r="BG341" s="6" t="s">
        <v>301</v>
      </c>
      <c r="BH341" s="6" t="s">
        <v>302</v>
      </c>
      <c r="BI341" s="6" t="s">
        <v>303</v>
      </c>
      <c r="BJ341" s="6" t="s">
        <v>2</v>
      </c>
      <c r="BK341" s="5" t="s">
        <v>0</v>
      </c>
      <c r="BL341" s="10">
        <v>171393.63</v>
      </c>
      <c r="BM341" s="5" t="s">
        <v>631</v>
      </c>
      <c r="BN341" s="10"/>
      <c r="BO341" s="11">
        <v>42256</v>
      </c>
      <c r="BP341" s="11">
        <v>48038</v>
      </c>
      <c r="BQ341" s="11" t="s">
        <v>774</v>
      </c>
      <c r="BR341" s="11" t="s">
        <v>938</v>
      </c>
      <c r="BS341" s="11" t="s">
        <v>921</v>
      </c>
      <c r="BT341" s="11" t="s">
        <v>921</v>
      </c>
      <c r="BU341" s="10">
        <v>0</v>
      </c>
      <c r="BV341" s="10">
        <v>0</v>
      </c>
      <c r="BW341" s="10">
        <v>0</v>
      </c>
    </row>
    <row r="342" spans="1:75" s="1" customFormat="1" ht="18.2" customHeight="1" x14ac:dyDescent="0.15">
      <c r="A342" s="12">
        <v>340</v>
      </c>
      <c r="B342" s="13" t="s">
        <v>46</v>
      </c>
      <c r="C342" s="13" t="s">
        <v>47</v>
      </c>
      <c r="D342" s="30">
        <v>45354</v>
      </c>
      <c r="E342" s="14" t="s">
        <v>669</v>
      </c>
      <c r="F342" s="15">
        <v>0</v>
      </c>
      <c r="G342" s="15">
        <v>0</v>
      </c>
      <c r="H342" s="16">
        <v>312230.31</v>
      </c>
      <c r="I342" s="16">
        <v>0</v>
      </c>
      <c r="J342" s="16">
        <v>0</v>
      </c>
      <c r="K342" s="16">
        <v>312230.31</v>
      </c>
      <c r="L342" s="16">
        <v>2429.5700000000002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312230.31</v>
      </c>
      <c r="S342" s="16">
        <v>0</v>
      </c>
      <c r="T342" s="16">
        <v>2471.8200000000002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2471.8200000000002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0.36</v>
      </c>
      <c r="AI342" s="16">
        <v>0</v>
      </c>
      <c r="AJ342" s="16">
        <v>0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0</v>
      </c>
      <c r="AQ342" s="16">
        <v>0</v>
      </c>
      <c r="AR342" s="16">
        <v>0.36</v>
      </c>
      <c r="AS342" s="16">
        <v>0</v>
      </c>
      <c r="AT342" s="8">
        <f t="shared" si="5"/>
        <v>0</v>
      </c>
      <c r="AU342" s="16">
        <v>2429.5700000000002</v>
      </c>
      <c r="AV342" s="16">
        <v>2471.8200000000002</v>
      </c>
      <c r="AW342" s="17">
        <v>88</v>
      </c>
      <c r="AX342" s="17">
        <v>190</v>
      </c>
      <c r="AY342" s="16">
        <v>467000</v>
      </c>
      <c r="AZ342" s="16">
        <v>467000.02</v>
      </c>
      <c r="BA342" s="18">
        <v>89</v>
      </c>
      <c r="BB342" s="18">
        <v>59.504274946283701</v>
      </c>
      <c r="BC342" s="18">
        <v>9.5</v>
      </c>
      <c r="BD342" s="18"/>
      <c r="BE342" s="14" t="s">
        <v>825</v>
      </c>
      <c r="BF342" s="12"/>
      <c r="BG342" s="14" t="s">
        <v>301</v>
      </c>
      <c r="BH342" s="14" t="s">
        <v>305</v>
      </c>
      <c r="BI342" s="14" t="s">
        <v>306</v>
      </c>
      <c r="BJ342" s="14" t="s">
        <v>2</v>
      </c>
      <c r="BK342" s="13" t="s">
        <v>0</v>
      </c>
      <c r="BL342" s="18">
        <v>312230.31</v>
      </c>
      <c r="BM342" s="13" t="s">
        <v>631</v>
      </c>
      <c r="BN342" s="18"/>
      <c r="BO342" s="19">
        <v>42257</v>
      </c>
      <c r="BP342" s="19">
        <v>48039</v>
      </c>
      <c r="BQ342" s="11" t="s">
        <v>774</v>
      </c>
      <c r="BR342" s="11" t="s">
        <v>938</v>
      </c>
      <c r="BS342" s="11" t="s">
        <v>921</v>
      </c>
      <c r="BT342" s="11" t="s">
        <v>921</v>
      </c>
      <c r="BU342" s="18">
        <v>248.08</v>
      </c>
      <c r="BV342" s="18">
        <v>0</v>
      </c>
      <c r="BW342" s="18">
        <v>0</v>
      </c>
    </row>
    <row r="343" spans="1:75" s="1" customFormat="1" ht="18.2" customHeight="1" x14ac:dyDescent="0.15">
      <c r="A343" s="4">
        <v>341</v>
      </c>
      <c r="B343" s="5" t="s">
        <v>46</v>
      </c>
      <c r="C343" s="5" t="s">
        <v>47</v>
      </c>
      <c r="D343" s="29">
        <v>45354</v>
      </c>
      <c r="E343" s="6" t="s">
        <v>670</v>
      </c>
      <c r="F343" s="7">
        <v>41</v>
      </c>
      <c r="G343" s="7">
        <v>40</v>
      </c>
      <c r="H343" s="8">
        <v>475310.4</v>
      </c>
      <c r="I343" s="8">
        <v>127012.59</v>
      </c>
      <c r="J343" s="8">
        <v>0</v>
      </c>
      <c r="K343" s="8">
        <v>602322.99</v>
      </c>
      <c r="L343" s="8">
        <v>3656.38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602322.99</v>
      </c>
      <c r="S343" s="8">
        <v>170043.82</v>
      </c>
      <c r="T343" s="8">
        <v>3723.26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173767.08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f t="shared" si="5"/>
        <v>0</v>
      </c>
      <c r="AU343" s="8">
        <v>130668.97</v>
      </c>
      <c r="AV343" s="8">
        <v>173767.08</v>
      </c>
      <c r="AW343" s="9">
        <v>89</v>
      </c>
      <c r="AX343" s="9">
        <v>191</v>
      </c>
      <c r="AY343" s="8">
        <v>709000</v>
      </c>
      <c r="AZ343" s="8">
        <v>709000.01</v>
      </c>
      <c r="BA343" s="10">
        <v>90</v>
      </c>
      <c r="BB343" s="10">
        <v>76.458488484365503</v>
      </c>
      <c r="BC343" s="10">
        <v>9.4</v>
      </c>
      <c r="BD343" s="10"/>
      <c r="BE343" s="6" t="s">
        <v>825</v>
      </c>
      <c r="BF343" s="4"/>
      <c r="BG343" s="6" t="s">
        <v>301</v>
      </c>
      <c r="BH343" s="6" t="s">
        <v>305</v>
      </c>
      <c r="BI343" s="6" t="s">
        <v>306</v>
      </c>
      <c r="BJ343" s="6" t="s">
        <v>824</v>
      </c>
      <c r="BK343" s="5" t="s">
        <v>0</v>
      </c>
      <c r="BL343" s="10">
        <v>602322.99</v>
      </c>
      <c r="BM343" s="5" t="s">
        <v>631</v>
      </c>
      <c r="BN343" s="10"/>
      <c r="BO343" s="11">
        <v>42257</v>
      </c>
      <c r="BP343" s="11">
        <v>48070</v>
      </c>
      <c r="BQ343" s="11" t="s">
        <v>776</v>
      </c>
      <c r="BR343" s="11" t="s">
        <v>939</v>
      </c>
      <c r="BS343" s="11" t="s">
        <v>921</v>
      </c>
      <c r="BT343" s="11" t="s">
        <v>921</v>
      </c>
      <c r="BU343" s="10">
        <v>15464.79</v>
      </c>
      <c r="BV343" s="10">
        <v>0</v>
      </c>
      <c r="BW343" s="10">
        <v>0</v>
      </c>
    </row>
    <row r="344" spans="1:75" s="1" customFormat="1" ht="18.2" customHeight="1" x14ac:dyDescent="0.15">
      <c r="A344" s="12">
        <v>342</v>
      </c>
      <c r="B344" s="13" t="s">
        <v>46</v>
      </c>
      <c r="C344" s="13" t="s">
        <v>47</v>
      </c>
      <c r="D344" s="30">
        <v>45354</v>
      </c>
      <c r="E344" s="14" t="s">
        <v>671</v>
      </c>
      <c r="F344" s="15">
        <v>2</v>
      </c>
      <c r="G344" s="15">
        <v>1</v>
      </c>
      <c r="H344" s="16">
        <v>352536.78</v>
      </c>
      <c r="I344" s="16">
        <v>8279.98</v>
      </c>
      <c r="J344" s="16">
        <v>0</v>
      </c>
      <c r="K344" s="16">
        <v>360816.76</v>
      </c>
      <c r="L344" s="16">
        <v>4191.8100000000004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360816.76</v>
      </c>
      <c r="S344" s="16">
        <v>5979.26</v>
      </c>
      <c r="T344" s="16">
        <v>2937.81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8917.07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>
        <v>0</v>
      </c>
      <c r="AJ344" s="16">
        <v>0</v>
      </c>
      <c r="AK344" s="16">
        <v>0</v>
      </c>
      <c r="AL344" s="16">
        <v>0</v>
      </c>
      <c r="AM344" s="16">
        <v>0</v>
      </c>
      <c r="AN344" s="16">
        <v>0</v>
      </c>
      <c r="AO344" s="16">
        <v>0</v>
      </c>
      <c r="AP344" s="16">
        <v>0</v>
      </c>
      <c r="AQ344" s="16">
        <v>0</v>
      </c>
      <c r="AR344" s="16">
        <v>0</v>
      </c>
      <c r="AS344" s="16">
        <v>0</v>
      </c>
      <c r="AT344" s="8">
        <f t="shared" si="5"/>
        <v>0</v>
      </c>
      <c r="AU344" s="16">
        <v>12471.79</v>
      </c>
      <c r="AV344" s="16">
        <v>8917.07</v>
      </c>
      <c r="AW344" s="17">
        <v>63</v>
      </c>
      <c r="AX344" s="17">
        <v>165</v>
      </c>
      <c r="AY344" s="16">
        <v>714358.39</v>
      </c>
      <c r="AZ344" s="16">
        <v>615219.87</v>
      </c>
      <c r="BA344" s="18">
        <v>66</v>
      </c>
      <c r="BB344" s="18">
        <v>38.707960066374298</v>
      </c>
      <c r="BC344" s="18">
        <v>10</v>
      </c>
      <c r="BD344" s="18"/>
      <c r="BE344" s="14" t="s">
        <v>825</v>
      </c>
      <c r="BF344" s="12"/>
      <c r="BG344" s="14" t="s">
        <v>276</v>
      </c>
      <c r="BH344" s="14" t="s">
        <v>540</v>
      </c>
      <c r="BI344" s="14" t="s">
        <v>278</v>
      </c>
      <c r="BJ344" s="14" t="s">
        <v>3</v>
      </c>
      <c r="BK344" s="13" t="s">
        <v>0</v>
      </c>
      <c r="BL344" s="18">
        <v>360816.76</v>
      </c>
      <c r="BM344" s="13" t="s">
        <v>631</v>
      </c>
      <c r="BN344" s="18"/>
      <c r="BO344" s="19">
        <v>42261</v>
      </c>
      <c r="BP344" s="19">
        <v>47283</v>
      </c>
      <c r="BQ344" s="11" t="s">
        <v>774</v>
      </c>
      <c r="BR344" s="11" t="s">
        <v>938</v>
      </c>
      <c r="BS344" s="11" t="s">
        <v>921</v>
      </c>
      <c r="BT344" s="11" t="s">
        <v>921</v>
      </c>
      <c r="BU344" s="18">
        <v>959.86</v>
      </c>
      <c r="BV344" s="18">
        <v>0</v>
      </c>
      <c r="BW344" s="18">
        <v>0</v>
      </c>
    </row>
    <row r="345" spans="1:75" s="1" customFormat="1" ht="18.2" customHeight="1" x14ac:dyDescent="0.15">
      <c r="A345" s="4">
        <v>343</v>
      </c>
      <c r="B345" s="5" t="s">
        <v>334</v>
      </c>
      <c r="C345" s="5" t="s">
        <v>47</v>
      </c>
      <c r="D345" s="29">
        <v>45354</v>
      </c>
      <c r="E345" s="6" t="s">
        <v>853</v>
      </c>
      <c r="F345" s="7">
        <v>14</v>
      </c>
      <c r="G345" s="7">
        <v>13</v>
      </c>
      <c r="H345" s="8">
        <v>193186.94</v>
      </c>
      <c r="I345" s="8">
        <v>9680.7199999999993</v>
      </c>
      <c r="J345" s="8">
        <v>0</v>
      </c>
      <c r="K345" s="8">
        <v>202867.66</v>
      </c>
      <c r="L345" s="8">
        <v>760.38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202867.66</v>
      </c>
      <c r="S345" s="8">
        <v>21481.97</v>
      </c>
      <c r="T345" s="8">
        <v>1609.89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23091.86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f t="shared" si="5"/>
        <v>0</v>
      </c>
      <c r="AU345" s="8">
        <v>10441.1</v>
      </c>
      <c r="AV345" s="8">
        <v>23091.86</v>
      </c>
      <c r="AW345" s="9">
        <v>136</v>
      </c>
      <c r="AX345" s="9">
        <v>185</v>
      </c>
      <c r="AY345" s="8">
        <v>216752</v>
      </c>
      <c r="AZ345" s="8">
        <v>216752</v>
      </c>
      <c r="BA345" s="10">
        <v>90</v>
      </c>
      <c r="BB345" s="10">
        <v>84.234929320144701</v>
      </c>
      <c r="BC345" s="10">
        <v>10</v>
      </c>
      <c r="BD345" s="10"/>
      <c r="BE345" s="6" t="s">
        <v>823</v>
      </c>
      <c r="BF345" s="4"/>
      <c r="BG345" s="6" t="s">
        <v>283</v>
      </c>
      <c r="BH345" s="6" t="s">
        <v>481</v>
      </c>
      <c r="BI345" s="6" t="s">
        <v>482</v>
      </c>
      <c r="BJ345" s="6" t="s">
        <v>824</v>
      </c>
      <c r="BK345" s="5" t="s">
        <v>0</v>
      </c>
      <c r="BL345" s="10">
        <v>202867.66</v>
      </c>
      <c r="BM345" s="5" t="s">
        <v>631</v>
      </c>
      <c r="BN345" s="10"/>
      <c r="BO345" s="11">
        <v>43885</v>
      </c>
      <c r="BP345" s="11">
        <v>49514</v>
      </c>
      <c r="BQ345" s="11" t="s">
        <v>773</v>
      </c>
      <c r="BR345" s="11" t="s">
        <v>942</v>
      </c>
      <c r="BS345" s="11" t="s">
        <v>921</v>
      </c>
      <c r="BT345" s="11" t="s">
        <v>921</v>
      </c>
      <c r="BU345" s="10">
        <v>1614.48</v>
      </c>
      <c r="BV345" s="10">
        <v>0</v>
      </c>
      <c r="BW345" s="10">
        <v>0</v>
      </c>
    </row>
    <row r="346" spans="1:75" s="1" customFormat="1" ht="18.2" customHeight="1" x14ac:dyDescent="0.15">
      <c r="A346" s="12">
        <v>344</v>
      </c>
      <c r="B346" s="13" t="s">
        <v>46</v>
      </c>
      <c r="C346" s="13" t="s">
        <v>47</v>
      </c>
      <c r="D346" s="30">
        <v>45354</v>
      </c>
      <c r="E346" s="14" t="s">
        <v>854</v>
      </c>
      <c r="F346" s="15">
        <v>0</v>
      </c>
      <c r="G346" s="15">
        <v>0</v>
      </c>
      <c r="H346" s="16">
        <v>347599.39</v>
      </c>
      <c r="I346" s="16">
        <v>0</v>
      </c>
      <c r="J346" s="16">
        <v>0</v>
      </c>
      <c r="K346" s="16">
        <v>347599.39</v>
      </c>
      <c r="L346" s="16">
        <v>1368.15</v>
      </c>
      <c r="M346" s="16">
        <v>0</v>
      </c>
      <c r="N346" s="16">
        <v>0</v>
      </c>
      <c r="O346" s="16">
        <v>1368.15</v>
      </c>
      <c r="P346" s="16">
        <v>0</v>
      </c>
      <c r="Q346" s="16">
        <v>0</v>
      </c>
      <c r="R346" s="16">
        <v>346231.24</v>
      </c>
      <c r="S346" s="16">
        <v>0</v>
      </c>
      <c r="T346" s="16">
        <v>2896.66</v>
      </c>
      <c r="U346" s="16">
        <v>0</v>
      </c>
      <c r="V346" s="16">
        <v>0</v>
      </c>
      <c r="W346" s="16">
        <v>2896.66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207.48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8">
        <f t="shared" si="5"/>
        <v>4472.2899999999991</v>
      </c>
      <c r="AU346" s="16">
        <v>0</v>
      </c>
      <c r="AV346" s="16">
        <v>0</v>
      </c>
      <c r="AW346" s="17">
        <v>136</v>
      </c>
      <c r="AX346" s="17">
        <v>185</v>
      </c>
      <c r="AY346" s="16">
        <v>390000</v>
      </c>
      <c r="AZ346" s="16">
        <v>390000</v>
      </c>
      <c r="BA346" s="18">
        <v>89.99</v>
      </c>
      <c r="BB346" s="18">
        <v>79.890639198974398</v>
      </c>
      <c r="BC346" s="18">
        <v>10</v>
      </c>
      <c r="BD346" s="18"/>
      <c r="BE346" s="14" t="s">
        <v>823</v>
      </c>
      <c r="BF346" s="12"/>
      <c r="BG346" s="14" t="s">
        <v>296</v>
      </c>
      <c r="BH346" s="14" t="s">
        <v>310</v>
      </c>
      <c r="BI346" s="14" t="s">
        <v>339</v>
      </c>
      <c r="BJ346" s="14" t="s">
        <v>2</v>
      </c>
      <c r="BK346" s="13" t="s">
        <v>0</v>
      </c>
      <c r="BL346" s="18">
        <v>346231.24</v>
      </c>
      <c r="BM346" s="13" t="s">
        <v>631</v>
      </c>
      <c r="BN346" s="18"/>
      <c r="BO346" s="19">
        <v>43885</v>
      </c>
      <c r="BP346" s="19">
        <v>49514</v>
      </c>
      <c r="BQ346" s="11" t="s">
        <v>774</v>
      </c>
      <c r="BR346" s="11" t="s">
        <v>938</v>
      </c>
      <c r="BS346" s="11" t="s">
        <v>921</v>
      </c>
      <c r="BT346" s="11" t="s">
        <v>921</v>
      </c>
      <c r="BU346" s="18">
        <v>0</v>
      </c>
      <c r="BV346" s="18">
        <v>0</v>
      </c>
      <c r="BW346" s="18">
        <v>0</v>
      </c>
    </row>
    <row r="347" spans="1:75" s="1" customFormat="1" ht="18.2" customHeight="1" x14ac:dyDescent="0.15">
      <c r="A347" s="4">
        <v>345</v>
      </c>
      <c r="B347" s="5" t="s">
        <v>46</v>
      </c>
      <c r="C347" s="5" t="s">
        <v>47</v>
      </c>
      <c r="D347" s="29">
        <v>45354</v>
      </c>
      <c r="E347" s="6" t="s">
        <v>855</v>
      </c>
      <c r="F347" s="7">
        <v>0</v>
      </c>
      <c r="G347" s="7">
        <v>0</v>
      </c>
      <c r="H347" s="8">
        <v>103380.19</v>
      </c>
      <c r="I347" s="8">
        <v>0</v>
      </c>
      <c r="J347" s="8">
        <v>0</v>
      </c>
      <c r="K347" s="8">
        <v>103380.19</v>
      </c>
      <c r="L347" s="8">
        <v>2772.31</v>
      </c>
      <c r="M347" s="8">
        <v>0</v>
      </c>
      <c r="N347" s="8">
        <v>0</v>
      </c>
      <c r="O347" s="8">
        <v>2772.31</v>
      </c>
      <c r="P347" s="8">
        <v>0</v>
      </c>
      <c r="Q347" s="8">
        <v>0</v>
      </c>
      <c r="R347" s="8">
        <v>100607.88</v>
      </c>
      <c r="S347" s="8">
        <v>0</v>
      </c>
      <c r="T347" s="8">
        <v>740.89</v>
      </c>
      <c r="U347" s="8">
        <v>0</v>
      </c>
      <c r="V347" s="8">
        <v>0</v>
      </c>
      <c r="W347" s="8">
        <v>740.89</v>
      </c>
      <c r="X347" s="8">
        <v>0</v>
      </c>
      <c r="Y347" s="8">
        <v>0</v>
      </c>
      <c r="Z347" s="8">
        <v>0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156.5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3669.7</v>
      </c>
      <c r="AS347" s="8">
        <v>0</v>
      </c>
      <c r="AT347" s="8">
        <f t="shared" si="5"/>
        <v>0</v>
      </c>
      <c r="AU347" s="8">
        <v>0</v>
      </c>
      <c r="AV347" s="8">
        <v>0</v>
      </c>
      <c r="AW347" s="9">
        <v>41</v>
      </c>
      <c r="AX347" s="9">
        <v>90</v>
      </c>
      <c r="AY347" s="8">
        <v>1436623.39</v>
      </c>
      <c r="AZ347" s="8">
        <v>232425.05</v>
      </c>
      <c r="BA347" s="10">
        <v>90</v>
      </c>
      <c r="BB347" s="10">
        <v>38.957544378284503</v>
      </c>
      <c r="BC347" s="10">
        <v>8.6</v>
      </c>
      <c r="BD347" s="10"/>
      <c r="BE347" s="6" t="s">
        <v>823</v>
      </c>
      <c r="BF347" s="4"/>
      <c r="BG347" s="6" t="s">
        <v>292</v>
      </c>
      <c r="BH347" s="6" t="s">
        <v>293</v>
      </c>
      <c r="BI347" s="6" t="s">
        <v>436</v>
      </c>
      <c r="BJ347" s="6" t="s">
        <v>2</v>
      </c>
      <c r="BK347" s="5" t="s">
        <v>0</v>
      </c>
      <c r="BL347" s="10">
        <v>100607.88</v>
      </c>
      <c r="BM347" s="5" t="s">
        <v>631</v>
      </c>
      <c r="BN347" s="10"/>
      <c r="BO347" s="11">
        <v>43889</v>
      </c>
      <c r="BP347" s="11">
        <v>46627</v>
      </c>
      <c r="BQ347" s="11" t="s">
        <v>774</v>
      </c>
      <c r="BR347" s="11" t="s">
        <v>938</v>
      </c>
      <c r="BS347" s="11" t="s">
        <v>921</v>
      </c>
      <c r="BT347" s="11" t="s">
        <v>921</v>
      </c>
      <c r="BU347" s="10">
        <v>0</v>
      </c>
      <c r="BV347" s="10">
        <v>0</v>
      </c>
      <c r="BW347" s="10">
        <v>0</v>
      </c>
    </row>
    <row r="348" spans="1:75" s="1" customFormat="1" ht="18.2" customHeight="1" x14ac:dyDescent="0.15">
      <c r="A348" s="12">
        <v>346</v>
      </c>
      <c r="B348" s="13" t="s">
        <v>46</v>
      </c>
      <c r="C348" s="13" t="s">
        <v>47</v>
      </c>
      <c r="D348" s="30">
        <v>45354</v>
      </c>
      <c r="E348" s="14" t="s">
        <v>856</v>
      </c>
      <c r="F348" s="15">
        <v>0</v>
      </c>
      <c r="G348" s="15">
        <v>0</v>
      </c>
      <c r="H348" s="16">
        <v>280418.52</v>
      </c>
      <c r="I348" s="16">
        <v>0</v>
      </c>
      <c r="J348" s="16">
        <v>0</v>
      </c>
      <c r="K348" s="16">
        <v>280418.52</v>
      </c>
      <c r="L348" s="16">
        <v>1141.03</v>
      </c>
      <c r="M348" s="16">
        <v>0</v>
      </c>
      <c r="N348" s="16">
        <v>0</v>
      </c>
      <c r="O348" s="16">
        <v>1141.03</v>
      </c>
      <c r="P348" s="16">
        <v>0</v>
      </c>
      <c r="Q348" s="16">
        <v>0</v>
      </c>
      <c r="R348" s="16">
        <v>279277.49</v>
      </c>
      <c r="S348" s="16">
        <v>0</v>
      </c>
      <c r="T348" s="16">
        <v>2219.98</v>
      </c>
      <c r="U348" s="16">
        <v>0</v>
      </c>
      <c r="V348" s="16">
        <v>0</v>
      </c>
      <c r="W348" s="16">
        <v>2219.98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16">
        <v>205.75</v>
      </c>
      <c r="AI348" s="16">
        <v>0</v>
      </c>
      <c r="AJ348" s="16">
        <v>0</v>
      </c>
      <c r="AK348" s="16">
        <v>0</v>
      </c>
      <c r="AL348" s="16">
        <v>0</v>
      </c>
      <c r="AM348" s="16">
        <v>0</v>
      </c>
      <c r="AN348" s="16">
        <v>0</v>
      </c>
      <c r="AO348" s="16">
        <v>0</v>
      </c>
      <c r="AP348" s="16">
        <v>4.2</v>
      </c>
      <c r="AQ348" s="16">
        <v>0</v>
      </c>
      <c r="AR348" s="16">
        <v>0.96</v>
      </c>
      <c r="AS348" s="16">
        <v>0</v>
      </c>
      <c r="AT348" s="8">
        <f t="shared" si="5"/>
        <v>3570</v>
      </c>
      <c r="AU348" s="16">
        <v>0</v>
      </c>
      <c r="AV348" s="16">
        <v>0</v>
      </c>
      <c r="AW348" s="17">
        <v>136</v>
      </c>
      <c r="AX348" s="17">
        <v>185</v>
      </c>
      <c r="AY348" s="16">
        <v>1788025.05</v>
      </c>
      <c r="AZ348" s="16">
        <v>325836</v>
      </c>
      <c r="BA348" s="18">
        <v>88.66</v>
      </c>
      <c r="BB348" s="18">
        <v>75.991425942498694</v>
      </c>
      <c r="BC348" s="18">
        <v>9.5</v>
      </c>
      <c r="BD348" s="18"/>
      <c r="BE348" s="14" t="s">
        <v>823</v>
      </c>
      <c r="BF348" s="12"/>
      <c r="BG348" s="14" t="s">
        <v>314</v>
      </c>
      <c r="BH348" s="14" t="s">
        <v>315</v>
      </c>
      <c r="BI348" s="14" t="s">
        <v>316</v>
      </c>
      <c r="BJ348" s="14" t="s">
        <v>2</v>
      </c>
      <c r="BK348" s="13" t="s">
        <v>0</v>
      </c>
      <c r="BL348" s="18">
        <v>279277.49</v>
      </c>
      <c r="BM348" s="13" t="s">
        <v>631</v>
      </c>
      <c r="BN348" s="18"/>
      <c r="BO348" s="19">
        <v>43886</v>
      </c>
      <c r="BP348" s="19">
        <v>49515</v>
      </c>
      <c r="BQ348" s="11" t="s">
        <v>774</v>
      </c>
      <c r="BR348" s="11" t="s">
        <v>938</v>
      </c>
      <c r="BS348" s="11" t="s">
        <v>921</v>
      </c>
      <c r="BT348" s="11" t="s">
        <v>921</v>
      </c>
      <c r="BU348" s="18">
        <v>0</v>
      </c>
      <c r="BV348" s="18">
        <v>0</v>
      </c>
      <c r="BW348" s="18">
        <v>0</v>
      </c>
    </row>
    <row r="349" spans="1:75" s="1" customFormat="1" ht="18.2" customHeight="1" x14ac:dyDescent="0.15">
      <c r="A349" s="4">
        <v>347</v>
      </c>
      <c r="B349" s="5" t="s">
        <v>46</v>
      </c>
      <c r="C349" s="5" t="s">
        <v>47</v>
      </c>
      <c r="D349" s="29">
        <v>45354</v>
      </c>
      <c r="E349" s="6" t="s">
        <v>672</v>
      </c>
      <c r="F349" s="7">
        <v>0</v>
      </c>
      <c r="G349" s="7">
        <v>0</v>
      </c>
      <c r="H349" s="8">
        <v>334515.01</v>
      </c>
      <c r="I349" s="8">
        <v>0</v>
      </c>
      <c r="J349" s="8">
        <v>0</v>
      </c>
      <c r="K349" s="8">
        <v>334515.01</v>
      </c>
      <c r="L349" s="8">
        <v>2720.54</v>
      </c>
      <c r="M349" s="8">
        <v>0</v>
      </c>
      <c r="N349" s="8">
        <v>0</v>
      </c>
      <c r="O349" s="8">
        <v>2720.54</v>
      </c>
      <c r="P349" s="8">
        <v>0</v>
      </c>
      <c r="Q349" s="8">
        <v>0</v>
      </c>
      <c r="R349" s="8">
        <v>331794.46999999997</v>
      </c>
      <c r="S349" s="8">
        <v>0</v>
      </c>
      <c r="T349" s="8">
        <v>2787.63</v>
      </c>
      <c r="U349" s="8">
        <v>0</v>
      </c>
      <c r="V349" s="8">
        <v>0</v>
      </c>
      <c r="W349" s="8">
        <v>2787.63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268.66000000000003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427.83</v>
      </c>
      <c r="AQ349" s="8">
        <v>0</v>
      </c>
      <c r="AR349" s="8">
        <v>404.66</v>
      </c>
      <c r="AS349" s="8">
        <v>0</v>
      </c>
      <c r="AT349" s="8">
        <f t="shared" si="5"/>
        <v>5800</v>
      </c>
      <c r="AU349" s="8">
        <v>0</v>
      </c>
      <c r="AV349" s="8">
        <v>0</v>
      </c>
      <c r="AW349" s="9">
        <v>84</v>
      </c>
      <c r="AX349" s="9">
        <v>186</v>
      </c>
      <c r="AY349" s="8">
        <v>505000</v>
      </c>
      <c r="AZ349" s="8">
        <v>505000.01</v>
      </c>
      <c r="BA349" s="10">
        <v>89</v>
      </c>
      <c r="BB349" s="10">
        <v>58.474667812382798</v>
      </c>
      <c r="BC349" s="10">
        <v>10</v>
      </c>
      <c r="BD349" s="10"/>
      <c r="BE349" s="6" t="s">
        <v>825</v>
      </c>
      <c r="BF349" s="4"/>
      <c r="BG349" s="6" t="s">
        <v>430</v>
      </c>
      <c r="BH349" s="6" t="s">
        <v>462</v>
      </c>
      <c r="BI349" s="6" t="s">
        <v>514</v>
      </c>
      <c r="BJ349" s="6" t="s">
        <v>2</v>
      </c>
      <c r="BK349" s="5" t="s">
        <v>0</v>
      </c>
      <c r="BL349" s="10">
        <v>331794.46999999997</v>
      </c>
      <c r="BM349" s="5" t="s">
        <v>631</v>
      </c>
      <c r="BN349" s="10"/>
      <c r="BO349" s="11">
        <v>42272</v>
      </c>
      <c r="BP349" s="11">
        <v>47932</v>
      </c>
      <c r="BQ349" s="11" t="s">
        <v>774</v>
      </c>
      <c r="BR349" s="11" t="s">
        <v>938</v>
      </c>
      <c r="BS349" s="11" t="s">
        <v>921</v>
      </c>
      <c r="BT349" s="11" t="s">
        <v>921</v>
      </c>
      <c r="BU349" s="10">
        <v>0</v>
      </c>
      <c r="BV349" s="10">
        <v>0</v>
      </c>
      <c r="BW349" s="10">
        <v>0</v>
      </c>
    </row>
    <row r="350" spans="1:75" s="1" customFormat="1" ht="18.2" customHeight="1" x14ac:dyDescent="0.15">
      <c r="A350" s="12">
        <v>348</v>
      </c>
      <c r="B350" s="13" t="s">
        <v>46</v>
      </c>
      <c r="C350" s="13" t="s">
        <v>47</v>
      </c>
      <c r="D350" s="30">
        <v>45354</v>
      </c>
      <c r="E350" s="14" t="s">
        <v>673</v>
      </c>
      <c r="F350" s="15">
        <v>0</v>
      </c>
      <c r="G350" s="15">
        <v>0</v>
      </c>
      <c r="H350" s="16">
        <v>138633.63</v>
      </c>
      <c r="I350" s="16">
        <v>0</v>
      </c>
      <c r="J350" s="16">
        <v>0</v>
      </c>
      <c r="K350" s="16">
        <v>138633.63</v>
      </c>
      <c r="L350" s="16">
        <v>694.91</v>
      </c>
      <c r="M350" s="16">
        <v>0</v>
      </c>
      <c r="N350" s="16">
        <v>0</v>
      </c>
      <c r="O350" s="16">
        <v>694.91</v>
      </c>
      <c r="P350" s="16">
        <v>0</v>
      </c>
      <c r="Q350" s="16">
        <v>0</v>
      </c>
      <c r="R350" s="16">
        <v>137938.72</v>
      </c>
      <c r="S350" s="16">
        <v>0</v>
      </c>
      <c r="T350" s="16">
        <v>1155.28</v>
      </c>
      <c r="U350" s="16">
        <v>0</v>
      </c>
      <c r="V350" s="16">
        <v>0</v>
      </c>
      <c r="W350" s="16">
        <v>1155.28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16">
        <v>111.14</v>
      </c>
      <c r="AI350" s="16">
        <v>0</v>
      </c>
      <c r="AJ350" s="16">
        <v>0</v>
      </c>
      <c r="AK350" s="16">
        <v>0</v>
      </c>
      <c r="AL350" s="16">
        <v>0</v>
      </c>
      <c r="AM350" s="16">
        <v>0</v>
      </c>
      <c r="AN350" s="16">
        <v>0</v>
      </c>
      <c r="AO350" s="16">
        <v>0</v>
      </c>
      <c r="AP350" s="16">
        <v>68.3</v>
      </c>
      <c r="AQ350" s="16">
        <v>0</v>
      </c>
      <c r="AR350" s="16">
        <v>67.63</v>
      </c>
      <c r="AS350" s="16">
        <v>0</v>
      </c>
      <c r="AT350" s="8">
        <f t="shared" si="5"/>
        <v>1962.0000000000002</v>
      </c>
      <c r="AU350" s="16">
        <v>0</v>
      </c>
      <c r="AV350" s="16">
        <v>0</v>
      </c>
      <c r="AW350" s="17">
        <v>117</v>
      </c>
      <c r="AX350" s="17">
        <v>212</v>
      </c>
      <c r="AY350" s="16">
        <v>284000</v>
      </c>
      <c r="AZ350" s="16">
        <v>183800</v>
      </c>
      <c r="BA350" s="18">
        <v>90</v>
      </c>
      <c r="BB350" s="18">
        <v>67.543442872687706</v>
      </c>
      <c r="BC350" s="18">
        <v>10</v>
      </c>
      <c r="BD350" s="18"/>
      <c r="BE350" s="14" t="s">
        <v>823</v>
      </c>
      <c r="BF350" s="12"/>
      <c r="BG350" s="14" t="s">
        <v>301</v>
      </c>
      <c r="BH350" s="14" t="s">
        <v>302</v>
      </c>
      <c r="BI350" s="14" t="s">
        <v>303</v>
      </c>
      <c r="BJ350" s="14" t="s">
        <v>2</v>
      </c>
      <c r="BK350" s="13" t="s">
        <v>0</v>
      </c>
      <c r="BL350" s="18">
        <v>137938.72</v>
      </c>
      <c r="BM350" s="13" t="s">
        <v>631</v>
      </c>
      <c r="BN350" s="18"/>
      <c r="BO350" s="19">
        <v>42467</v>
      </c>
      <c r="BP350" s="19">
        <v>48920</v>
      </c>
      <c r="BQ350" s="11" t="s">
        <v>774</v>
      </c>
      <c r="BR350" s="11" t="s">
        <v>938</v>
      </c>
      <c r="BS350" s="11" t="s">
        <v>921</v>
      </c>
      <c r="BT350" s="11" t="s">
        <v>921</v>
      </c>
      <c r="BU350" s="18">
        <v>0</v>
      </c>
      <c r="BV350" s="18">
        <v>0</v>
      </c>
      <c r="BW350" s="18">
        <v>0</v>
      </c>
    </row>
    <row r="351" spans="1:75" s="1" customFormat="1" ht="18.2" customHeight="1" x14ac:dyDescent="0.15">
      <c r="A351" s="4">
        <v>349</v>
      </c>
      <c r="B351" s="5" t="s">
        <v>46</v>
      </c>
      <c r="C351" s="5" t="s">
        <v>47</v>
      </c>
      <c r="D351" s="29">
        <v>45354</v>
      </c>
      <c r="E351" s="6" t="s">
        <v>896</v>
      </c>
      <c r="F351" s="7">
        <v>0</v>
      </c>
      <c r="G351" s="7">
        <v>0</v>
      </c>
      <c r="H351" s="8">
        <v>287415.34000000003</v>
      </c>
      <c r="I351" s="8">
        <v>0</v>
      </c>
      <c r="J351" s="8">
        <v>0</v>
      </c>
      <c r="K351" s="8">
        <v>287415.34000000003</v>
      </c>
      <c r="L351" s="8">
        <v>1131.27</v>
      </c>
      <c r="M351" s="8">
        <v>0</v>
      </c>
      <c r="N351" s="8">
        <v>0</v>
      </c>
      <c r="O351" s="8">
        <v>1131.27</v>
      </c>
      <c r="P351" s="8">
        <v>0</v>
      </c>
      <c r="Q351" s="8">
        <v>0</v>
      </c>
      <c r="R351" s="8">
        <v>286284.07</v>
      </c>
      <c r="S351" s="8">
        <v>0</v>
      </c>
      <c r="T351" s="8">
        <v>2395.13</v>
      </c>
      <c r="U351" s="8">
        <v>0</v>
      </c>
      <c r="V351" s="8">
        <v>0</v>
      </c>
      <c r="W351" s="8">
        <v>2395.13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163.95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1.87</v>
      </c>
      <c r="AQ351" s="8">
        <v>0</v>
      </c>
      <c r="AR351" s="8">
        <v>1.22</v>
      </c>
      <c r="AS351" s="8">
        <v>0</v>
      </c>
      <c r="AT351" s="8">
        <f t="shared" si="5"/>
        <v>3691</v>
      </c>
      <c r="AU351" s="8">
        <v>0</v>
      </c>
      <c r="AV351" s="8">
        <v>0</v>
      </c>
      <c r="AW351" s="9">
        <v>136</v>
      </c>
      <c r="AX351" s="9">
        <v>169</v>
      </c>
      <c r="AY351" s="8">
        <v>308176.49</v>
      </c>
      <c r="AZ351" s="8">
        <v>308176.49</v>
      </c>
      <c r="BA351" s="10">
        <v>90</v>
      </c>
      <c r="BB351" s="10">
        <v>83.606527869793098</v>
      </c>
      <c r="BC351" s="10">
        <v>10</v>
      </c>
      <c r="BD351" s="10"/>
      <c r="BE351" s="6" t="s">
        <v>825</v>
      </c>
      <c r="BF351" s="4"/>
      <c r="BG351" s="6" t="s">
        <v>301</v>
      </c>
      <c r="BH351" s="6" t="s">
        <v>369</v>
      </c>
      <c r="BI351" s="6" t="s">
        <v>370</v>
      </c>
      <c r="BJ351" s="6" t="s">
        <v>2</v>
      </c>
      <c r="BK351" s="5" t="s">
        <v>0</v>
      </c>
      <c r="BL351" s="10">
        <v>286284.07</v>
      </c>
      <c r="BM351" s="5" t="s">
        <v>631</v>
      </c>
      <c r="BN351" s="10"/>
      <c r="BO351" s="11">
        <v>44372</v>
      </c>
      <c r="BP351" s="11">
        <v>49515</v>
      </c>
      <c r="BQ351" s="11" t="s">
        <v>774</v>
      </c>
      <c r="BR351" s="11" t="s">
        <v>938</v>
      </c>
      <c r="BS351" s="11" t="s">
        <v>921</v>
      </c>
      <c r="BT351" s="11" t="s">
        <v>921</v>
      </c>
      <c r="BU351" s="10">
        <v>0</v>
      </c>
      <c r="BV351" s="10">
        <v>0</v>
      </c>
      <c r="BW351" s="10">
        <v>0</v>
      </c>
    </row>
    <row r="352" spans="1:75" s="1" customFormat="1" ht="18.2" customHeight="1" x14ac:dyDescent="0.15">
      <c r="A352" s="12">
        <v>350</v>
      </c>
      <c r="B352" s="13" t="s">
        <v>46</v>
      </c>
      <c r="C352" s="13" t="s">
        <v>47</v>
      </c>
      <c r="D352" s="30">
        <v>45354</v>
      </c>
      <c r="E352" s="14" t="s">
        <v>857</v>
      </c>
      <c r="F352" s="15">
        <v>0</v>
      </c>
      <c r="G352" s="15">
        <v>0</v>
      </c>
      <c r="H352" s="16">
        <v>167501.96</v>
      </c>
      <c r="I352" s="16">
        <v>0</v>
      </c>
      <c r="J352" s="16">
        <v>0</v>
      </c>
      <c r="K352" s="16">
        <v>167501.96</v>
      </c>
      <c r="L352" s="16">
        <v>1506.9</v>
      </c>
      <c r="M352" s="16">
        <v>0</v>
      </c>
      <c r="N352" s="16">
        <v>0</v>
      </c>
      <c r="O352" s="16">
        <v>1506.9</v>
      </c>
      <c r="P352" s="16">
        <v>0</v>
      </c>
      <c r="Q352" s="16">
        <v>0</v>
      </c>
      <c r="R352" s="16">
        <v>165995.06</v>
      </c>
      <c r="S352" s="16">
        <v>0</v>
      </c>
      <c r="T352" s="16">
        <v>1395.85</v>
      </c>
      <c r="U352" s="16">
        <v>0</v>
      </c>
      <c r="V352" s="16">
        <v>0</v>
      </c>
      <c r="W352" s="16">
        <v>1395.85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16">
        <v>113.95</v>
      </c>
      <c r="AI352" s="16">
        <v>0</v>
      </c>
      <c r="AJ352" s="16">
        <v>0</v>
      </c>
      <c r="AK352" s="16">
        <v>0</v>
      </c>
      <c r="AL352" s="16">
        <v>0</v>
      </c>
      <c r="AM352" s="16">
        <v>0</v>
      </c>
      <c r="AN352" s="16">
        <v>0</v>
      </c>
      <c r="AO352" s="16">
        <v>0</v>
      </c>
      <c r="AP352" s="16">
        <v>1134.52</v>
      </c>
      <c r="AQ352" s="16">
        <v>0</v>
      </c>
      <c r="AR352" s="16">
        <v>1134.52</v>
      </c>
      <c r="AS352" s="16">
        <v>0</v>
      </c>
      <c r="AT352" s="8">
        <f t="shared" si="5"/>
        <v>3016.7</v>
      </c>
      <c r="AU352" s="16">
        <v>0</v>
      </c>
      <c r="AV352" s="16">
        <v>0</v>
      </c>
      <c r="AW352" s="17">
        <v>78</v>
      </c>
      <c r="AX352" s="17">
        <v>127</v>
      </c>
      <c r="AY352" s="16">
        <v>214202.63</v>
      </c>
      <c r="AZ352" s="16">
        <v>214202.63</v>
      </c>
      <c r="BA352" s="18">
        <v>90</v>
      </c>
      <c r="BB352" s="18">
        <v>69.744967183642899</v>
      </c>
      <c r="BC352" s="18">
        <v>10</v>
      </c>
      <c r="BD352" s="18"/>
      <c r="BE352" s="14" t="s">
        <v>823</v>
      </c>
      <c r="BF352" s="12"/>
      <c r="BG352" s="14" t="s">
        <v>301</v>
      </c>
      <c r="BH352" s="14" t="s">
        <v>556</v>
      </c>
      <c r="BI352" s="14" t="s">
        <v>543</v>
      </c>
      <c r="BJ352" s="14" t="s">
        <v>2</v>
      </c>
      <c r="BK352" s="13" t="s">
        <v>0</v>
      </c>
      <c r="BL352" s="18">
        <v>165995.06</v>
      </c>
      <c r="BM352" s="13" t="s">
        <v>631</v>
      </c>
      <c r="BN352" s="18"/>
      <c r="BO352" s="19">
        <v>43888</v>
      </c>
      <c r="BP352" s="19">
        <v>47753</v>
      </c>
      <c r="BQ352" s="11" t="s">
        <v>774</v>
      </c>
      <c r="BR352" s="11" t="s">
        <v>938</v>
      </c>
      <c r="BS352" s="11" t="s">
        <v>921</v>
      </c>
      <c r="BT352" s="11" t="s">
        <v>921</v>
      </c>
      <c r="BU352" s="18">
        <v>0</v>
      </c>
      <c r="BV352" s="18">
        <v>0</v>
      </c>
      <c r="BW352" s="18">
        <v>0</v>
      </c>
    </row>
    <row r="353" spans="1:75" s="1" customFormat="1" ht="18.2" customHeight="1" x14ac:dyDescent="0.15">
      <c r="A353" s="4">
        <v>351</v>
      </c>
      <c r="B353" s="5" t="s">
        <v>46</v>
      </c>
      <c r="C353" s="5" t="s">
        <v>47</v>
      </c>
      <c r="D353" s="29">
        <v>45354</v>
      </c>
      <c r="E353" s="6" t="s">
        <v>674</v>
      </c>
      <c r="F353" s="7">
        <v>0</v>
      </c>
      <c r="G353" s="7">
        <v>0</v>
      </c>
      <c r="H353" s="8">
        <v>203353.62</v>
      </c>
      <c r="I353" s="8">
        <v>1846.02</v>
      </c>
      <c r="J353" s="8">
        <v>0</v>
      </c>
      <c r="K353" s="8">
        <v>205199.64</v>
      </c>
      <c r="L353" s="8">
        <v>1861.41</v>
      </c>
      <c r="M353" s="8">
        <v>0</v>
      </c>
      <c r="N353" s="8">
        <v>1846.02</v>
      </c>
      <c r="O353" s="8">
        <v>1861.41</v>
      </c>
      <c r="P353" s="8">
        <v>0</v>
      </c>
      <c r="Q353" s="8">
        <v>0</v>
      </c>
      <c r="R353" s="8">
        <v>201492.21</v>
      </c>
      <c r="S353" s="8">
        <v>1485.28</v>
      </c>
      <c r="T353" s="8">
        <v>1694.61</v>
      </c>
      <c r="U353" s="8">
        <v>0</v>
      </c>
      <c r="V353" s="8">
        <v>1485.28</v>
      </c>
      <c r="W353" s="8">
        <v>1694.61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170.24</v>
      </c>
      <c r="AI353" s="8">
        <v>0</v>
      </c>
      <c r="AJ353" s="8">
        <v>0</v>
      </c>
      <c r="AK353" s="8">
        <v>0</v>
      </c>
      <c r="AL353" s="8">
        <v>350</v>
      </c>
      <c r="AM353" s="8">
        <v>0</v>
      </c>
      <c r="AN353" s="8">
        <v>0</v>
      </c>
      <c r="AO353" s="8">
        <v>0</v>
      </c>
      <c r="AP353" s="8">
        <v>192.44</v>
      </c>
      <c r="AQ353" s="8">
        <v>0</v>
      </c>
      <c r="AR353" s="8">
        <v>0</v>
      </c>
      <c r="AS353" s="8">
        <v>0</v>
      </c>
      <c r="AT353" s="8">
        <f t="shared" si="5"/>
        <v>7599.9999999999991</v>
      </c>
      <c r="AU353" s="8">
        <v>0</v>
      </c>
      <c r="AV353" s="8">
        <v>0</v>
      </c>
      <c r="AW353" s="9">
        <v>77</v>
      </c>
      <c r="AX353" s="9">
        <v>179</v>
      </c>
      <c r="AY353" s="8">
        <v>319999.99</v>
      </c>
      <c r="AZ353" s="8">
        <v>320000</v>
      </c>
      <c r="BA353" s="10">
        <v>90</v>
      </c>
      <c r="BB353" s="10">
        <v>56.669684062499996</v>
      </c>
      <c r="BC353" s="10">
        <v>10</v>
      </c>
      <c r="BD353" s="10"/>
      <c r="BE353" s="6" t="s">
        <v>825</v>
      </c>
      <c r="BF353" s="4"/>
      <c r="BG353" s="6" t="s">
        <v>301</v>
      </c>
      <c r="BH353" s="6" t="s">
        <v>332</v>
      </c>
      <c r="BI353" s="6" t="s">
        <v>560</v>
      </c>
      <c r="BJ353" s="6" t="s">
        <v>2</v>
      </c>
      <c r="BK353" s="5" t="s">
        <v>0</v>
      </c>
      <c r="BL353" s="10">
        <v>201492.21</v>
      </c>
      <c r="BM353" s="5" t="s">
        <v>631</v>
      </c>
      <c r="BN353" s="10"/>
      <c r="BO353" s="11">
        <v>42254</v>
      </c>
      <c r="BP353" s="11">
        <v>47702</v>
      </c>
      <c r="BQ353" s="11" t="s">
        <v>776</v>
      </c>
      <c r="BR353" s="11" t="s">
        <v>939</v>
      </c>
      <c r="BS353" s="11" t="s">
        <v>921</v>
      </c>
      <c r="BT353" s="11" t="s">
        <v>921</v>
      </c>
      <c r="BU353" s="10">
        <v>0</v>
      </c>
      <c r="BV353" s="10">
        <v>0</v>
      </c>
      <c r="BW353" s="10">
        <v>0</v>
      </c>
    </row>
    <row r="354" spans="1:75" s="1" customFormat="1" ht="18.2" customHeight="1" x14ac:dyDescent="0.15">
      <c r="A354" s="12">
        <v>352</v>
      </c>
      <c r="B354" s="13" t="s">
        <v>46</v>
      </c>
      <c r="C354" s="13" t="s">
        <v>47</v>
      </c>
      <c r="D354" s="30">
        <v>45354</v>
      </c>
      <c r="E354" s="14" t="s">
        <v>858</v>
      </c>
      <c r="F354" s="15">
        <v>0</v>
      </c>
      <c r="G354" s="15">
        <v>0</v>
      </c>
      <c r="H354" s="16">
        <v>215316.75</v>
      </c>
      <c r="I354" s="16">
        <v>0</v>
      </c>
      <c r="J354" s="16">
        <v>0</v>
      </c>
      <c r="K354" s="16">
        <v>215316.75</v>
      </c>
      <c r="L354" s="16">
        <v>876.12</v>
      </c>
      <c r="M354" s="16">
        <v>0</v>
      </c>
      <c r="N354" s="16">
        <v>0</v>
      </c>
      <c r="O354" s="16">
        <v>876.12</v>
      </c>
      <c r="P354" s="16">
        <v>0</v>
      </c>
      <c r="Q354" s="16">
        <v>0</v>
      </c>
      <c r="R354" s="16">
        <v>214440.63</v>
      </c>
      <c r="S354" s="16">
        <v>0</v>
      </c>
      <c r="T354" s="16">
        <v>1704.59</v>
      </c>
      <c r="U354" s="16">
        <v>0</v>
      </c>
      <c r="V354" s="16">
        <v>0</v>
      </c>
      <c r="W354" s="16">
        <v>1704.59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0</v>
      </c>
      <c r="AG354" s="16">
        <v>0</v>
      </c>
      <c r="AH354" s="16">
        <v>168.79</v>
      </c>
      <c r="AI354" s="16">
        <v>0</v>
      </c>
      <c r="AJ354" s="16">
        <v>0</v>
      </c>
      <c r="AK354" s="16">
        <v>0</v>
      </c>
      <c r="AL354" s="16">
        <v>0</v>
      </c>
      <c r="AM354" s="16">
        <v>0</v>
      </c>
      <c r="AN354" s="16">
        <v>0</v>
      </c>
      <c r="AO354" s="16">
        <v>0</v>
      </c>
      <c r="AP354" s="16">
        <v>13</v>
      </c>
      <c r="AQ354" s="16">
        <v>0</v>
      </c>
      <c r="AR354" s="16">
        <v>12.5</v>
      </c>
      <c r="AS354" s="16">
        <v>0</v>
      </c>
      <c r="AT354" s="8">
        <f t="shared" si="5"/>
        <v>2750</v>
      </c>
      <c r="AU354" s="16">
        <v>0</v>
      </c>
      <c r="AV354" s="16">
        <v>0</v>
      </c>
      <c r="AW354" s="17">
        <v>136</v>
      </c>
      <c r="AX354" s="17">
        <v>185</v>
      </c>
      <c r="AY354" s="16">
        <v>1485617.08</v>
      </c>
      <c r="AZ354" s="16">
        <v>250189.75</v>
      </c>
      <c r="BA354" s="18">
        <v>90</v>
      </c>
      <c r="BB354" s="18">
        <v>77.140077481191796</v>
      </c>
      <c r="BC354" s="18">
        <v>9.5</v>
      </c>
      <c r="BD354" s="18"/>
      <c r="BE354" s="14" t="s">
        <v>825</v>
      </c>
      <c r="BF354" s="12"/>
      <c r="BG354" s="14" t="s">
        <v>301</v>
      </c>
      <c r="BH354" s="14" t="s">
        <v>397</v>
      </c>
      <c r="BI354" s="14" t="s">
        <v>458</v>
      </c>
      <c r="BJ354" s="14" t="s">
        <v>2</v>
      </c>
      <c r="BK354" s="13" t="s">
        <v>0</v>
      </c>
      <c r="BL354" s="18">
        <v>214440.63</v>
      </c>
      <c r="BM354" s="13" t="s">
        <v>631</v>
      </c>
      <c r="BN354" s="18"/>
      <c r="BO354" s="19">
        <v>43889</v>
      </c>
      <c r="BP354" s="19">
        <v>49518</v>
      </c>
      <c r="BQ354" s="11" t="s">
        <v>774</v>
      </c>
      <c r="BR354" s="11" t="s">
        <v>938</v>
      </c>
      <c r="BS354" s="11" t="s">
        <v>921</v>
      </c>
      <c r="BT354" s="11" t="s">
        <v>921</v>
      </c>
      <c r="BU354" s="18">
        <v>0</v>
      </c>
      <c r="BV354" s="18">
        <v>0</v>
      </c>
      <c r="BW354" s="18">
        <v>0</v>
      </c>
    </row>
    <row r="355" spans="1:75" s="1" customFormat="1" ht="18.2" customHeight="1" x14ac:dyDescent="0.15">
      <c r="A355" s="4">
        <v>353</v>
      </c>
      <c r="B355" s="5" t="s">
        <v>46</v>
      </c>
      <c r="C355" s="5" t="s">
        <v>47</v>
      </c>
      <c r="D355" s="29">
        <v>45354</v>
      </c>
      <c r="E355" s="6" t="s">
        <v>675</v>
      </c>
      <c r="F355" s="7">
        <v>0</v>
      </c>
      <c r="G355" s="7">
        <v>0</v>
      </c>
      <c r="H355" s="8">
        <v>232799.94</v>
      </c>
      <c r="I355" s="8">
        <v>0</v>
      </c>
      <c r="J355" s="8">
        <v>0</v>
      </c>
      <c r="K355" s="8">
        <v>232799.94</v>
      </c>
      <c r="L355" s="8">
        <v>1604.33</v>
      </c>
      <c r="M355" s="8">
        <v>0</v>
      </c>
      <c r="N355" s="8">
        <v>0</v>
      </c>
      <c r="O355" s="8">
        <v>1604.33</v>
      </c>
      <c r="P355" s="8">
        <v>0</v>
      </c>
      <c r="Q355" s="8">
        <v>0</v>
      </c>
      <c r="R355" s="8">
        <v>231195.61</v>
      </c>
      <c r="S355" s="8">
        <v>0</v>
      </c>
      <c r="T355" s="8">
        <v>1843</v>
      </c>
      <c r="U355" s="8">
        <v>0</v>
      </c>
      <c r="V355" s="8">
        <v>0</v>
      </c>
      <c r="W355" s="8">
        <v>1843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178.22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719.4</v>
      </c>
      <c r="AQ355" s="8">
        <v>0</v>
      </c>
      <c r="AR355" s="8">
        <v>644.95000000000005</v>
      </c>
      <c r="AS355" s="8">
        <v>0</v>
      </c>
      <c r="AT355" s="8">
        <f t="shared" si="5"/>
        <v>3699.9999999999995</v>
      </c>
      <c r="AU355" s="8">
        <v>0</v>
      </c>
      <c r="AV355" s="8">
        <v>0</v>
      </c>
      <c r="AW355" s="9">
        <v>96</v>
      </c>
      <c r="AX355" s="9">
        <v>198</v>
      </c>
      <c r="AY355" s="8">
        <v>335000</v>
      </c>
      <c r="AZ355" s="8">
        <v>334999.98</v>
      </c>
      <c r="BA355" s="10">
        <v>89.99</v>
      </c>
      <c r="BB355" s="10">
        <v>62.105355779125702</v>
      </c>
      <c r="BC355" s="10">
        <v>9.5</v>
      </c>
      <c r="BD355" s="10"/>
      <c r="BE355" s="6" t="s">
        <v>823</v>
      </c>
      <c r="BF355" s="4"/>
      <c r="BG355" s="6" t="s">
        <v>296</v>
      </c>
      <c r="BH355" s="6" t="s">
        <v>310</v>
      </c>
      <c r="BI355" s="6" t="s">
        <v>381</v>
      </c>
      <c r="BJ355" s="6" t="s">
        <v>2</v>
      </c>
      <c r="BK355" s="5" t="s">
        <v>0</v>
      </c>
      <c r="BL355" s="10">
        <v>231195.61</v>
      </c>
      <c r="BM355" s="5" t="s">
        <v>631</v>
      </c>
      <c r="BN355" s="10"/>
      <c r="BO355" s="11">
        <v>42254</v>
      </c>
      <c r="BP355" s="11">
        <v>48280</v>
      </c>
      <c r="BQ355" s="11" t="s">
        <v>776</v>
      </c>
      <c r="BR355" s="11" t="s">
        <v>939</v>
      </c>
      <c r="BS355" s="11" t="s">
        <v>921</v>
      </c>
      <c r="BT355" s="11" t="s">
        <v>921</v>
      </c>
      <c r="BU355" s="10">
        <v>0</v>
      </c>
      <c r="BV355" s="10">
        <v>0</v>
      </c>
      <c r="BW355" s="10">
        <v>0</v>
      </c>
    </row>
    <row r="356" spans="1:75" s="1" customFormat="1" ht="18.2" customHeight="1" x14ac:dyDescent="0.15">
      <c r="A356" s="12">
        <v>354</v>
      </c>
      <c r="B356" s="13" t="s">
        <v>46</v>
      </c>
      <c r="C356" s="13" t="s">
        <v>47</v>
      </c>
      <c r="D356" s="30">
        <v>45354</v>
      </c>
      <c r="E356" s="14" t="s">
        <v>676</v>
      </c>
      <c r="F356" s="15">
        <v>0</v>
      </c>
      <c r="G356" s="15">
        <v>0</v>
      </c>
      <c r="H356" s="16">
        <v>117827.66</v>
      </c>
      <c r="I356" s="16">
        <v>0</v>
      </c>
      <c r="J356" s="16">
        <v>0</v>
      </c>
      <c r="K356" s="16">
        <v>117827.66</v>
      </c>
      <c r="L356" s="16">
        <v>2792.29</v>
      </c>
      <c r="M356" s="16">
        <v>0</v>
      </c>
      <c r="N356" s="16">
        <v>0</v>
      </c>
      <c r="O356" s="16">
        <v>2792.29</v>
      </c>
      <c r="P356" s="16">
        <v>0</v>
      </c>
      <c r="Q356" s="16">
        <v>0</v>
      </c>
      <c r="R356" s="16">
        <v>115035.37</v>
      </c>
      <c r="S356" s="16">
        <v>0</v>
      </c>
      <c r="T356" s="16">
        <v>844.43</v>
      </c>
      <c r="U356" s="16">
        <v>0</v>
      </c>
      <c r="V356" s="16">
        <v>0</v>
      </c>
      <c r="W356" s="16">
        <v>844.43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6">
        <v>0</v>
      </c>
      <c r="AH356" s="16">
        <v>162.11000000000001</v>
      </c>
      <c r="AI356" s="16">
        <v>0</v>
      </c>
      <c r="AJ356" s="16">
        <v>0</v>
      </c>
      <c r="AK356" s="16">
        <v>0</v>
      </c>
      <c r="AL356" s="16">
        <v>0</v>
      </c>
      <c r="AM356" s="16">
        <v>0</v>
      </c>
      <c r="AN356" s="16">
        <v>0</v>
      </c>
      <c r="AO356" s="16">
        <v>0</v>
      </c>
      <c r="AP356" s="16">
        <v>2856.16</v>
      </c>
      <c r="AQ356" s="16">
        <v>0</v>
      </c>
      <c r="AR356" s="16">
        <v>2654.99</v>
      </c>
      <c r="AS356" s="16">
        <v>0</v>
      </c>
      <c r="AT356" s="8">
        <f t="shared" si="5"/>
        <v>4000</v>
      </c>
      <c r="AU356" s="16">
        <v>0</v>
      </c>
      <c r="AV356" s="16">
        <v>0</v>
      </c>
      <c r="AW356" s="17">
        <v>36</v>
      </c>
      <c r="AX356" s="17">
        <v>138</v>
      </c>
      <c r="AY356" s="16">
        <v>309400</v>
      </c>
      <c r="AZ356" s="16">
        <v>301090.28999999998</v>
      </c>
      <c r="BA356" s="18">
        <v>90</v>
      </c>
      <c r="BB356" s="18">
        <v>34.3856432567121</v>
      </c>
      <c r="BC356" s="18">
        <v>8.6</v>
      </c>
      <c r="BD356" s="18"/>
      <c r="BE356" s="14" t="s">
        <v>823</v>
      </c>
      <c r="BF356" s="12"/>
      <c r="BG356" s="14" t="s">
        <v>283</v>
      </c>
      <c r="BH356" s="14" t="s">
        <v>403</v>
      </c>
      <c r="BI356" s="14" t="s">
        <v>404</v>
      </c>
      <c r="BJ356" s="14" t="s">
        <v>2</v>
      </c>
      <c r="BK356" s="13" t="s">
        <v>0</v>
      </c>
      <c r="BL356" s="18">
        <v>115035.37</v>
      </c>
      <c r="BM356" s="13" t="s">
        <v>631</v>
      </c>
      <c r="BN356" s="18"/>
      <c r="BO356" s="19">
        <v>42255</v>
      </c>
      <c r="BP356" s="19">
        <v>46454</v>
      </c>
      <c r="BQ356" s="11" t="s">
        <v>774</v>
      </c>
      <c r="BR356" s="11" t="s">
        <v>938</v>
      </c>
      <c r="BS356" s="11" t="s">
        <v>921</v>
      </c>
      <c r="BT356" s="11" t="s">
        <v>921</v>
      </c>
      <c r="BU356" s="18">
        <v>0</v>
      </c>
      <c r="BV356" s="18">
        <v>0</v>
      </c>
      <c r="BW356" s="18">
        <v>0</v>
      </c>
    </row>
    <row r="357" spans="1:75" s="1" customFormat="1" ht="18.2" customHeight="1" x14ac:dyDescent="0.15">
      <c r="A357" s="4">
        <v>355</v>
      </c>
      <c r="B357" s="5" t="s">
        <v>46</v>
      </c>
      <c r="C357" s="5" t="s">
        <v>47</v>
      </c>
      <c r="D357" s="29">
        <v>45354</v>
      </c>
      <c r="E357" s="6" t="s">
        <v>677</v>
      </c>
      <c r="F357" s="7">
        <v>0</v>
      </c>
      <c r="G357" s="7">
        <v>0</v>
      </c>
      <c r="H357" s="8">
        <v>148399.32999999999</v>
      </c>
      <c r="I357" s="8">
        <v>0</v>
      </c>
      <c r="J357" s="8">
        <v>0</v>
      </c>
      <c r="K357" s="8">
        <v>148399.32999999999</v>
      </c>
      <c r="L357" s="8">
        <v>3411.47</v>
      </c>
      <c r="M357" s="8">
        <v>0</v>
      </c>
      <c r="N357" s="8">
        <v>0</v>
      </c>
      <c r="O357" s="8">
        <v>3411.47</v>
      </c>
      <c r="P357" s="8">
        <v>0</v>
      </c>
      <c r="Q357" s="8">
        <v>0</v>
      </c>
      <c r="R357" s="8">
        <v>144987.85999999999</v>
      </c>
      <c r="S357" s="8">
        <v>0</v>
      </c>
      <c r="T357" s="8">
        <v>1063.53</v>
      </c>
      <c r="U357" s="8">
        <v>0</v>
      </c>
      <c r="V357" s="8">
        <v>0</v>
      </c>
      <c r="W357" s="8">
        <v>1063.53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198.06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4673.0600000000004</v>
      </c>
      <c r="AQ357" s="8">
        <v>0</v>
      </c>
      <c r="AR357" s="8">
        <v>4673.0600000000004</v>
      </c>
      <c r="AS357" s="8">
        <v>0</v>
      </c>
      <c r="AT357" s="8">
        <f t="shared" si="5"/>
        <v>4673.0600000000004</v>
      </c>
      <c r="AU357" s="8">
        <v>0</v>
      </c>
      <c r="AV357" s="8">
        <v>0</v>
      </c>
      <c r="AW357" s="9">
        <v>37</v>
      </c>
      <c r="AX357" s="9">
        <v>139</v>
      </c>
      <c r="AY357" s="8">
        <v>372300</v>
      </c>
      <c r="AZ357" s="8">
        <v>372299.98</v>
      </c>
      <c r="BA357" s="10">
        <v>90</v>
      </c>
      <c r="BB357" s="10">
        <v>35.049444268033497</v>
      </c>
      <c r="BC357" s="10">
        <v>8.6</v>
      </c>
      <c r="BD357" s="10"/>
      <c r="BE357" s="6" t="s">
        <v>823</v>
      </c>
      <c r="BF357" s="4"/>
      <c r="BG357" s="6" t="s">
        <v>301</v>
      </c>
      <c r="BH357" s="6" t="s">
        <v>302</v>
      </c>
      <c r="BI357" s="6" t="s">
        <v>303</v>
      </c>
      <c r="BJ357" s="6" t="s">
        <v>2</v>
      </c>
      <c r="BK357" s="5" t="s">
        <v>0</v>
      </c>
      <c r="BL357" s="10">
        <v>144987.85999999999</v>
      </c>
      <c r="BM357" s="5" t="s">
        <v>631</v>
      </c>
      <c r="BN357" s="10"/>
      <c r="BO357" s="11">
        <v>42257</v>
      </c>
      <c r="BP357" s="11">
        <v>46487</v>
      </c>
      <c r="BQ357" s="11" t="s">
        <v>774</v>
      </c>
      <c r="BR357" s="11" t="s">
        <v>938</v>
      </c>
      <c r="BS357" s="11" t="s">
        <v>921</v>
      </c>
      <c r="BT357" s="11" t="s">
        <v>921</v>
      </c>
      <c r="BU357" s="10">
        <v>0</v>
      </c>
      <c r="BV357" s="10">
        <v>0</v>
      </c>
      <c r="BW357" s="10">
        <v>0</v>
      </c>
    </row>
    <row r="358" spans="1:75" s="1" customFormat="1" ht="18.2" customHeight="1" x14ac:dyDescent="0.15">
      <c r="A358" s="12">
        <v>356</v>
      </c>
      <c r="B358" s="13" t="s">
        <v>46</v>
      </c>
      <c r="C358" s="13" t="s">
        <v>47</v>
      </c>
      <c r="D358" s="30">
        <v>45354</v>
      </c>
      <c r="E358" s="14" t="s">
        <v>678</v>
      </c>
      <c r="F358" s="15">
        <v>1</v>
      </c>
      <c r="G358" s="15">
        <v>1</v>
      </c>
      <c r="H358" s="16">
        <v>140587.54</v>
      </c>
      <c r="I358" s="16">
        <v>3886.17</v>
      </c>
      <c r="J358" s="16">
        <v>0</v>
      </c>
      <c r="K358" s="16">
        <v>144473.71</v>
      </c>
      <c r="L358" s="16">
        <v>3231.88</v>
      </c>
      <c r="M358" s="16">
        <v>0</v>
      </c>
      <c r="N358" s="16">
        <v>2859.33</v>
      </c>
      <c r="O358" s="16">
        <v>0</v>
      </c>
      <c r="P358" s="16">
        <v>0</v>
      </c>
      <c r="Q358" s="16">
        <v>0</v>
      </c>
      <c r="R358" s="16">
        <v>141614.38</v>
      </c>
      <c r="S358" s="16">
        <v>1030.54</v>
      </c>
      <c r="T358" s="16">
        <v>1007.54</v>
      </c>
      <c r="U358" s="16">
        <v>0</v>
      </c>
      <c r="V358" s="16">
        <v>1030.54</v>
      </c>
      <c r="W358" s="16">
        <v>0</v>
      </c>
      <c r="X358" s="16">
        <v>0</v>
      </c>
      <c r="Y358" s="16">
        <v>0</v>
      </c>
      <c r="Z358" s="16">
        <v>1007.54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0</v>
      </c>
      <c r="AI358" s="16">
        <v>0</v>
      </c>
      <c r="AJ358" s="16">
        <v>0</v>
      </c>
      <c r="AK358" s="16">
        <v>0</v>
      </c>
      <c r="AL358" s="16">
        <v>350</v>
      </c>
      <c r="AM358" s="16">
        <v>0</v>
      </c>
      <c r="AN358" s="16">
        <v>0</v>
      </c>
      <c r="AO358" s="16">
        <v>195.13</v>
      </c>
      <c r="AP358" s="16">
        <v>0</v>
      </c>
      <c r="AQ358" s="16">
        <v>0</v>
      </c>
      <c r="AR358" s="16">
        <v>0</v>
      </c>
      <c r="AS358" s="16">
        <v>0</v>
      </c>
      <c r="AT358" s="8">
        <f t="shared" si="5"/>
        <v>4435</v>
      </c>
      <c r="AU358" s="16">
        <v>4258.72</v>
      </c>
      <c r="AV358" s="16">
        <v>1007.54</v>
      </c>
      <c r="AW358" s="17">
        <v>37</v>
      </c>
      <c r="AX358" s="17">
        <v>139</v>
      </c>
      <c r="AY358" s="16">
        <v>385000</v>
      </c>
      <c r="AZ358" s="16">
        <v>352701.03</v>
      </c>
      <c r="BA358" s="18">
        <v>90</v>
      </c>
      <c r="BB358" s="18">
        <v>36.136254549639403</v>
      </c>
      <c r="BC358" s="18">
        <v>8.6</v>
      </c>
      <c r="BD358" s="18"/>
      <c r="BE358" s="14" t="s">
        <v>823</v>
      </c>
      <c r="BF358" s="12"/>
      <c r="BG358" s="14" t="s">
        <v>301</v>
      </c>
      <c r="BH358" s="14" t="s">
        <v>302</v>
      </c>
      <c r="BI358" s="14" t="s">
        <v>303</v>
      </c>
      <c r="BJ358" s="14" t="s">
        <v>3</v>
      </c>
      <c r="BK358" s="13" t="s">
        <v>0</v>
      </c>
      <c r="BL358" s="18">
        <v>141614.38</v>
      </c>
      <c r="BM358" s="13" t="s">
        <v>631</v>
      </c>
      <c r="BN358" s="18"/>
      <c r="BO358" s="19">
        <v>42256</v>
      </c>
      <c r="BP358" s="19">
        <v>46486</v>
      </c>
      <c r="BQ358" s="11" t="s">
        <v>774</v>
      </c>
      <c r="BR358" s="11" t="s">
        <v>938</v>
      </c>
      <c r="BS358" s="11" t="s">
        <v>921</v>
      </c>
      <c r="BT358" s="11" t="s">
        <v>921</v>
      </c>
      <c r="BU358" s="18">
        <v>195.13</v>
      </c>
      <c r="BV358" s="18">
        <v>0</v>
      </c>
      <c r="BW358" s="18">
        <v>0</v>
      </c>
    </row>
    <row r="359" spans="1:75" s="1" customFormat="1" ht="18.2" customHeight="1" x14ac:dyDescent="0.15">
      <c r="A359" s="4">
        <v>357</v>
      </c>
      <c r="B359" s="5" t="s">
        <v>46</v>
      </c>
      <c r="C359" s="5" t="s">
        <v>47</v>
      </c>
      <c r="D359" s="29">
        <v>45354</v>
      </c>
      <c r="E359" s="6" t="s">
        <v>679</v>
      </c>
      <c r="F359" s="7">
        <v>0</v>
      </c>
      <c r="G359" s="7">
        <v>0</v>
      </c>
      <c r="H359" s="8">
        <v>276476.61</v>
      </c>
      <c r="I359" s="8">
        <v>0</v>
      </c>
      <c r="J359" s="8">
        <v>0</v>
      </c>
      <c r="K359" s="8">
        <v>276476.61</v>
      </c>
      <c r="L359" s="8">
        <v>1955.2</v>
      </c>
      <c r="M359" s="8">
        <v>0</v>
      </c>
      <c r="N359" s="8">
        <v>0</v>
      </c>
      <c r="O359" s="8">
        <v>1955.2</v>
      </c>
      <c r="P359" s="8">
        <v>0</v>
      </c>
      <c r="Q359" s="8">
        <v>0</v>
      </c>
      <c r="R359" s="8">
        <v>274521.40999999997</v>
      </c>
      <c r="S359" s="8">
        <v>0</v>
      </c>
      <c r="T359" s="8">
        <v>1981.42</v>
      </c>
      <c r="U359" s="8">
        <v>0</v>
      </c>
      <c r="V359" s="8">
        <v>0</v>
      </c>
      <c r="W359" s="8">
        <v>1981.42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215.35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46.71</v>
      </c>
      <c r="AQ359" s="8">
        <v>0</v>
      </c>
      <c r="AR359" s="8">
        <v>38.68</v>
      </c>
      <c r="AS359" s="8">
        <v>0</v>
      </c>
      <c r="AT359" s="8">
        <f t="shared" si="5"/>
        <v>4160</v>
      </c>
      <c r="AU359" s="8">
        <v>0</v>
      </c>
      <c r="AV359" s="8">
        <v>0</v>
      </c>
      <c r="AW359" s="9">
        <v>97</v>
      </c>
      <c r="AX359" s="9">
        <v>199</v>
      </c>
      <c r="AY359" s="8">
        <v>404800</v>
      </c>
      <c r="AZ359" s="8">
        <v>404799.99</v>
      </c>
      <c r="BA359" s="10">
        <v>90</v>
      </c>
      <c r="BB359" s="10">
        <v>61.034899976158599</v>
      </c>
      <c r="BC359" s="10">
        <v>8.6</v>
      </c>
      <c r="BD359" s="10"/>
      <c r="BE359" s="6" t="s">
        <v>825</v>
      </c>
      <c r="BF359" s="4"/>
      <c r="BG359" s="6" t="s">
        <v>296</v>
      </c>
      <c r="BH359" s="6" t="s">
        <v>310</v>
      </c>
      <c r="BI359" s="6" t="s">
        <v>311</v>
      </c>
      <c r="BJ359" s="6" t="s">
        <v>2</v>
      </c>
      <c r="BK359" s="5" t="s">
        <v>0</v>
      </c>
      <c r="BL359" s="10">
        <v>274521.40999999997</v>
      </c>
      <c r="BM359" s="5" t="s">
        <v>631</v>
      </c>
      <c r="BN359" s="10"/>
      <c r="BO359" s="11">
        <v>42264</v>
      </c>
      <c r="BP359" s="11">
        <v>48321</v>
      </c>
      <c r="BQ359" s="11" t="s">
        <v>774</v>
      </c>
      <c r="BR359" s="11" t="s">
        <v>938</v>
      </c>
      <c r="BS359" s="11" t="s">
        <v>921</v>
      </c>
      <c r="BT359" s="11" t="s">
        <v>921</v>
      </c>
      <c r="BU359" s="10">
        <v>0</v>
      </c>
      <c r="BV359" s="10">
        <v>0</v>
      </c>
      <c r="BW359" s="10">
        <v>0</v>
      </c>
    </row>
    <row r="360" spans="1:75" s="1" customFormat="1" ht="18.2" customHeight="1" x14ac:dyDescent="0.15">
      <c r="A360" s="12">
        <v>358</v>
      </c>
      <c r="B360" s="13" t="s">
        <v>46</v>
      </c>
      <c r="C360" s="13" t="s">
        <v>47</v>
      </c>
      <c r="D360" s="30">
        <v>45354</v>
      </c>
      <c r="E360" s="14" t="s">
        <v>859</v>
      </c>
      <c r="F360" s="15">
        <v>0</v>
      </c>
      <c r="G360" s="15">
        <v>0</v>
      </c>
      <c r="H360" s="16">
        <v>201813.95</v>
      </c>
      <c r="I360" s="16">
        <v>0</v>
      </c>
      <c r="J360" s="16">
        <v>0</v>
      </c>
      <c r="K360" s="16">
        <v>201813.95</v>
      </c>
      <c r="L360" s="16">
        <v>821.18</v>
      </c>
      <c r="M360" s="16">
        <v>0</v>
      </c>
      <c r="N360" s="16">
        <v>0</v>
      </c>
      <c r="O360" s="16">
        <v>821.18</v>
      </c>
      <c r="P360" s="16">
        <v>0</v>
      </c>
      <c r="Q360" s="16">
        <v>0</v>
      </c>
      <c r="R360" s="16">
        <v>200992.77</v>
      </c>
      <c r="S360" s="16">
        <v>0</v>
      </c>
      <c r="T360" s="16">
        <v>1597.69</v>
      </c>
      <c r="U360" s="16">
        <v>0</v>
      </c>
      <c r="V360" s="16">
        <v>0</v>
      </c>
      <c r="W360" s="16">
        <v>1597.69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148.07</v>
      </c>
      <c r="AI360" s="16">
        <v>0</v>
      </c>
      <c r="AJ360" s="16">
        <v>0</v>
      </c>
      <c r="AK360" s="16">
        <v>0</v>
      </c>
      <c r="AL360" s="16">
        <v>0</v>
      </c>
      <c r="AM360" s="16">
        <v>0</v>
      </c>
      <c r="AN360" s="16">
        <v>0</v>
      </c>
      <c r="AO360" s="16">
        <v>0</v>
      </c>
      <c r="AP360" s="16">
        <v>826.5</v>
      </c>
      <c r="AQ360" s="16">
        <v>0</v>
      </c>
      <c r="AR360" s="16">
        <v>793.44</v>
      </c>
      <c r="AS360" s="16">
        <v>0</v>
      </c>
      <c r="AT360" s="8">
        <f t="shared" si="5"/>
        <v>2600</v>
      </c>
      <c r="AU360" s="16">
        <v>0</v>
      </c>
      <c r="AV360" s="16">
        <v>0</v>
      </c>
      <c r="AW360" s="17">
        <v>136</v>
      </c>
      <c r="AX360" s="17">
        <v>185</v>
      </c>
      <c r="AY360" s="16">
        <v>1282000.78</v>
      </c>
      <c r="AZ360" s="16">
        <v>234500</v>
      </c>
      <c r="BA360" s="18">
        <v>89.99</v>
      </c>
      <c r="BB360" s="18">
        <v>77.131511182515993</v>
      </c>
      <c r="BC360" s="18">
        <v>9.5</v>
      </c>
      <c r="BD360" s="18"/>
      <c r="BE360" s="14" t="s">
        <v>823</v>
      </c>
      <c r="BF360" s="12"/>
      <c r="BG360" s="14" t="s">
        <v>296</v>
      </c>
      <c r="BH360" s="14" t="s">
        <v>310</v>
      </c>
      <c r="BI360" s="14" t="s">
        <v>381</v>
      </c>
      <c r="BJ360" s="14" t="s">
        <v>2</v>
      </c>
      <c r="BK360" s="13" t="s">
        <v>0</v>
      </c>
      <c r="BL360" s="18">
        <v>200992.77</v>
      </c>
      <c r="BM360" s="13" t="s">
        <v>631</v>
      </c>
      <c r="BN360" s="18"/>
      <c r="BO360" s="19">
        <v>43889</v>
      </c>
      <c r="BP360" s="19">
        <v>49518</v>
      </c>
      <c r="BQ360" s="11" t="s">
        <v>774</v>
      </c>
      <c r="BR360" s="11" t="s">
        <v>938</v>
      </c>
      <c r="BS360" s="11" t="s">
        <v>921</v>
      </c>
      <c r="BT360" s="11" t="s">
        <v>921</v>
      </c>
      <c r="BU360" s="18">
        <v>0</v>
      </c>
      <c r="BV360" s="18">
        <v>0</v>
      </c>
      <c r="BW360" s="18">
        <v>0</v>
      </c>
    </row>
    <row r="361" spans="1:75" s="1" customFormat="1" ht="18.2" customHeight="1" x14ac:dyDescent="0.15">
      <c r="A361" s="4">
        <v>359</v>
      </c>
      <c r="B361" s="5" t="s">
        <v>46</v>
      </c>
      <c r="C361" s="5" t="s">
        <v>47</v>
      </c>
      <c r="D361" s="29">
        <v>45354</v>
      </c>
      <c r="E361" s="6" t="s">
        <v>860</v>
      </c>
      <c r="F361" s="7">
        <v>0</v>
      </c>
      <c r="G361" s="7">
        <v>0</v>
      </c>
      <c r="H361" s="8">
        <v>305565.92</v>
      </c>
      <c r="I361" s="8">
        <v>0</v>
      </c>
      <c r="J361" s="8">
        <v>0</v>
      </c>
      <c r="K361" s="8">
        <v>305565.92</v>
      </c>
      <c r="L361" s="8">
        <v>1243.3599999999999</v>
      </c>
      <c r="M361" s="8">
        <v>0</v>
      </c>
      <c r="N361" s="8">
        <v>0</v>
      </c>
      <c r="O361" s="8">
        <v>1243.3599999999999</v>
      </c>
      <c r="P361" s="8">
        <v>0</v>
      </c>
      <c r="Q361" s="8">
        <v>0</v>
      </c>
      <c r="R361" s="8">
        <v>304322.56</v>
      </c>
      <c r="S361" s="8">
        <v>0</v>
      </c>
      <c r="T361" s="8">
        <v>2419.06</v>
      </c>
      <c r="U361" s="8">
        <v>0</v>
      </c>
      <c r="V361" s="8">
        <v>0</v>
      </c>
      <c r="W361" s="8">
        <v>2419.06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224.19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133.9</v>
      </c>
      <c r="AQ361" s="8">
        <v>0</v>
      </c>
      <c r="AR361" s="8">
        <v>20.51</v>
      </c>
      <c r="AS361" s="8">
        <v>0</v>
      </c>
      <c r="AT361" s="8">
        <f t="shared" si="5"/>
        <v>4000</v>
      </c>
      <c r="AU361" s="8">
        <v>0</v>
      </c>
      <c r="AV361" s="8">
        <v>0</v>
      </c>
      <c r="AW361" s="9">
        <v>136</v>
      </c>
      <c r="AX361" s="9">
        <v>185</v>
      </c>
      <c r="AY361" s="8">
        <v>1863728.47</v>
      </c>
      <c r="AZ361" s="8">
        <v>355056.38</v>
      </c>
      <c r="BA361" s="10">
        <v>90</v>
      </c>
      <c r="BB361" s="10">
        <v>77.139947182472795</v>
      </c>
      <c r="BC361" s="10">
        <v>9.5</v>
      </c>
      <c r="BD361" s="10"/>
      <c r="BE361" s="6" t="s">
        <v>825</v>
      </c>
      <c r="BF361" s="4"/>
      <c r="BG361" s="6" t="s">
        <v>296</v>
      </c>
      <c r="BH361" s="6" t="s">
        <v>297</v>
      </c>
      <c r="BI361" s="6" t="s">
        <v>298</v>
      </c>
      <c r="BJ361" s="6" t="s">
        <v>2</v>
      </c>
      <c r="BK361" s="5" t="s">
        <v>0</v>
      </c>
      <c r="BL361" s="10">
        <v>304322.56</v>
      </c>
      <c r="BM361" s="5" t="s">
        <v>631</v>
      </c>
      <c r="BN361" s="10"/>
      <c r="BO361" s="11">
        <v>43889</v>
      </c>
      <c r="BP361" s="11">
        <v>49518</v>
      </c>
      <c r="BQ361" s="11" t="s">
        <v>774</v>
      </c>
      <c r="BR361" s="11" t="s">
        <v>938</v>
      </c>
      <c r="BS361" s="11" t="s">
        <v>921</v>
      </c>
      <c r="BT361" s="11" t="s">
        <v>921</v>
      </c>
      <c r="BU361" s="10">
        <v>0</v>
      </c>
      <c r="BV361" s="10">
        <v>0</v>
      </c>
      <c r="BW361" s="10">
        <v>0</v>
      </c>
    </row>
    <row r="362" spans="1:75" s="1" customFormat="1" ht="18.2" customHeight="1" x14ac:dyDescent="0.15">
      <c r="A362" s="12">
        <v>360</v>
      </c>
      <c r="B362" s="13" t="s">
        <v>46</v>
      </c>
      <c r="C362" s="13" t="s">
        <v>47</v>
      </c>
      <c r="D362" s="30">
        <v>45354</v>
      </c>
      <c r="E362" s="14" t="s">
        <v>680</v>
      </c>
      <c r="F362" s="15">
        <v>0</v>
      </c>
      <c r="G362" s="15">
        <v>0</v>
      </c>
      <c r="H362" s="16">
        <v>64189.67</v>
      </c>
      <c r="I362" s="16">
        <v>0</v>
      </c>
      <c r="J362" s="16">
        <v>0</v>
      </c>
      <c r="K362" s="16">
        <v>64189.67</v>
      </c>
      <c r="L362" s="16">
        <v>2879.73</v>
      </c>
      <c r="M362" s="16">
        <v>0</v>
      </c>
      <c r="N362" s="16">
        <v>0</v>
      </c>
      <c r="O362" s="16">
        <v>2879.73</v>
      </c>
      <c r="P362" s="16">
        <v>0</v>
      </c>
      <c r="Q362" s="16">
        <v>0</v>
      </c>
      <c r="R362" s="16">
        <v>61309.94</v>
      </c>
      <c r="S362" s="16">
        <v>0</v>
      </c>
      <c r="T362" s="16">
        <v>508.17</v>
      </c>
      <c r="U362" s="16">
        <v>0</v>
      </c>
      <c r="V362" s="16">
        <v>0</v>
      </c>
      <c r="W362" s="16">
        <v>508.17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16">
        <v>175.56</v>
      </c>
      <c r="AI362" s="16">
        <v>0</v>
      </c>
      <c r="AJ362" s="16">
        <v>0</v>
      </c>
      <c r="AK362" s="16">
        <v>0</v>
      </c>
      <c r="AL362" s="16">
        <v>0</v>
      </c>
      <c r="AM362" s="16">
        <v>0</v>
      </c>
      <c r="AN362" s="16">
        <v>0</v>
      </c>
      <c r="AO362" s="16">
        <v>0</v>
      </c>
      <c r="AP362" s="16">
        <v>28.86</v>
      </c>
      <c r="AQ362" s="16">
        <v>0</v>
      </c>
      <c r="AR362" s="16">
        <v>92.32</v>
      </c>
      <c r="AS362" s="16">
        <v>0</v>
      </c>
      <c r="AT362" s="8">
        <f t="shared" si="5"/>
        <v>3500</v>
      </c>
      <c r="AU362" s="16">
        <v>0</v>
      </c>
      <c r="AV362" s="16">
        <v>0</v>
      </c>
      <c r="AW362" s="17">
        <v>97</v>
      </c>
      <c r="AX362" s="17">
        <v>199</v>
      </c>
      <c r="AY362" s="16">
        <v>330000</v>
      </c>
      <c r="AZ362" s="16">
        <v>329999.99</v>
      </c>
      <c r="BA362" s="18">
        <v>90</v>
      </c>
      <c r="BB362" s="18">
        <v>16.7208932339665</v>
      </c>
      <c r="BC362" s="18">
        <v>9.5</v>
      </c>
      <c r="BD362" s="18"/>
      <c r="BE362" s="14" t="s">
        <v>823</v>
      </c>
      <c r="BF362" s="12"/>
      <c r="BG362" s="14" t="s">
        <v>301</v>
      </c>
      <c r="BH362" s="14" t="s">
        <v>405</v>
      </c>
      <c r="BI362" s="14" t="s">
        <v>406</v>
      </c>
      <c r="BJ362" s="14" t="s">
        <v>2</v>
      </c>
      <c r="BK362" s="13" t="s">
        <v>0</v>
      </c>
      <c r="BL362" s="18">
        <v>61309.94</v>
      </c>
      <c r="BM362" s="13" t="s">
        <v>631</v>
      </c>
      <c r="BN362" s="18"/>
      <c r="BO362" s="19">
        <v>42256</v>
      </c>
      <c r="BP362" s="19">
        <v>48313</v>
      </c>
      <c r="BQ362" s="11" t="s">
        <v>774</v>
      </c>
      <c r="BR362" s="11" t="s">
        <v>938</v>
      </c>
      <c r="BS362" s="11" t="s">
        <v>921</v>
      </c>
      <c r="BT362" s="11" t="s">
        <v>921</v>
      </c>
      <c r="BU362" s="18">
        <v>0</v>
      </c>
      <c r="BV362" s="18">
        <v>0</v>
      </c>
      <c r="BW362" s="18">
        <v>0</v>
      </c>
    </row>
    <row r="363" spans="1:75" s="1" customFormat="1" ht="18.2" customHeight="1" x14ac:dyDescent="0.15">
      <c r="A363" s="4">
        <v>361</v>
      </c>
      <c r="B363" s="5" t="s">
        <v>46</v>
      </c>
      <c r="C363" s="5" t="s">
        <v>47</v>
      </c>
      <c r="D363" s="29">
        <v>45354</v>
      </c>
      <c r="E363" s="6" t="s">
        <v>681</v>
      </c>
      <c r="F363" s="7">
        <v>43</v>
      </c>
      <c r="G363" s="7">
        <v>42</v>
      </c>
      <c r="H363" s="8">
        <v>269923.36</v>
      </c>
      <c r="I363" s="8">
        <v>65492.46</v>
      </c>
      <c r="J363" s="8">
        <v>0</v>
      </c>
      <c r="K363" s="8">
        <v>335415.82</v>
      </c>
      <c r="L363" s="8">
        <v>1806.47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335415.82</v>
      </c>
      <c r="S363" s="8">
        <v>101288.41</v>
      </c>
      <c r="T363" s="8">
        <v>2136.89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103425.3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f t="shared" si="5"/>
        <v>0</v>
      </c>
      <c r="AU363" s="8">
        <v>67298.929999999993</v>
      </c>
      <c r="AV363" s="8">
        <v>103425.3</v>
      </c>
      <c r="AW363" s="9">
        <v>98</v>
      </c>
      <c r="AX363" s="9">
        <v>200</v>
      </c>
      <c r="AY363" s="8">
        <v>385000</v>
      </c>
      <c r="AZ363" s="8">
        <v>384999.98</v>
      </c>
      <c r="BA363" s="10">
        <v>89.99</v>
      </c>
      <c r="BB363" s="10">
        <v>78.400184960529103</v>
      </c>
      <c r="BC363" s="10">
        <v>9.5</v>
      </c>
      <c r="BD363" s="10"/>
      <c r="BE363" s="6" t="s">
        <v>823</v>
      </c>
      <c r="BF363" s="4"/>
      <c r="BG363" s="6" t="s">
        <v>301</v>
      </c>
      <c r="BH363" s="6" t="s">
        <v>302</v>
      </c>
      <c r="BI363" s="6" t="s">
        <v>303</v>
      </c>
      <c r="BJ363" s="6" t="s">
        <v>824</v>
      </c>
      <c r="BK363" s="5" t="s">
        <v>0</v>
      </c>
      <c r="BL363" s="10">
        <v>335415.82</v>
      </c>
      <c r="BM363" s="5" t="s">
        <v>631</v>
      </c>
      <c r="BN363" s="10"/>
      <c r="BO363" s="11">
        <v>42256</v>
      </c>
      <c r="BP363" s="11">
        <v>48343</v>
      </c>
      <c r="BQ363" s="11" t="s">
        <v>776</v>
      </c>
      <c r="BR363" s="11" t="s">
        <v>939</v>
      </c>
      <c r="BS363" s="11" t="s">
        <v>921</v>
      </c>
      <c r="BT363" s="11" t="s">
        <v>921</v>
      </c>
      <c r="BU363" s="10">
        <v>8807.26</v>
      </c>
      <c r="BV363" s="10">
        <v>0</v>
      </c>
      <c r="BW363" s="10">
        <v>0</v>
      </c>
    </row>
    <row r="364" spans="1:75" s="1" customFormat="1" ht="18.2" customHeight="1" x14ac:dyDescent="0.15">
      <c r="A364" s="12">
        <v>362</v>
      </c>
      <c r="B364" s="13" t="s">
        <v>46</v>
      </c>
      <c r="C364" s="13" t="s">
        <v>47</v>
      </c>
      <c r="D364" s="30">
        <v>45354</v>
      </c>
      <c r="E364" s="14" t="s">
        <v>682</v>
      </c>
      <c r="F364" s="15">
        <v>0</v>
      </c>
      <c r="G364" s="15">
        <v>0</v>
      </c>
      <c r="H364" s="16">
        <v>264203.65000000002</v>
      </c>
      <c r="I364" s="16">
        <v>0</v>
      </c>
      <c r="J364" s="16">
        <v>0</v>
      </c>
      <c r="K364" s="16">
        <v>264203.65000000002</v>
      </c>
      <c r="L364" s="16">
        <v>1868.4</v>
      </c>
      <c r="M364" s="16">
        <v>0</v>
      </c>
      <c r="N364" s="16">
        <v>0</v>
      </c>
      <c r="O364" s="16">
        <v>1868.4</v>
      </c>
      <c r="P364" s="16">
        <v>0</v>
      </c>
      <c r="Q364" s="16">
        <v>0</v>
      </c>
      <c r="R364" s="16">
        <v>262335.25</v>
      </c>
      <c r="S364" s="16">
        <v>0</v>
      </c>
      <c r="T364" s="16">
        <v>1893.46</v>
      </c>
      <c r="U364" s="16">
        <v>0</v>
      </c>
      <c r="V364" s="16">
        <v>0</v>
      </c>
      <c r="W364" s="16">
        <v>1893.46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16">
        <v>205.8</v>
      </c>
      <c r="AI364" s="16">
        <v>0</v>
      </c>
      <c r="AJ364" s="16">
        <v>0</v>
      </c>
      <c r="AK364" s="16">
        <v>0</v>
      </c>
      <c r="AL364" s="16">
        <v>0</v>
      </c>
      <c r="AM364" s="16">
        <v>0</v>
      </c>
      <c r="AN364" s="16">
        <v>0</v>
      </c>
      <c r="AO364" s="16">
        <v>0</v>
      </c>
      <c r="AP364" s="16">
        <v>299.73</v>
      </c>
      <c r="AQ364" s="16">
        <v>0</v>
      </c>
      <c r="AR364" s="16">
        <v>267.39</v>
      </c>
      <c r="AS364" s="16">
        <v>0</v>
      </c>
      <c r="AT364" s="8">
        <f t="shared" si="5"/>
        <v>4000.0000000000005</v>
      </c>
      <c r="AU364" s="16">
        <v>0</v>
      </c>
      <c r="AV364" s="16">
        <v>0</v>
      </c>
      <c r="AW364" s="17">
        <v>97</v>
      </c>
      <c r="AX364" s="17">
        <v>199</v>
      </c>
      <c r="AY364" s="16">
        <v>386830</v>
      </c>
      <c r="AZ364" s="16">
        <v>386829.99</v>
      </c>
      <c r="BA364" s="18">
        <v>90</v>
      </c>
      <c r="BB364" s="18">
        <v>61.0350104964716</v>
      </c>
      <c r="BC364" s="18">
        <v>8.6</v>
      </c>
      <c r="BD364" s="18"/>
      <c r="BE364" s="14" t="s">
        <v>825</v>
      </c>
      <c r="BF364" s="12"/>
      <c r="BG364" s="14" t="s">
        <v>296</v>
      </c>
      <c r="BH364" s="14" t="s">
        <v>297</v>
      </c>
      <c r="BI364" s="14" t="s">
        <v>298</v>
      </c>
      <c r="BJ364" s="14" t="s">
        <v>2</v>
      </c>
      <c r="BK364" s="13" t="s">
        <v>0</v>
      </c>
      <c r="BL364" s="18">
        <v>262335.25</v>
      </c>
      <c r="BM364" s="13" t="s">
        <v>631</v>
      </c>
      <c r="BN364" s="18"/>
      <c r="BO364" s="19">
        <v>42264</v>
      </c>
      <c r="BP364" s="19">
        <v>48321</v>
      </c>
      <c r="BQ364" s="11" t="s">
        <v>774</v>
      </c>
      <c r="BR364" s="11" t="s">
        <v>938</v>
      </c>
      <c r="BS364" s="11" t="s">
        <v>921</v>
      </c>
      <c r="BT364" s="11" t="s">
        <v>921</v>
      </c>
      <c r="BU364" s="18">
        <v>0</v>
      </c>
      <c r="BV364" s="18">
        <v>0</v>
      </c>
      <c r="BW364" s="18">
        <v>0</v>
      </c>
    </row>
    <row r="365" spans="1:75" s="1" customFormat="1" ht="18.2" customHeight="1" x14ac:dyDescent="0.15">
      <c r="A365" s="4">
        <v>363</v>
      </c>
      <c r="B365" s="5" t="s">
        <v>334</v>
      </c>
      <c r="C365" s="5" t="s">
        <v>47</v>
      </c>
      <c r="D365" s="29">
        <v>45354</v>
      </c>
      <c r="E365" s="6" t="s">
        <v>861</v>
      </c>
      <c r="F365" s="7">
        <v>0</v>
      </c>
      <c r="G365" s="7">
        <v>0</v>
      </c>
      <c r="H365" s="8">
        <v>119481.51</v>
      </c>
      <c r="I365" s="8">
        <v>0</v>
      </c>
      <c r="J365" s="8">
        <v>0</v>
      </c>
      <c r="K365" s="8">
        <v>119481.51</v>
      </c>
      <c r="L365" s="8">
        <v>1889.7</v>
      </c>
      <c r="M365" s="8">
        <v>0</v>
      </c>
      <c r="N365" s="8">
        <v>0</v>
      </c>
      <c r="O365" s="8">
        <v>1889.7</v>
      </c>
      <c r="P365" s="8">
        <v>0</v>
      </c>
      <c r="Q365" s="8">
        <v>0</v>
      </c>
      <c r="R365" s="8">
        <v>117591.81</v>
      </c>
      <c r="S365" s="8">
        <v>0</v>
      </c>
      <c r="T365" s="8">
        <v>995.68</v>
      </c>
      <c r="U365" s="8">
        <v>0</v>
      </c>
      <c r="V365" s="8">
        <v>0</v>
      </c>
      <c r="W365" s="8">
        <v>995.68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122.5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1036.96</v>
      </c>
      <c r="AQ365" s="8">
        <v>0</v>
      </c>
      <c r="AR365" s="8">
        <v>544.84</v>
      </c>
      <c r="AS365" s="8">
        <v>0</v>
      </c>
      <c r="AT365" s="8">
        <f t="shared" si="5"/>
        <v>3500</v>
      </c>
      <c r="AU365" s="8">
        <v>0</v>
      </c>
      <c r="AV365" s="8">
        <v>0</v>
      </c>
      <c r="AW365" s="9">
        <v>50</v>
      </c>
      <c r="AX365" s="9">
        <v>99</v>
      </c>
      <c r="AY365" s="8">
        <v>908868.2</v>
      </c>
      <c r="AZ365" s="8">
        <v>193988.9</v>
      </c>
      <c r="BA365" s="10">
        <v>85</v>
      </c>
      <c r="BB365" s="10">
        <v>51.525132881314399</v>
      </c>
      <c r="BC365" s="10">
        <v>10</v>
      </c>
      <c r="BD365" s="10"/>
      <c r="BE365" s="6" t="s">
        <v>825</v>
      </c>
      <c r="BF365" s="4"/>
      <c r="BG365" s="6" t="s">
        <v>301</v>
      </c>
      <c r="BH365" s="6" t="s">
        <v>620</v>
      </c>
      <c r="BI365" s="6" t="s">
        <v>621</v>
      </c>
      <c r="BJ365" s="6" t="s">
        <v>2</v>
      </c>
      <c r="BK365" s="5" t="s">
        <v>0</v>
      </c>
      <c r="BL365" s="10">
        <v>117591.81</v>
      </c>
      <c r="BM365" s="5" t="s">
        <v>631</v>
      </c>
      <c r="BN365" s="10"/>
      <c r="BO365" s="11">
        <v>43889</v>
      </c>
      <c r="BP365" s="11">
        <v>46901</v>
      </c>
      <c r="BQ365" s="11" t="s">
        <v>774</v>
      </c>
      <c r="BR365" s="11" t="s">
        <v>938</v>
      </c>
      <c r="BS365" s="11" t="s">
        <v>921</v>
      </c>
      <c r="BT365" s="11" t="s">
        <v>921</v>
      </c>
      <c r="BU365" s="10">
        <v>0</v>
      </c>
      <c r="BV365" s="10">
        <v>0</v>
      </c>
      <c r="BW365" s="10">
        <v>0</v>
      </c>
    </row>
    <row r="366" spans="1:75" s="1" customFormat="1" ht="18.2" customHeight="1" x14ac:dyDescent="0.15">
      <c r="A366" s="12">
        <v>364</v>
      </c>
      <c r="B366" s="13" t="s">
        <v>46</v>
      </c>
      <c r="C366" s="13" t="s">
        <v>47</v>
      </c>
      <c r="D366" s="30">
        <v>45354</v>
      </c>
      <c r="E366" s="14" t="s">
        <v>683</v>
      </c>
      <c r="F366" s="15">
        <v>2</v>
      </c>
      <c r="G366" s="15">
        <v>2</v>
      </c>
      <c r="H366" s="16">
        <v>265879.71000000002</v>
      </c>
      <c r="I366" s="16">
        <v>3799.9</v>
      </c>
      <c r="J366" s="16">
        <v>0</v>
      </c>
      <c r="K366" s="16">
        <v>269679.61</v>
      </c>
      <c r="L366" s="16">
        <v>1753.78</v>
      </c>
      <c r="M366" s="16">
        <v>0</v>
      </c>
      <c r="N366" s="16">
        <v>1376.8</v>
      </c>
      <c r="O366" s="16">
        <v>0</v>
      </c>
      <c r="P366" s="16">
        <v>0</v>
      </c>
      <c r="Q366" s="16">
        <v>0</v>
      </c>
      <c r="R366" s="16">
        <v>268302.81</v>
      </c>
      <c r="S366" s="16">
        <v>4250.9799999999996</v>
      </c>
      <c r="T366" s="16">
        <v>2104.88</v>
      </c>
      <c r="U366" s="16">
        <v>0</v>
      </c>
      <c r="V366" s="16">
        <v>2132.3200000000002</v>
      </c>
      <c r="W366" s="16">
        <v>0</v>
      </c>
      <c r="X366" s="16">
        <v>0</v>
      </c>
      <c r="Y366" s="16">
        <v>0</v>
      </c>
      <c r="Z366" s="16">
        <v>4223.54</v>
      </c>
      <c r="AA366" s="16">
        <v>0</v>
      </c>
      <c r="AB366" s="16">
        <v>0</v>
      </c>
      <c r="AC366" s="16">
        <v>0</v>
      </c>
      <c r="AD366" s="16">
        <v>0</v>
      </c>
      <c r="AE366" s="16">
        <v>0</v>
      </c>
      <c r="AF366" s="16">
        <v>0</v>
      </c>
      <c r="AG366" s="16">
        <v>0</v>
      </c>
      <c r="AH366" s="16">
        <v>0</v>
      </c>
      <c r="AI366" s="16">
        <v>0</v>
      </c>
      <c r="AJ366" s="16">
        <v>0</v>
      </c>
      <c r="AK366" s="16">
        <v>0</v>
      </c>
      <c r="AL366" s="16">
        <v>350</v>
      </c>
      <c r="AM366" s="16">
        <v>0</v>
      </c>
      <c r="AN366" s="16">
        <v>0</v>
      </c>
      <c r="AO366" s="16">
        <v>200.88</v>
      </c>
      <c r="AP366" s="16">
        <v>0</v>
      </c>
      <c r="AQ366" s="16">
        <v>0</v>
      </c>
      <c r="AR366" s="16">
        <v>0</v>
      </c>
      <c r="AS366" s="16">
        <v>0</v>
      </c>
      <c r="AT366" s="8">
        <f t="shared" si="5"/>
        <v>4060</v>
      </c>
      <c r="AU366" s="16">
        <v>4176.88</v>
      </c>
      <c r="AV366" s="16">
        <v>4223.54</v>
      </c>
      <c r="AW366" s="17">
        <v>99</v>
      </c>
      <c r="AX366" s="17">
        <v>201</v>
      </c>
      <c r="AY366" s="16">
        <v>377600</v>
      </c>
      <c r="AZ366" s="16">
        <v>377600.01</v>
      </c>
      <c r="BA366" s="18">
        <v>89.99</v>
      </c>
      <c r="BB366" s="18">
        <v>63.942185467367999</v>
      </c>
      <c r="BC366" s="18">
        <v>9.5</v>
      </c>
      <c r="BD366" s="18"/>
      <c r="BE366" s="14" t="s">
        <v>823</v>
      </c>
      <c r="BF366" s="12"/>
      <c r="BG366" s="14" t="s">
        <v>301</v>
      </c>
      <c r="BH366" s="14" t="s">
        <v>302</v>
      </c>
      <c r="BI366" s="14" t="s">
        <v>303</v>
      </c>
      <c r="BJ366" s="14" t="s">
        <v>3</v>
      </c>
      <c r="BK366" s="13" t="s">
        <v>0</v>
      </c>
      <c r="BL366" s="18">
        <v>268302.81</v>
      </c>
      <c r="BM366" s="13" t="s">
        <v>631</v>
      </c>
      <c r="BN366" s="18"/>
      <c r="BO366" s="19">
        <v>42256</v>
      </c>
      <c r="BP366" s="19">
        <v>48374</v>
      </c>
      <c r="BQ366" s="11" t="s">
        <v>774</v>
      </c>
      <c r="BR366" s="11" t="s">
        <v>938</v>
      </c>
      <c r="BS366" s="11" t="s">
        <v>921</v>
      </c>
      <c r="BT366" s="11" t="s">
        <v>921</v>
      </c>
      <c r="BU366" s="18">
        <v>401.76</v>
      </c>
      <c r="BV366" s="18">
        <v>0</v>
      </c>
      <c r="BW366" s="18">
        <v>0</v>
      </c>
    </row>
    <row r="367" spans="1:75" s="1" customFormat="1" ht="18.2" customHeight="1" x14ac:dyDescent="0.15">
      <c r="A367" s="4">
        <v>365</v>
      </c>
      <c r="B367" s="5" t="s">
        <v>51</v>
      </c>
      <c r="C367" s="5" t="s">
        <v>47</v>
      </c>
      <c r="D367" s="29">
        <v>45354</v>
      </c>
      <c r="E367" s="6" t="s">
        <v>208</v>
      </c>
      <c r="F367" s="7">
        <v>95</v>
      </c>
      <c r="G367" s="7">
        <v>94</v>
      </c>
      <c r="H367" s="8">
        <v>333858.49</v>
      </c>
      <c r="I367" s="8">
        <v>236141.52</v>
      </c>
      <c r="J367" s="8">
        <v>0</v>
      </c>
      <c r="K367" s="8">
        <v>570000.01</v>
      </c>
      <c r="L367" s="8">
        <v>3680.13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570000.01</v>
      </c>
      <c r="S367" s="8">
        <v>355193.59999999998</v>
      </c>
      <c r="T367" s="8">
        <v>2581.84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357775.44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f t="shared" si="5"/>
        <v>0</v>
      </c>
      <c r="AU367" s="8">
        <v>239821.65</v>
      </c>
      <c r="AV367" s="8">
        <v>357775.44</v>
      </c>
      <c r="AW367" s="9">
        <v>68</v>
      </c>
      <c r="AX367" s="9">
        <v>170</v>
      </c>
      <c r="AY367" s="8">
        <v>570000</v>
      </c>
      <c r="AZ367" s="8">
        <v>570000.01</v>
      </c>
      <c r="BA367" s="10">
        <v>84.43</v>
      </c>
      <c r="BB367" s="10">
        <v>84.43</v>
      </c>
      <c r="BC367" s="10">
        <v>9.2799999999999994</v>
      </c>
      <c r="BD367" s="10"/>
      <c r="BE367" s="6" t="s">
        <v>825</v>
      </c>
      <c r="BF367" s="4"/>
      <c r="BG367" s="6" t="s">
        <v>320</v>
      </c>
      <c r="BH367" s="6" t="s">
        <v>367</v>
      </c>
      <c r="BI367" s="6" t="s">
        <v>447</v>
      </c>
      <c r="BJ367" s="6" t="s">
        <v>824</v>
      </c>
      <c r="BK367" s="5" t="s">
        <v>0</v>
      </c>
      <c r="BL367" s="10">
        <v>570000.01</v>
      </c>
      <c r="BM367" s="5" t="s">
        <v>631</v>
      </c>
      <c r="BN367" s="10"/>
      <c r="BO367" s="11">
        <v>42262</v>
      </c>
      <c r="BP367" s="11">
        <v>47437</v>
      </c>
      <c r="BQ367" s="11" t="s">
        <v>979</v>
      </c>
      <c r="BR367" s="11" t="s">
        <v>980</v>
      </c>
      <c r="BS367" s="11">
        <v>43322</v>
      </c>
      <c r="BT367" s="11">
        <v>43952</v>
      </c>
      <c r="BU367" s="10">
        <v>32916.6</v>
      </c>
      <c r="BV367" s="10">
        <v>0</v>
      </c>
      <c r="BW367" s="10">
        <v>0</v>
      </c>
    </row>
    <row r="368" spans="1:75" s="1" customFormat="1" ht="18.2" customHeight="1" x14ac:dyDescent="0.15">
      <c r="A368" s="12">
        <v>366</v>
      </c>
      <c r="B368" s="13" t="s">
        <v>334</v>
      </c>
      <c r="C368" s="13" t="s">
        <v>47</v>
      </c>
      <c r="D368" s="30">
        <v>45354</v>
      </c>
      <c r="E368" s="14" t="s">
        <v>862</v>
      </c>
      <c r="F368" s="15">
        <v>0</v>
      </c>
      <c r="G368" s="15">
        <v>0</v>
      </c>
      <c r="H368" s="16">
        <v>218873.58</v>
      </c>
      <c r="I368" s="16">
        <v>0</v>
      </c>
      <c r="J368" s="16">
        <v>0</v>
      </c>
      <c r="K368" s="16">
        <v>218873.58</v>
      </c>
      <c r="L368" s="16">
        <v>861.49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218873.58</v>
      </c>
      <c r="S368" s="16">
        <v>0</v>
      </c>
      <c r="T368" s="16">
        <v>1823.95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1823.95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16">
        <v>0</v>
      </c>
      <c r="AI368" s="16">
        <v>0</v>
      </c>
      <c r="AJ368" s="16">
        <v>0</v>
      </c>
      <c r="AK368" s="16">
        <v>0</v>
      </c>
      <c r="AL368" s="16">
        <v>0</v>
      </c>
      <c r="AM368" s="16">
        <v>0</v>
      </c>
      <c r="AN368" s="16">
        <v>0</v>
      </c>
      <c r="AO368" s="16">
        <v>0</v>
      </c>
      <c r="AP368" s="16">
        <v>0</v>
      </c>
      <c r="AQ368" s="16">
        <v>0</v>
      </c>
      <c r="AR368" s="16">
        <v>0</v>
      </c>
      <c r="AS368" s="16">
        <v>0</v>
      </c>
      <c r="AT368" s="8">
        <f t="shared" si="5"/>
        <v>0</v>
      </c>
      <c r="AU368" s="16">
        <v>861.49</v>
      </c>
      <c r="AV368" s="16">
        <v>1823.95</v>
      </c>
      <c r="AW368" s="17">
        <v>136</v>
      </c>
      <c r="AX368" s="17">
        <v>183</v>
      </c>
      <c r="AY368" s="16">
        <v>244289</v>
      </c>
      <c r="AZ368" s="16">
        <v>244289</v>
      </c>
      <c r="BA368" s="18">
        <v>90</v>
      </c>
      <c r="BB368" s="18">
        <v>80.636550151664593</v>
      </c>
      <c r="BC368" s="18">
        <v>10</v>
      </c>
      <c r="BD368" s="18"/>
      <c r="BE368" s="14" t="s">
        <v>825</v>
      </c>
      <c r="BF368" s="12"/>
      <c r="BG368" s="14" t="s">
        <v>289</v>
      </c>
      <c r="BH368" s="14" t="s">
        <v>358</v>
      </c>
      <c r="BI368" s="14" t="s">
        <v>359</v>
      </c>
      <c r="BJ368" s="14" t="s">
        <v>2</v>
      </c>
      <c r="BK368" s="13" t="s">
        <v>0</v>
      </c>
      <c r="BL368" s="18">
        <v>218873.58</v>
      </c>
      <c r="BM368" s="13" t="s">
        <v>631</v>
      </c>
      <c r="BN368" s="18"/>
      <c r="BO368" s="19">
        <v>43951</v>
      </c>
      <c r="BP368" s="19">
        <v>49520</v>
      </c>
      <c r="BQ368" s="11" t="s">
        <v>774</v>
      </c>
      <c r="BR368" s="11" t="s">
        <v>938</v>
      </c>
      <c r="BS368" s="11" t="s">
        <v>921</v>
      </c>
      <c r="BT368" s="11" t="s">
        <v>921</v>
      </c>
      <c r="BU368" s="18">
        <v>129.97</v>
      </c>
      <c r="BV368" s="18">
        <v>0</v>
      </c>
      <c r="BW368" s="18">
        <v>0</v>
      </c>
    </row>
    <row r="369" spans="1:75" s="1" customFormat="1" ht="18.2" customHeight="1" x14ac:dyDescent="0.15">
      <c r="A369" s="4">
        <v>367</v>
      </c>
      <c r="B369" s="5" t="s">
        <v>51</v>
      </c>
      <c r="C369" s="5" t="s">
        <v>47</v>
      </c>
      <c r="D369" s="29">
        <v>45354</v>
      </c>
      <c r="E369" s="6" t="s">
        <v>684</v>
      </c>
      <c r="F369" s="7">
        <v>0</v>
      </c>
      <c r="G369" s="7">
        <v>0</v>
      </c>
      <c r="H369" s="8">
        <v>142024.54</v>
      </c>
      <c r="I369" s="8">
        <v>0</v>
      </c>
      <c r="J369" s="8">
        <v>0</v>
      </c>
      <c r="K369" s="8">
        <v>142024.54</v>
      </c>
      <c r="L369" s="8">
        <v>1531.94</v>
      </c>
      <c r="M369" s="8">
        <v>0</v>
      </c>
      <c r="N369" s="8">
        <v>0</v>
      </c>
      <c r="O369" s="8">
        <v>1531.94</v>
      </c>
      <c r="P369" s="8">
        <v>0</v>
      </c>
      <c r="Q369" s="8">
        <v>0</v>
      </c>
      <c r="R369" s="8">
        <v>140492.6</v>
      </c>
      <c r="S369" s="8">
        <v>0</v>
      </c>
      <c r="T369" s="8">
        <v>1110.1600000000001</v>
      </c>
      <c r="U369" s="8">
        <v>0</v>
      </c>
      <c r="V369" s="8">
        <v>0</v>
      </c>
      <c r="W369" s="8">
        <v>1110.1600000000001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127.68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730.62</v>
      </c>
      <c r="AQ369" s="8">
        <v>0</v>
      </c>
      <c r="AR369" s="8">
        <v>700.4</v>
      </c>
      <c r="AS369" s="8">
        <v>0</v>
      </c>
      <c r="AT369" s="8">
        <f t="shared" si="5"/>
        <v>2800</v>
      </c>
      <c r="AU369" s="8">
        <v>0</v>
      </c>
      <c r="AV369" s="8">
        <v>0</v>
      </c>
      <c r="AW369" s="9">
        <v>69</v>
      </c>
      <c r="AX369" s="9">
        <v>171</v>
      </c>
      <c r="AY369" s="8">
        <v>240000</v>
      </c>
      <c r="AZ369" s="8">
        <v>240000</v>
      </c>
      <c r="BA369" s="10">
        <v>90</v>
      </c>
      <c r="BB369" s="10">
        <v>52.684725</v>
      </c>
      <c r="BC369" s="10">
        <v>9.3800000000000008</v>
      </c>
      <c r="BD369" s="10"/>
      <c r="BE369" s="6" t="s">
        <v>823</v>
      </c>
      <c r="BF369" s="4"/>
      <c r="BG369" s="6" t="s">
        <v>392</v>
      </c>
      <c r="BH369" s="6" t="s">
        <v>393</v>
      </c>
      <c r="BI369" s="6" t="s">
        <v>474</v>
      </c>
      <c r="BJ369" s="6" t="s">
        <v>2</v>
      </c>
      <c r="BK369" s="5" t="s">
        <v>0</v>
      </c>
      <c r="BL369" s="10">
        <v>140492.6</v>
      </c>
      <c r="BM369" s="5" t="s">
        <v>631</v>
      </c>
      <c r="BN369" s="10"/>
      <c r="BO369" s="11">
        <v>42262</v>
      </c>
      <c r="BP369" s="11">
        <v>47467</v>
      </c>
      <c r="BQ369" s="11" t="s">
        <v>774</v>
      </c>
      <c r="BR369" s="11" t="s">
        <v>938</v>
      </c>
      <c r="BS369" s="11" t="s">
        <v>921</v>
      </c>
      <c r="BT369" s="11" t="s">
        <v>921</v>
      </c>
      <c r="BU369" s="10">
        <v>0</v>
      </c>
      <c r="BV369" s="10">
        <v>0</v>
      </c>
      <c r="BW369" s="10">
        <v>0</v>
      </c>
    </row>
    <row r="370" spans="1:75" s="1" customFormat="1" ht="18.2" customHeight="1" x14ac:dyDescent="0.15">
      <c r="A370" s="12">
        <v>368</v>
      </c>
      <c r="B370" s="13" t="s">
        <v>51</v>
      </c>
      <c r="C370" s="13" t="s">
        <v>47</v>
      </c>
      <c r="D370" s="30">
        <v>45354</v>
      </c>
      <c r="E370" s="14" t="s">
        <v>685</v>
      </c>
      <c r="F370" s="15">
        <v>2</v>
      </c>
      <c r="G370" s="15">
        <v>2</v>
      </c>
      <c r="H370" s="16">
        <v>254460.92</v>
      </c>
      <c r="I370" s="16">
        <v>8107.1</v>
      </c>
      <c r="J370" s="16">
        <v>0</v>
      </c>
      <c r="K370" s="16">
        <v>262568.02</v>
      </c>
      <c r="L370" s="16">
        <v>2744.72</v>
      </c>
      <c r="M370" s="16">
        <v>0</v>
      </c>
      <c r="N370" s="16">
        <v>2681.35</v>
      </c>
      <c r="O370" s="16">
        <v>0</v>
      </c>
      <c r="P370" s="16">
        <v>0</v>
      </c>
      <c r="Q370" s="16">
        <v>0</v>
      </c>
      <c r="R370" s="16">
        <v>259886.67</v>
      </c>
      <c r="S370" s="16">
        <v>4936.0200000000004</v>
      </c>
      <c r="T370" s="16">
        <v>1989.04</v>
      </c>
      <c r="U370" s="16">
        <v>0</v>
      </c>
      <c r="V370" s="16">
        <v>1239.8900000000001</v>
      </c>
      <c r="W370" s="16">
        <v>0</v>
      </c>
      <c r="X370" s="16">
        <v>0</v>
      </c>
      <c r="Y370" s="16">
        <v>0</v>
      </c>
      <c r="Z370" s="16">
        <v>5685.17</v>
      </c>
      <c r="AA370" s="16">
        <v>0</v>
      </c>
      <c r="AB370" s="16">
        <v>0</v>
      </c>
      <c r="AC370" s="16">
        <v>0</v>
      </c>
      <c r="AD370" s="16">
        <v>0</v>
      </c>
      <c r="AE370" s="16">
        <v>0</v>
      </c>
      <c r="AF370" s="16">
        <v>0</v>
      </c>
      <c r="AG370" s="16">
        <v>0</v>
      </c>
      <c r="AH370" s="16">
        <v>0</v>
      </c>
      <c r="AI370" s="16">
        <v>0</v>
      </c>
      <c r="AJ370" s="16">
        <v>0</v>
      </c>
      <c r="AK370" s="16">
        <v>0</v>
      </c>
      <c r="AL370" s="16">
        <v>350</v>
      </c>
      <c r="AM370" s="16">
        <v>0</v>
      </c>
      <c r="AN370" s="16">
        <v>0</v>
      </c>
      <c r="AO370" s="16">
        <v>228.76</v>
      </c>
      <c r="AP370" s="16">
        <v>0</v>
      </c>
      <c r="AQ370" s="16">
        <v>0</v>
      </c>
      <c r="AR370" s="16">
        <v>0</v>
      </c>
      <c r="AS370" s="16">
        <v>0</v>
      </c>
      <c r="AT370" s="8">
        <f t="shared" si="5"/>
        <v>4500</v>
      </c>
      <c r="AU370" s="16">
        <v>8170.47</v>
      </c>
      <c r="AV370" s="16">
        <v>5685.17</v>
      </c>
      <c r="AW370" s="17">
        <v>69</v>
      </c>
      <c r="AX370" s="17">
        <v>171</v>
      </c>
      <c r="AY370" s="16">
        <v>430000</v>
      </c>
      <c r="AZ370" s="16">
        <v>430000</v>
      </c>
      <c r="BA370" s="18">
        <v>90</v>
      </c>
      <c r="BB370" s="18">
        <v>54.394884418604697</v>
      </c>
      <c r="BC370" s="18">
        <v>9.3800000000000008</v>
      </c>
      <c r="BD370" s="18"/>
      <c r="BE370" s="14" t="s">
        <v>825</v>
      </c>
      <c r="BF370" s="12"/>
      <c r="BG370" s="14" t="s">
        <v>459</v>
      </c>
      <c r="BH370" s="14" t="s">
        <v>686</v>
      </c>
      <c r="BI370" s="14" t="s">
        <v>687</v>
      </c>
      <c r="BJ370" s="14" t="s">
        <v>3</v>
      </c>
      <c r="BK370" s="13" t="s">
        <v>0</v>
      </c>
      <c r="BL370" s="18">
        <v>259886.67</v>
      </c>
      <c r="BM370" s="13" t="s">
        <v>631</v>
      </c>
      <c r="BN370" s="18"/>
      <c r="BO370" s="19">
        <v>42265</v>
      </c>
      <c r="BP370" s="19">
        <v>47470</v>
      </c>
      <c r="BQ370" s="11" t="s">
        <v>774</v>
      </c>
      <c r="BR370" s="11" t="s">
        <v>938</v>
      </c>
      <c r="BS370" s="11" t="s">
        <v>921</v>
      </c>
      <c r="BT370" s="11" t="s">
        <v>921</v>
      </c>
      <c r="BU370" s="18">
        <v>457.52</v>
      </c>
      <c r="BV370" s="18">
        <v>0</v>
      </c>
      <c r="BW370" s="18">
        <v>0</v>
      </c>
    </row>
    <row r="371" spans="1:75" s="1" customFormat="1" ht="18.2" customHeight="1" x14ac:dyDescent="0.15">
      <c r="A371" s="4">
        <v>369</v>
      </c>
      <c r="B371" s="5" t="s">
        <v>51</v>
      </c>
      <c r="C371" s="5" t="s">
        <v>47</v>
      </c>
      <c r="D371" s="29">
        <v>45354</v>
      </c>
      <c r="E371" s="6" t="s">
        <v>688</v>
      </c>
      <c r="F371" s="7">
        <v>0</v>
      </c>
      <c r="G371" s="7">
        <v>0</v>
      </c>
      <c r="H371" s="8">
        <v>298977.40000000002</v>
      </c>
      <c r="I371" s="8">
        <v>3108.1</v>
      </c>
      <c r="J371" s="8">
        <v>0</v>
      </c>
      <c r="K371" s="8">
        <v>302085.5</v>
      </c>
      <c r="L371" s="8">
        <v>3131.8</v>
      </c>
      <c r="M371" s="8">
        <v>0</v>
      </c>
      <c r="N371" s="8">
        <v>3108.1</v>
      </c>
      <c r="O371" s="8">
        <v>0</v>
      </c>
      <c r="P371" s="8">
        <v>0</v>
      </c>
      <c r="Q371" s="8">
        <v>0</v>
      </c>
      <c r="R371" s="8">
        <v>298977.40000000002</v>
      </c>
      <c r="S371" s="8">
        <v>1744.7</v>
      </c>
      <c r="T371" s="8">
        <v>2279.6999999999998</v>
      </c>
      <c r="U371" s="8">
        <v>0</v>
      </c>
      <c r="V371" s="8">
        <v>1744.7</v>
      </c>
      <c r="W371" s="8">
        <v>530.77</v>
      </c>
      <c r="X371" s="8">
        <v>0</v>
      </c>
      <c r="Y371" s="8">
        <v>0</v>
      </c>
      <c r="Z371" s="8">
        <v>1748.93</v>
      </c>
      <c r="AA371" s="8">
        <v>0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266.43</v>
      </c>
      <c r="AI371" s="8">
        <v>0</v>
      </c>
      <c r="AJ371" s="8">
        <v>0</v>
      </c>
      <c r="AK371" s="8">
        <v>0</v>
      </c>
      <c r="AL371" s="8">
        <v>350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f t="shared" si="5"/>
        <v>6000</v>
      </c>
      <c r="AU371" s="8">
        <v>3131.8</v>
      </c>
      <c r="AV371" s="8">
        <v>1748.93</v>
      </c>
      <c r="AW371" s="9">
        <v>71</v>
      </c>
      <c r="AX371" s="9">
        <v>173</v>
      </c>
      <c r="AY371" s="8">
        <v>500800</v>
      </c>
      <c r="AZ371" s="8">
        <v>500800.01</v>
      </c>
      <c r="BA371" s="10">
        <v>90</v>
      </c>
      <c r="BB371" s="10">
        <v>53.729962984625303</v>
      </c>
      <c r="BC371" s="10">
        <v>9.15</v>
      </c>
      <c r="BD371" s="10"/>
      <c r="BE371" s="6" t="s">
        <v>825</v>
      </c>
      <c r="BF371" s="4"/>
      <c r="BG371" s="6" t="s">
        <v>276</v>
      </c>
      <c r="BH371" s="6" t="s">
        <v>540</v>
      </c>
      <c r="BI371" s="6" t="s">
        <v>689</v>
      </c>
      <c r="BJ371" s="6" t="s">
        <v>2</v>
      </c>
      <c r="BK371" s="5" t="s">
        <v>0</v>
      </c>
      <c r="BL371" s="10">
        <v>298977.40000000002</v>
      </c>
      <c r="BM371" s="5" t="s">
        <v>631</v>
      </c>
      <c r="BN371" s="10"/>
      <c r="BO371" s="11">
        <v>42262</v>
      </c>
      <c r="BP371" s="11">
        <v>47529</v>
      </c>
      <c r="BQ371" s="11" t="s">
        <v>774</v>
      </c>
      <c r="BR371" s="11" t="s">
        <v>938</v>
      </c>
      <c r="BS371" s="11" t="s">
        <v>921</v>
      </c>
      <c r="BT371" s="11" t="s">
        <v>921</v>
      </c>
      <c r="BU371" s="10">
        <v>0</v>
      </c>
      <c r="BV371" s="10">
        <v>0</v>
      </c>
      <c r="BW371" s="10">
        <v>0</v>
      </c>
    </row>
    <row r="372" spans="1:75" s="1" customFormat="1" ht="18.2" customHeight="1" x14ac:dyDescent="0.15">
      <c r="A372" s="12">
        <v>370</v>
      </c>
      <c r="B372" s="13" t="s">
        <v>46</v>
      </c>
      <c r="C372" s="13" t="s">
        <v>47</v>
      </c>
      <c r="D372" s="30">
        <v>45354</v>
      </c>
      <c r="E372" s="14" t="s">
        <v>863</v>
      </c>
      <c r="F372" s="15">
        <v>3</v>
      </c>
      <c r="G372" s="15">
        <v>2</v>
      </c>
      <c r="H372" s="16">
        <v>473647.26</v>
      </c>
      <c r="I372" s="16">
        <v>5161.7299999999996</v>
      </c>
      <c r="J372" s="16">
        <v>0</v>
      </c>
      <c r="K372" s="16">
        <v>478808.99</v>
      </c>
      <c r="L372" s="16">
        <v>2044.85</v>
      </c>
      <c r="M372" s="16">
        <v>0</v>
      </c>
      <c r="N372" s="16">
        <v>0</v>
      </c>
      <c r="O372" s="16">
        <v>0</v>
      </c>
      <c r="P372" s="16">
        <v>0</v>
      </c>
      <c r="Q372" s="16">
        <v>0</v>
      </c>
      <c r="R372" s="16">
        <v>478808.99</v>
      </c>
      <c r="S372" s="16">
        <v>6832.49</v>
      </c>
      <c r="T372" s="16">
        <v>3394.47</v>
      </c>
      <c r="U372" s="16">
        <v>0</v>
      </c>
      <c r="V372" s="16">
        <v>0</v>
      </c>
      <c r="W372" s="16">
        <v>0</v>
      </c>
      <c r="X372" s="16">
        <v>0</v>
      </c>
      <c r="Y372" s="16">
        <v>0</v>
      </c>
      <c r="Z372" s="16">
        <v>10226.959999999999</v>
      </c>
      <c r="AA372" s="16">
        <v>0</v>
      </c>
      <c r="AB372" s="16">
        <v>0</v>
      </c>
      <c r="AC372" s="16">
        <v>0</v>
      </c>
      <c r="AD372" s="16">
        <v>0</v>
      </c>
      <c r="AE372" s="16">
        <v>0</v>
      </c>
      <c r="AF372" s="16">
        <v>0</v>
      </c>
      <c r="AG372" s="16">
        <v>0</v>
      </c>
      <c r="AH372" s="16">
        <v>0</v>
      </c>
      <c r="AI372" s="16">
        <v>0</v>
      </c>
      <c r="AJ372" s="16">
        <v>0</v>
      </c>
      <c r="AK372" s="16">
        <v>0</v>
      </c>
      <c r="AL372" s="16">
        <v>0</v>
      </c>
      <c r="AM372" s="16">
        <v>0</v>
      </c>
      <c r="AN372" s="16">
        <v>0</v>
      </c>
      <c r="AO372" s="16">
        <v>0</v>
      </c>
      <c r="AP372" s="16">
        <v>0</v>
      </c>
      <c r="AQ372" s="16">
        <v>0</v>
      </c>
      <c r="AR372" s="16">
        <v>0</v>
      </c>
      <c r="AS372" s="16">
        <v>0</v>
      </c>
      <c r="AT372" s="8">
        <f t="shared" si="5"/>
        <v>0</v>
      </c>
      <c r="AU372" s="16">
        <v>7206.58</v>
      </c>
      <c r="AV372" s="16">
        <v>10226.959999999999</v>
      </c>
      <c r="AW372" s="17">
        <v>136</v>
      </c>
      <c r="AX372" s="17">
        <v>182</v>
      </c>
      <c r="AY372" s="16">
        <v>3311848.33</v>
      </c>
      <c r="AZ372" s="16">
        <v>552064</v>
      </c>
      <c r="BA372" s="18">
        <v>89.99</v>
      </c>
      <c r="BB372" s="18">
        <v>78.0489599214946</v>
      </c>
      <c r="BC372" s="18">
        <v>8.6</v>
      </c>
      <c r="BD372" s="18"/>
      <c r="BE372" s="14" t="s">
        <v>823</v>
      </c>
      <c r="BF372" s="12"/>
      <c r="BG372" s="14" t="s">
        <v>279</v>
      </c>
      <c r="BH372" s="14" t="s">
        <v>280</v>
      </c>
      <c r="BI372" s="14" t="s">
        <v>395</v>
      </c>
      <c r="BJ372" s="14" t="s">
        <v>3</v>
      </c>
      <c r="BK372" s="13" t="s">
        <v>0</v>
      </c>
      <c r="BL372" s="18">
        <v>478808.99</v>
      </c>
      <c r="BM372" s="13" t="s">
        <v>631</v>
      </c>
      <c r="BN372" s="18"/>
      <c r="BO372" s="19">
        <v>43980</v>
      </c>
      <c r="BP372" s="19">
        <v>49519</v>
      </c>
      <c r="BQ372" s="11" t="s">
        <v>774</v>
      </c>
      <c r="BR372" s="11" t="s">
        <v>938</v>
      </c>
      <c r="BS372" s="11" t="s">
        <v>921</v>
      </c>
      <c r="BT372" s="11" t="s">
        <v>921</v>
      </c>
      <c r="BU372" s="18">
        <v>1097.22</v>
      </c>
      <c r="BV372" s="18">
        <v>0</v>
      </c>
      <c r="BW372" s="18">
        <v>0</v>
      </c>
    </row>
    <row r="373" spans="1:75" s="1" customFormat="1" ht="18.2" customHeight="1" x14ac:dyDescent="0.15">
      <c r="A373" s="4">
        <v>371</v>
      </c>
      <c r="B373" s="5" t="s">
        <v>46</v>
      </c>
      <c r="C373" s="5" t="s">
        <v>47</v>
      </c>
      <c r="D373" s="29">
        <v>45354</v>
      </c>
      <c r="E373" s="6" t="s">
        <v>864</v>
      </c>
      <c r="F373" s="7">
        <v>31</v>
      </c>
      <c r="G373" s="7">
        <v>30</v>
      </c>
      <c r="H373" s="8">
        <v>183535.28</v>
      </c>
      <c r="I373" s="8">
        <v>121064.03</v>
      </c>
      <c r="J373" s="8">
        <v>0</v>
      </c>
      <c r="K373" s="8">
        <v>304599.31</v>
      </c>
      <c r="L373" s="8">
        <v>4486.92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304599.31</v>
      </c>
      <c r="S373" s="8">
        <v>53334.13</v>
      </c>
      <c r="T373" s="8">
        <v>1315.34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54649.47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f t="shared" si="5"/>
        <v>0</v>
      </c>
      <c r="AU373" s="8">
        <v>125550.95</v>
      </c>
      <c r="AV373" s="8">
        <v>54649.47</v>
      </c>
      <c r="AW373" s="9">
        <v>35</v>
      </c>
      <c r="AX373" s="9">
        <v>81</v>
      </c>
      <c r="AY373" s="8">
        <v>385200</v>
      </c>
      <c r="AZ373" s="8">
        <v>314980.06</v>
      </c>
      <c r="BA373" s="10">
        <v>90</v>
      </c>
      <c r="BB373" s="10">
        <v>87.033883668699502</v>
      </c>
      <c r="BC373" s="10">
        <v>8.6</v>
      </c>
      <c r="BD373" s="10"/>
      <c r="BE373" s="6" t="s">
        <v>825</v>
      </c>
      <c r="BF373" s="4"/>
      <c r="BG373" s="6" t="s">
        <v>283</v>
      </c>
      <c r="BH373" s="6" t="s">
        <v>403</v>
      </c>
      <c r="BI373" s="6" t="s">
        <v>404</v>
      </c>
      <c r="BJ373" s="6" t="s">
        <v>824</v>
      </c>
      <c r="BK373" s="5" t="s">
        <v>0</v>
      </c>
      <c r="BL373" s="10">
        <v>304599.31</v>
      </c>
      <c r="BM373" s="5" t="s">
        <v>631</v>
      </c>
      <c r="BN373" s="10"/>
      <c r="BO373" s="11">
        <v>43984</v>
      </c>
      <c r="BP373" s="11">
        <v>46448</v>
      </c>
      <c r="BQ373" s="11" t="s">
        <v>776</v>
      </c>
      <c r="BR373" s="11" t="s">
        <v>939</v>
      </c>
      <c r="BS373" s="11" t="s">
        <v>921</v>
      </c>
      <c r="BT373" s="11" t="s">
        <v>921</v>
      </c>
      <c r="BU373" s="10">
        <v>5699.66</v>
      </c>
      <c r="BV373" s="10">
        <v>0</v>
      </c>
      <c r="BW373" s="10">
        <v>0</v>
      </c>
    </row>
    <row r="374" spans="1:75" s="1" customFormat="1" ht="18.2" customHeight="1" x14ac:dyDescent="0.15">
      <c r="A374" s="12">
        <v>372</v>
      </c>
      <c r="B374" s="13" t="s">
        <v>46</v>
      </c>
      <c r="C374" s="13" t="s">
        <v>47</v>
      </c>
      <c r="D374" s="30">
        <v>45354</v>
      </c>
      <c r="E374" s="14" t="s">
        <v>1016</v>
      </c>
      <c r="F374" s="15">
        <v>21</v>
      </c>
      <c r="G374" s="15">
        <v>21</v>
      </c>
      <c r="H374" s="16">
        <v>197628.56</v>
      </c>
      <c r="I374" s="16">
        <v>0</v>
      </c>
      <c r="J374" s="16">
        <v>0</v>
      </c>
      <c r="K374" s="16">
        <v>197628.56</v>
      </c>
      <c r="L374" s="16">
        <v>777.87</v>
      </c>
      <c r="M374" s="16">
        <v>0</v>
      </c>
      <c r="N374" s="16">
        <v>0</v>
      </c>
      <c r="O374" s="16">
        <v>777.87</v>
      </c>
      <c r="P374" s="16">
        <v>0</v>
      </c>
      <c r="Q374" s="16">
        <v>0</v>
      </c>
      <c r="R374" s="16">
        <v>196850.69</v>
      </c>
      <c r="S374" s="16">
        <v>0</v>
      </c>
      <c r="T374" s="16">
        <v>1646.9</v>
      </c>
      <c r="U374" s="16">
        <v>0</v>
      </c>
      <c r="V374" s="16">
        <v>0</v>
      </c>
      <c r="W374" s="16">
        <v>1646.9</v>
      </c>
      <c r="X374" s="16">
        <v>0</v>
      </c>
      <c r="Y374" s="16">
        <v>0</v>
      </c>
      <c r="Z374" s="16">
        <v>0</v>
      </c>
      <c r="AA374" s="16">
        <v>1125</v>
      </c>
      <c r="AB374" s="16">
        <v>0</v>
      </c>
      <c r="AC374" s="16">
        <v>0</v>
      </c>
      <c r="AD374" s="16">
        <v>0</v>
      </c>
      <c r="AE374" s="16">
        <v>0</v>
      </c>
      <c r="AF374" s="16">
        <v>0</v>
      </c>
      <c r="AG374" s="16">
        <v>0</v>
      </c>
      <c r="AH374" s="16">
        <v>131.44</v>
      </c>
      <c r="AI374" s="16">
        <v>0</v>
      </c>
      <c r="AJ374" s="16">
        <v>0</v>
      </c>
      <c r="AK374" s="16">
        <v>0</v>
      </c>
      <c r="AL374" s="16">
        <v>0</v>
      </c>
      <c r="AM374" s="16">
        <v>0</v>
      </c>
      <c r="AN374" s="16">
        <v>0</v>
      </c>
      <c r="AO374" s="16">
        <v>0</v>
      </c>
      <c r="AP374" s="16">
        <v>0.57999999999999996</v>
      </c>
      <c r="AQ374" s="16">
        <v>0</v>
      </c>
      <c r="AR374" s="16">
        <v>0.79</v>
      </c>
      <c r="AS374" s="16">
        <v>0</v>
      </c>
      <c r="AT374" s="8">
        <f t="shared" si="5"/>
        <v>3681</v>
      </c>
      <c r="AU374" s="16">
        <v>0</v>
      </c>
      <c r="AV374" s="16">
        <v>0</v>
      </c>
      <c r="AW374" s="17">
        <v>136</v>
      </c>
      <c r="AX374" s="17">
        <v>138</v>
      </c>
      <c r="AY374" s="16">
        <v>310000</v>
      </c>
      <c r="AZ374" s="16">
        <v>198400</v>
      </c>
      <c r="BA374" s="18">
        <v>90</v>
      </c>
      <c r="BB374" s="18">
        <v>89.297188004032293</v>
      </c>
      <c r="BC374" s="18">
        <v>10</v>
      </c>
      <c r="BD374" s="18"/>
      <c r="BE374" s="14" t="s">
        <v>825</v>
      </c>
      <c r="BF374" s="12"/>
      <c r="BG374" s="14" t="s">
        <v>301</v>
      </c>
      <c r="BH374" s="14" t="s">
        <v>302</v>
      </c>
      <c r="BI374" s="14" t="s">
        <v>375</v>
      </c>
      <c r="BJ374" s="14" t="s">
        <v>824</v>
      </c>
      <c r="BK374" s="13" t="s">
        <v>0</v>
      </c>
      <c r="BL374" s="18">
        <v>196850.69</v>
      </c>
      <c r="BM374" s="13" t="s">
        <v>631</v>
      </c>
      <c r="BN374" s="18"/>
      <c r="BO374" s="19">
        <v>45306</v>
      </c>
      <c r="BP374" s="19">
        <v>49505</v>
      </c>
      <c r="BQ374" s="11" t="s">
        <v>774</v>
      </c>
      <c r="BR374" s="11" t="s">
        <v>938</v>
      </c>
      <c r="BS374" s="11" t="s">
        <v>921</v>
      </c>
      <c r="BT374" s="11" t="s">
        <v>921</v>
      </c>
      <c r="BU374" s="18">
        <v>0</v>
      </c>
      <c r="BV374" s="18">
        <v>1125</v>
      </c>
      <c r="BW374" s="18">
        <v>0</v>
      </c>
    </row>
    <row r="375" spans="1:75" s="1" customFormat="1" ht="18.2" customHeight="1" x14ac:dyDescent="0.15">
      <c r="A375" s="4">
        <v>373</v>
      </c>
      <c r="B375" s="5" t="s">
        <v>51</v>
      </c>
      <c r="C375" s="5" t="s">
        <v>47</v>
      </c>
      <c r="D375" s="29">
        <v>45354</v>
      </c>
      <c r="E375" s="6" t="s">
        <v>690</v>
      </c>
      <c r="F375" s="7">
        <v>0</v>
      </c>
      <c r="G375" s="7">
        <v>0</v>
      </c>
      <c r="H375" s="8">
        <v>318155.34999999998</v>
      </c>
      <c r="I375" s="8">
        <v>0</v>
      </c>
      <c r="J375" s="8">
        <v>0</v>
      </c>
      <c r="K375" s="8">
        <v>318155.34999999998</v>
      </c>
      <c r="L375" s="8">
        <v>2442.1799999999998</v>
      </c>
      <c r="M375" s="8">
        <v>0</v>
      </c>
      <c r="N375" s="8">
        <v>0</v>
      </c>
      <c r="O375" s="8">
        <v>2442.1799999999998</v>
      </c>
      <c r="P375" s="8">
        <v>0</v>
      </c>
      <c r="Q375" s="8">
        <v>0</v>
      </c>
      <c r="R375" s="8">
        <v>315713.17</v>
      </c>
      <c r="S375" s="8">
        <v>0</v>
      </c>
      <c r="T375" s="8">
        <v>2311.9299999999998</v>
      </c>
      <c r="U375" s="8">
        <v>0</v>
      </c>
      <c r="V375" s="8">
        <v>0</v>
      </c>
      <c r="W375" s="8">
        <v>2311.9299999999998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254.19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78</v>
      </c>
      <c r="AQ375" s="8">
        <v>0</v>
      </c>
      <c r="AR375" s="8">
        <v>76.3</v>
      </c>
      <c r="AS375" s="8">
        <v>0</v>
      </c>
      <c r="AT375" s="8">
        <f t="shared" si="5"/>
        <v>5009.9999999999991</v>
      </c>
      <c r="AU375" s="8">
        <v>0</v>
      </c>
      <c r="AV375" s="8">
        <v>0</v>
      </c>
      <c r="AW375" s="9">
        <v>91</v>
      </c>
      <c r="AX375" s="9">
        <v>193</v>
      </c>
      <c r="AY375" s="8">
        <v>477800</v>
      </c>
      <c r="AZ375" s="8">
        <v>477800.01</v>
      </c>
      <c r="BA375" s="10">
        <v>85.84</v>
      </c>
      <c r="BB375" s="10">
        <v>56.720004071996598</v>
      </c>
      <c r="BC375" s="10">
        <v>8.7200000000000006</v>
      </c>
      <c r="BD375" s="10"/>
      <c r="BE375" s="6" t="s">
        <v>825</v>
      </c>
      <c r="BF375" s="4"/>
      <c r="BG375" s="6" t="s">
        <v>279</v>
      </c>
      <c r="BH375" s="6" t="s">
        <v>401</v>
      </c>
      <c r="BI375" s="6" t="s">
        <v>529</v>
      </c>
      <c r="BJ375" s="6" t="s">
        <v>2</v>
      </c>
      <c r="BK375" s="5" t="s">
        <v>0</v>
      </c>
      <c r="BL375" s="10">
        <v>315713.17</v>
      </c>
      <c r="BM375" s="5" t="s">
        <v>631</v>
      </c>
      <c r="BN375" s="10"/>
      <c r="BO375" s="11">
        <v>42258</v>
      </c>
      <c r="BP375" s="11">
        <v>48132</v>
      </c>
      <c r="BQ375" s="11" t="s">
        <v>774</v>
      </c>
      <c r="BR375" s="11" t="s">
        <v>938</v>
      </c>
      <c r="BS375" s="11" t="s">
        <v>921</v>
      </c>
      <c r="BT375" s="11" t="s">
        <v>921</v>
      </c>
      <c r="BU375" s="10">
        <v>0</v>
      </c>
      <c r="BV375" s="10">
        <v>0</v>
      </c>
      <c r="BW375" s="10">
        <v>0</v>
      </c>
    </row>
    <row r="376" spans="1:75" s="1" customFormat="1" ht="18.2" customHeight="1" x14ac:dyDescent="0.15">
      <c r="A376" s="12">
        <v>374</v>
      </c>
      <c r="B376" s="13" t="s">
        <v>51</v>
      </c>
      <c r="C376" s="13" t="s">
        <v>47</v>
      </c>
      <c r="D376" s="30">
        <v>45354</v>
      </c>
      <c r="E376" s="14" t="s">
        <v>691</v>
      </c>
      <c r="F376" s="15">
        <v>0</v>
      </c>
      <c r="G376" s="15">
        <v>0</v>
      </c>
      <c r="H376" s="16">
        <v>169619.37</v>
      </c>
      <c r="I376" s="16">
        <v>0</v>
      </c>
      <c r="J376" s="16">
        <v>0</v>
      </c>
      <c r="K376" s="16">
        <v>169619.37</v>
      </c>
      <c r="L376" s="16">
        <v>1252.69</v>
      </c>
      <c r="M376" s="16">
        <v>0</v>
      </c>
      <c r="N376" s="16">
        <v>0</v>
      </c>
      <c r="O376" s="16">
        <v>1252.69</v>
      </c>
      <c r="P376" s="16">
        <v>0</v>
      </c>
      <c r="Q376" s="16">
        <v>0</v>
      </c>
      <c r="R376" s="16">
        <v>168366.68</v>
      </c>
      <c r="S376" s="16">
        <v>0</v>
      </c>
      <c r="T376" s="16">
        <v>1311.72</v>
      </c>
      <c r="U376" s="16">
        <v>0</v>
      </c>
      <c r="V376" s="16">
        <v>0</v>
      </c>
      <c r="W376" s="16">
        <v>1311.72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16">
        <v>133</v>
      </c>
      <c r="AI376" s="16">
        <v>0</v>
      </c>
      <c r="AJ376" s="16">
        <v>0</v>
      </c>
      <c r="AK376" s="16">
        <v>0</v>
      </c>
      <c r="AL376" s="16">
        <v>0</v>
      </c>
      <c r="AM376" s="16">
        <v>0</v>
      </c>
      <c r="AN376" s="16">
        <v>0</v>
      </c>
      <c r="AO376" s="16">
        <v>0</v>
      </c>
      <c r="AP376" s="16">
        <v>31.3</v>
      </c>
      <c r="AQ376" s="16">
        <v>0</v>
      </c>
      <c r="AR376" s="16">
        <v>28.71</v>
      </c>
      <c r="AS376" s="16">
        <v>0</v>
      </c>
      <c r="AT376" s="8">
        <f t="shared" si="5"/>
        <v>2700</v>
      </c>
      <c r="AU376" s="16">
        <v>0</v>
      </c>
      <c r="AV376" s="16">
        <v>0</v>
      </c>
      <c r="AW376" s="17">
        <v>92</v>
      </c>
      <c r="AX376" s="17">
        <v>194</v>
      </c>
      <c r="AY376" s="16">
        <v>250000</v>
      </c>
      <c r="AZ376" s="16">
        <v>250000.02</v>
      </c>
      <c r="BA376" s="18">
        <v>90</v>
      </c>
      <c r="BB376" s="18">
        <v>60.611999951039998</v>
      </c>
      <c r="BC376" s="18">
        <v>9.2799999999999994</v>
      </c>
      <c r="BD376" s="18"/>
      <c r="BE376" s="14" t="s">
        <v>823</v>
      </c>
      <c r="BF376" s="12"/>
      <c r="BG376" s="14" t="s">
        <v>292</v>
      </c>
      <c r="BH376" s="14" t="s">
        <v>293</v>
      </c>
      <c r="BI376" s="14" t="s">
        <v>527</v>
      </c>
      <c r="BJ376" s="14" t="s">
        <v>2</v>
      </c>
      <c r="BK376" s="13" t="s">
        <v>0</v>
      </c>
      <c r="BL376" s="18">
        <v>168366.68</v>
      </c>
      <c r="BM376" s="13" t="s">
        <v>631</v>
      </c>
      <c r="BN376" s="18"/>
      <c r="BO376" s="19">
        <v>42262</v>
      </c>
      <c r="BP376" s="19">
        <v>48167</v>
      </c>
      <c r="BQ376" s="11" t="s">
        <v>774</v>
      </c>
      <c r="BR376" s="11" t="s">
        <v>938</v>
      </c>
      <c r="BS376" s="11" t="s">
        <v>921</v>
      </c>
      <c r="BT376" s="11" t="s">
        <v>921</v>
      </c>
      <c r="BU376" s="18">
        <v>0</v>
      </c>
      <c r="BV376" s="18">
        <v>0</v>
      </c>
      <c r="BW376" s="18">
        <v>0</v>
      </c>
    </row>
    <row r="377" spans="1:75" s="1" customFormat="1" ht="18.2" customHeight="1" x14ac:dyDescent="0.15">
      <c r="A377" s="4">
        <v>375</v>
      </c>
      <c r="B377" s="5" t="s">
        <v>46</v>
      </c>
      <c r="C377" s="5" t="s">
        <v>47</v>
      </c>
      <c r="D377" s="29">
        <v>45354</v>
      </c>
      <c r="E377" s="6" t="s">
        <v>692</v>
      </c>
      <c r="F377" s="7">
        <v>0</v>
      </c>
      <c r="G377" s="7">
        <v>0</v>
      </c>
      <c r="H377" s="8">
        <v>42543.5</v>
      </c>
      <c r="I377" s="8">
        <v>0</v>
      </c>
      <c r="J377" s="8">
        <v>0</v>
      </c>
      <c r="K377" s="8">
        <v>42543.5</v>
      </c>
      <c r="L377" s="8">
        <v>2208.4499999999998</v>
      </c>
      <c r="M377" s="8">
        <v>0</v>
      </c>
      <c r="N377" s="8">
        <v>0</v>
      </c>
      <c r="O377" s="8">
        <v>2208.4499999999998</v>
      </c>
      <c r="P377" s="8">
        <v>0</v>
      </c>
      <c r="Q377" s="8">
        <v>0</v>
      </c>
      <c r="R377" s="8">
        <v>40335.050000000003</v>
      </c>
      <c r="S377" s="8">
        <v>0</v>
      </c>
      <c r="T377" s="8">
        <v>336.8</v>
      </c>
      <c r="U377" s="8">
        <v>0</v>
      </c>
      <c r="V377" s="8">
        <v>0</v>
      </c>
      <c r="W377" s="8">
        <v>336.8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114.42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253.71</v>
      </c>
      <c r="AQ377" s="8">
        <v>0</v>
      </c>
      <c r="AR377" s="8">
        <v>253.38</v>
      </c>
      <c r="AS377" s="8">
        <v>0</v>
      </c>
      <c r="AT377" s="8">
        <f t="shared" si="5"/>
        <v>2660</v>
      </c>
      <c r="AU377" s="8">
        <v>0</v>
      </c>
      <c r="AV377" s="8">
        <v>0</v>
      </c>
      <c r="AW377" s="9">
        <v>17</v>
      </c>
      <c r="AX377" s="9">
        <v>120</v>
      </c>
      <c r="AY377" s="8">
        <v>281000</v>
      </c>
      <c r="AZ377" s="8">
        <v>196700.01</v>
      </c>
      <c r="BA377" s="10">
        <v>90</v>
      </c>
      <c r="BB377" s="10">
        <v>18.4552837592637</v>
      </c>
      <c r="BC377" s="10">
        <v>9.5</v>
      </c>
      <c r="BD377" s="10"/>
      <c r="BE377" s="6" t="s">
        <v>823</v>
      </c>
      <c r="BF377" s="4"/>
      <c r="BG377" s="6" t="s">
        <v>301</v>
      </c>
      <c r="BH377" s="6" t="s">
        <v>376</v>
      </c>
      <c r="BI377" s="6" t="s">
        <v>377</v>
      </c>
      <c r="BJ377" s="6" t="s">
        <v>2</v>
      </c>
      <c r="BK377" s="5" t="s">
        <v>0</v>
      </c>
      <c r="BL377" s="10">
        <v>40335.050000000003</v>
      </c>
      <c r="BM377" s="5" t="s">
        <v>631</v>
      </c>
      <c r="BN377" s="10"/>
      <c r="BO377" s="11">
        <v>42243</v>
      </c>
      <c r="BP377" s="11">
        <v>45896</v>
      </c>
      <c r="BQ377" s="11" t="s">
        <v>774</v>
      </c>
      <c r="BR377" s="11" t="s">
        <v>938</v>
      </c>
      <c r="BS377" s="11" t="s">
        <v>921</v>
      </c>
      <c r="BT377" s="11" t="s">
        <v>921</v>
      </c>
      <c r="BU377" s="10">
        <v>0</v>
      </c>
      <c r="BV377" s="10">
        <v>0</v>
      </c>
      <c r="BW377" s="10">
        <v>0</v>
      </c>
    </row>
    <row r="378" spans="1:75" s="1" customFormat="1" ht="18.2" customHeight="1" x14ac:dyDescent="0.15">
      <c r="A378" s="12">
        <v>376</v>
      </c>
      <c r="B378" s="13" t="s">
        <v>46</v>
      </c>
      <c r="C378" s="13" t="s">
        <v>47</v>
      </c>
      <c r="D378" s="30">
        <v>45354</v>
      </c>
      <c r="E378" s="14" t="s">
        <v>693</v>
      </c>
      <c r="F378" s="15">
        <v>33</v>
      </c>
      <c r="G378" s="15">
        <v>32</v>
      </c>
      <c r="H378" s="16">
        <v>157559.94</v>
      </c>
      <c r="I378" s="16">
        <v>31893.39</v>
      </c>
      <c r="J378" s="16">
        <v>0</v>
      </c>
      <c r="K378" s="16">
        <v>189453.33</v>
      </c>
      <c r="L378" s="16">
        <v>1102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189453.33</v>
      </c>
      <c r="S378" s="16">
        <v>45635.16</v>
      </c>
      <c r="T378" s="16">
        <v>1247.3499999999999</v>
      </c>
      <c r="U378" s="16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46882.51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6">
        <v>0</v>
      </c>
      <c r="AH378" s="16">
        <v>0</v>
      </c>
      <c r="AI378" s="16">
        <v>0</v>
      </c>
      <c r="AJ378" s="16">
        <v>0</v>
      </c>
      <c r="AK378" s="16">
        <v>0</v>
      </c>
      <c r="AL378" s="16">
        <v>0</v>
      </c>
      <c r="AM378" s="16">
        <v>0</v>
      </c>
      <c r="AN378" s="16">
        <v>0</v>
      </c>
      <c r="AO378" s="16">
        <v>0</v>
      </c>
      <c r="AP378" s="16">
        <v>0</v>
      </c>
      <c r="AQ378" s="16">
        <v>0</v>
      </c>
      <c r="AR378" s="16">
        <v>0</v>
      </c>
      <c r="AS378" s="16">
        <v>0</v>
      </c>
      <c r="AT378" s="8">
        <f t="shared" si="5"/>
        <v>0</v>
      </c>
      <c r="AU378" s="16">
        <v>32995.39</v>
      </c>
      <c r="AV378" s="16">
        <v>46882.51</v>
      </c>
      <c r="AW378" s="17">
        <v>95</v>
      </c>
      <c r="AX378" s="17">
        <v>197</v>
      </c>
      <c r="AY378" s="16">
        <v>355700</v>
      </c>
      <c r="AZ378" s="16">
        <v>233990.01</v>
      </c>
      <c r="BA378" s="18">
        <v>89.99</v>
      </c>
      <c r="BB378" s="18">
        <v>72.861679721711198</v>
      </c>
      <c r="BC378" s="18">
        <v>9.5</v>
      </c>
      <c r="BD378" s="18"/>
      <c r="BE378" s="14" t="s">
        <v>823</v>
      </c>
      <c r="BF378" s="12"/>
      <c r="BG378" s="14" t="s">
        <v>301</v>
      </c>
      <c r="BH378" s="14" t="s">
        <v>302</v>
      </c>
      <c r="BI378" s="14" t="s">
        <v>303</v>
      </c>
      <c r="BJ378" s="14" t="s">
        <v>824</v>
      </c>
      <c r="BK378" s="13" t="s">
        <v>0</v>
      </c>
      <c r="BL378" s="18">
        <v>189453.33</v>
      </c>
      <c r="BM378" s="13" t="s">
        <v>631</v>
      </c>
      <c r="BN378" s="18"/>
      <c r="BO378" s="19">
        <v>42248</v>
      </c>
      <c r="BP378" s="19">
        <v>48245</v>
      </c>
      <c r="BQ378" s="11" t="s">
        <v>776</v>
      </c>
      <c r="BR378" s="11" t="s">
        <v>939</v>
      </c>
      <c r="BS378" s="11" t="s">
        <v>921</v>
      </c>
      <c r="BT378" s="11" t="s">
        <v>921</v>
      </c>
      <c r="BU378" s="18">
        <v>4771.8999999999996</v>
      </c>
      <c r="BV378" s="18">
        <v>0</v>
      </c>
      <c r="BW378" s="18">
        <v>0</v>
      </c>
    </row>
    <row r="379" spans="1:75" s="1" customFormat="1" ht="18.2" customHeight="1" x14ac:dyDescent="0.15">
      <c r="A379" s="4">
        <v>377</v>
      </c>
      <c r="B379" s="5" t="s">
        <v>46</v>
      </c>
      <c r="C379" s="5" t="s">
        <v>47</v>
      </c>
      <c r="D379" s="29">
        <v>45354</v>
      </c>
      <c r="E379" s="6" t="s">
        <v>867</v>
      </c>
      <c r="F379" s="7">
        <v>0</v>
      </c>
      <c r="G379" s="7">
        <v>0</v>
      </c>
      <c r="H379" s="8">
        <v>401317.45</v>
      </c>
      <c r="I379" s="8">
        <v>0</v>
      </c>
      <c r="J379" s="8">
        <v>0</v>
      </c>
      <c r="K379" s="8">
        <v>401317.45</v>
      </c>
      <c r="L379" s="8">
        <v>1632.96</v>
      </c>
      <c r="M379" s="8">
        <v>0</v>
      </c>
      <c r="N379" s="8">
        <v>0</v>
      </c>
      <c r="O379" s="8">
        <v>1632.96</v>
      </c>
      <c r="P379" s="8">
        <v>0</v>
      </c>
      <c r="Q379" s="8">
        <v>0</v>
      </c>
      <c r="R379" s="8">
        <v>399684.49</v>
      </c>
      <c r="S379" s="8">
        <v>0</v>
      </c>
      <c r="T379" s="8">
        <v>3177.1</v>
      </c>
      <c r="U379" s="8">
        <v>0</v>
      </c>
      <c r="V379" s="8">
        <v>0</v>
      </c>
      <c r="W379" s="8">
        <v>3177.1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237.3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f t="shared" si="5"/>
        <v>5047.3599999999997</v>
      </c>
      <c r="AU379" s="8">
        <v>0</v>
      </c>
      <c r="AV379" s="8">
        <v>0</v>
      </c>
      <c r="AW379" s="9">
        <v>136</v>
      </c>
      <c r="AX379" s="9">
        <v>180</v>
      </c>
      <c r="AY379" s="8">
        <v>446050</v>
      </c>
      <c r="AZ379" s="8">
        <v>446050</v>
      </c>
      <c r="BA379" s="10">
        <v>87.93</v>
      </c>
      <c r="BB379" s="10">
        <v>78.789950018383607</v>
      </c>
      <c r="BC379" s="10">
        <v>9.5</v>
      </c>
      <c r="BD379" s="10"/>
      <c r="BE379" s="6" t="s">
        <v>825</v>
      </c>
      <c r="BF379" s="4"/>
      <c r="BG379" s="6" t="s">
        <v>314</v>
      </c>
      <c r="BH379" s="6" t="s">
        <v>315</v>
      </c>
      <c r="BI379" s="6" t="s">
        <v>316</v>
      </c>
      <c r="BJ379" s="6" t="s">
        <v>2</v>
      </c>
      <c r="BK379" s="5" t="s">
        <v>0</v>
      </c>
      <c r="BL379" s="10">
        <v>399684.49</v>
      </c>
      <c r="BM379" s="5" t="s">
        <v>631</v>
      </c>
      <c r="BN379" s="10"/>
      <c r="BO379" s="11">
        <v>44035</v>
      </c>
      <c r="BP379" s="11">
        <v>49513</v>
      </c>
      <c r="BQ379" s="11" t="s">
        <v>774</v>
      </c>
      <c r="BR379" s="11" t="s">
        <v>938</v>
      </c>
      <c r="BS379" s="11" t="s">
        <v>921</v>
      </c>
      <c r="BT379" s="11" t="s">
        <v>921</v>
      </c>
      <c r="BU379" s="10">
        <v>0</v>
      </c>
      <c r="BV379" s="10">
        <v>0</v>
      </c>
      <c r="BW379" s="10">
        <v>0</v>
      </c>
    </row>
    <row r="380" spans="1:75" s="1" customFormat="1" ht="18.2" customHeight="1" x14ac:dyDescent="0.15">
      <c r="A380" s="12">
        <v>378</v>
      </c>
      <c r="B380" s="13" t="s">
        <v>51</v>
      </c>
      <c r="C380" s="13" t="s">
        <v>47</v>
      </c>
      <c r="D380" s="30">
        <v>45354</v>
      </c>
      <c r="E380" s="14" t="s">
        <v>868</v>
      </c>
      <c r="F380" s="15">
        <v>0</v>
      </c>
      <c r="G380" s="15">
        <v>0</v>
      </c>
      <c r="H380" s="16">
        <v>144041.06</v>
      </c>
      <c r="I380" s="16">
        <v>0</v>
      </c>
      <c r="J380" s="16">
        <v>0</v>
      </c>
      <c r="K380" s="16">
        <v>144041.06</v>
      </c>
      <c r="L380" s="16">
        <v>1078</v>
      </c>
      <c r="M380" s="16">
        <v>0</v>
      </c>
      <c r="N380" s="16">
        <v>0</v>
      </c>
      <c r="O380" s="16">
        <v>1078</v>
      </c>
      <c r="P380" s="16">
        <v>0</v>
      </c>
      <c r="Q380" s="16">
        <v>0</v>
      </c>
      <c r="R380" s="16">
        <v>142963.06</v>
      </c>
      <c r="S380" s="16">
        <v>0</v>
      </c>
      <c r="T380" s="16">
        <v>1163.1300000000001</v>
      </c>
      <c r="U380" s="16">
        <v>0</v>
      </c>
      <c r="V380" s="16">
        <v>0</v>
      </c>
      <c r="W380" s="16">
        <v>1163.1300000000001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16">
        <v>92.3</v>
      </c>
      <c r="AI380" s="16">
        <v>0</v>
      </c>
      <c r="AJ380" s="16">
        <v>0</v>
      </c>
      <c r="AK380" s="16">
        <v>0</v>
      </c>
      <c r="AL380" s="16">
        <v>0</v>
      </c>
      <c r="AM380" s="16">
        <v>0</v>
      </c>
      <c r="AN380" s="16">
        <v>0</v>
      </c>
      <c r="AO380" s="16">
        <v>0</v>
      </c>
      <c r="AP380" s="16">
        <v>1.28</v>
      </c>
      <c r="AQ380" s="16">
        <v>0</v>
      </c>
      <c r="AR380" s="16">
        <v>4.71</v>
      </c>
      <c r="AS380" s="16">
        <v>0</v>
      </c>
      <c r="AT380" s="8">
        <f t="shared" si="5"/>
        <v>2330.0000000000005</v>
      </c>
      <c r="AU380" s="16">
        <v>0</v>
      </c>
      <c r="AV380" s="16">
        <v>0</v>
      </c>
      <c r="AW380" s="17">
        <v>90</v>
      </c>
      <c r="AX380" s="17">
        <v>134</v>
      </c>
      <c r="AY380" s="16">
        <v>173500</v>
      </c>
      <c r="AZ380" s="16">
        <v>173500</v>
      </c>
      <c r="BA380" s="18">
        <v>90</v>
      </c>
      <c r="BB380" s="18">
        <v>74.159512391930804</v>
      </c>
      <c r="BC380" s="18">
        <v>9.69</v>
      </c>
      <c r="BD380" s="18"/>
      <c r="BE380" s="14" t="s">
        <v>825</v>
      </c>
      <c r="BF380" s="12"/>
      <c r="BG380" s="14" t="s">
        <v>314</v>
      </c>
      <c r="BH380" s="14" t="s">
        <v>479</v>
      </c>
      <c r="BI380" s="14" t="s">
        <v>531</v>
      </c>
      <c r="BJ380" s="14" t="s">
        <v>2</v>
      </c>
      <c r="BK380" s="13" t="s">
        <v>0</v>
      </c>
      <c r="BL380" s="18">
        <v>142963.06</v>
      </c>
      <c r="BM380" s="13" t="s">
        <v>631</v>
      </c>
      <c r="BN380" s="18"/>
      <c r="BO380" s="19">
        <v>44035</v>
      </c>
      <c r="BP380" s="19">
        <v>48114</v>
      </c>
      <c r="BQ380" s="11" t="s">
        <v>774</v>
      </c>
      <c r="BR380" s="11" t="s">
        <v>938</v>
      </c>
      <c r="BS380" s="11" t="s">
        <v>921</v>
      </c>
      <c r="BT380" s="11" t="s">
        <v>921</v>
      </c>
      <c r="BU380" s="18">
        <v>0</v>
      </c>
      <c r="BV380" s="18">
        <v>0</v>
      </c>
      <c r="BW380" s="18">
        <v>0</v>
      </c>
    </row>
    <row r="381" spans="1:75" s="1" customFormat="1" ht="18.2" customHeight="1" x14ac:dyDescent="0.15">
      <c r="A381" s="4">
        <v>379</v>
      </c>
      <c r="B381" s="5" t="s">
        <v>46</v>
      </c>
      <c r="C381" s="5" t="s">
        <v>47</v>
      </c>
      <c r="D381" s="29">
        <v>45354</v>
      </c>
      <c r="E381" s="6" t="s">
        <v>869</v>
      </c>
      <c r="F381" s="7">
        <v>37</v>
      </c>
      <c r="G381" s="7">
        <v>36</v>
      </c>
      <c r="H381" s="8">
        <v>353989.22</v>
      </c>
      <c r="I381" s="8">
        <v>36848.949999999997</v>
      </c>
      <c r="J381" s="8">
        <v>0</v>
      </c>
      <c r="K381" s="8">
        <v>390838.17</v>
      </c>
      <c r="L381" s="8">
        <v>1393.31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390838.17</v>
      </c>
      <c r="S381" s="8">
        <v>120747.71</v>
      </c>
      <c r="T381" s="8">
        <v>2949.91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123697.62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f t="shared" si="5"/>
        <v>0</v>
      </c>
      <c r="AU381" s="8">
        <v>38242.26</v>
      </c>
      <c r="AV381" s="8">
        <v>123697.62</v>
      </c>
      <c r="AW381" s="9">
        <v>136</v>
      </c>
      <c r="AX381" s="9">
        <v>179</v>
      </c>
      <c r="AY381" s="8">
        <v>390838.17</v>
      </c>
      <c r="AZ381" s="8">
        <v>390838.17</v>
      </c>
      <c r="BA381" s="10">
        <v>89.99</v>
      </c>
      <c r="BB381" s="10">
        <v>89.99</v>
      </c>
      <c r="BC381" s="10">
        <v>10</v>
      </c>
      <c r="BD381" s="10"/>
      <c r="BE381" s="6" t="s">
        <v>823</v>
      </c>
      <c r="BF381" s="4"/>
      <c r="BG381" s="6" t="s">
        <v>301</v>
      </c>
      <c r="BH381" s="6" t="s">
        <v>305</v>
      </c>
      <c r="BI381" s="6" t="s">
        <v>306</v>
      </c>
      <c r="BJ381" s="6" t="s">
        <v>824</v>
      </c>
      <c r="BK381" s="5" t="s">
        <v>0</v>
      </c>
      <c r="BL381" s="10">
        <v>390838.17</v>
      </c>
      <c r="BM381" s="5" t="s">
        <v>631</v>
      </c>
      <c r="BN381" s="10"/>
      <c r="BO381" s="11">
        <v>44064</v>
      </c>
      <c r="BP381" s="11">
        <v>49511</v>
      </c>
      <c r="BQ381" s="11" t="s">
        <v>776</v>
      </c>
      <c r="BR381" s="11" t="s">
        <v>939</v>
      </c>
      <c r="BS381" s="11" t="s">
        <v>921</v>
      </c>
      <c r="BT381" s="11" t="s">
        <v>921</v>
      </c>
      <c r="BU381" s="10">
        <v>13195.83</v>
      </c>
      <c r="BV381" s="10">
        <v>0</v>
      </c>
      <c r="BW381" s="10">
        <v>0</v>
      </c>
    </row>
    <row r="382" spans="1:75" s="1" customFormat="1" ht="18.2" customHeight="1" x14ac:dyDescent="0.15">
      <c r="A382" s="12">
        <v>380</v>
      </c>
      <c r="B382" s="13" t="s">
        <v>46</v>
      </c>
      <c r="C382" s="13" t="s">
        <v>47</v>
      </c>
      <c r="D382" s="30">
        <v>45354</v>
      </c>
      <c r="E382" s="14" t="s">
        <v>870</v>
      </c>
      <c r="F382" s="15">
        <v>1</v>
      </c>
      <c r="G382" s="15">
        <v>0</v>
      </c>
      <c r="H382" s="16">
        <v>294150.01</v>
      </c>
      <c r="I382" s="16">
        <v>199.02</v>
      </c>
      <c r="J382" s="16">
        <v>0</v>
      </c>
      <c r="K382" s="16">
        <v>294349.03000000003</v>
      </c>
      <c r="L382" s="16">
        <v>1196.9000000000001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294349.03000000003</v>
      </c>
      <c r="S382" s="16">
        <v>0</v>
      </c>
      <c r="T382" s="16">
        <v>2328.69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2328.69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0</v>
      </c>
      <c r="AH382" s="16">
        <v>0</v>
      </c>
      <c r="AI382" s="16">
        <v>0</v>
      </c>
      <c r="AJ382" s="16">
        <v>0</v>
      </c>
      <c r="AK382" s="16">
        <v>0</v>
      </c>
      <c r="AL382" s="16">
        <v>0</v>
      </c>
      <c r="AM382" s="16">
        <v>0</v>
      </c>
      <c r="AN382" s="16">
        <v>0</v>
      </c>
      <c r="AO382" s="16">
        <v>0</v>
      </c>
      <c r="AP382" s="16">
        <v>0</v>
      </c>
      <c r="AQ382" s="16">
        <v>0</v>
      </c>
      <c r="AR382" s="16">
        <v>0</v>
      </c>
      <c r="AS382" s="16">
        <v>0</v>
      </c>
      <c r="AT382" s="8">
        <f t="shared" si="5"/>
        <v>0</v>
      </c>
      <c r="AU382" s="16">
        <v>1395.92</v>
      </c>
      <c r="AV382" s="16">
        <v>2328.69</v>
      </c>
      <c r="AW382" s="17">
        <v>136</v>
      </c>
      <c r="AX382" s="17">
        <v>179</v>
      </c>
      <c r="AY382" s="16">
        <v>326000</v>
      </c>
      <c r="AZ382" s="16">
        <v>326000</v>
      </c>
      <c r="BA382" s="18">
        <v>90</v>
      </c>
      <c r="BB382" s="18">
        <v>81.262002147239301</v>
      </c>
      <c r="BC382" s="18">
        <v>9.5</v>
      </c>
      <c r="BD382" s="18"/>
      <c r="BE382" s="14" t="s">
        <v>825</v>
      </c>
      <c r="BF382" s="12"/>
      <c r="BG382" s="14" t="s">
        <v>301</v>
      </c>
      <c r="BH382" s="14" t="s">
        <v>332</v>
      </c>
      <c r="BI382" s="14" t="s">
        <v>333</v>
      </c>
      <c r="BJ382" s="14" t="s">
        <v>3</v>
      </c>
      <c r="BK382" s="13" t="s">
        <v>0</v>
      </c>
      <c r="BL382" s="18">
        <v>294349.03000000003</v>
      </c>
      <c r="BM382" s="13" t="s">
        <v>631</v>
      </c>
      <c r="BN382" s="18"/>
      <c r="BO382" s="19">
        <v>44063</v>
      </c>
      <c r="BP382" s="19">
        <v>49510</v>
      </c>
      <c r="BQ382" s="11" t="s">
        <v>774</v>
      </c>
      <c r="BR382" s="11" t="s">
        <v>938</v>
      </c>
      <c r="BS382" s="11" t="s">
        <v>921</v>
      </c>
      <c r="BT382" s="11" t="s">
        <v>921</v>
      </c>
      <c r="BU382" s="18">
        <v>173.43</v>
      </c>
      <c r="BV382" s="18">
        <v>0</v>
      </c>
      <c r="BW382" s="18">
        <v>0</v>
      </c>
    </row>
    <row r="383" spans="1:75" s="1" customFormat="1" ht="18.2" customHeight="1" x14ac:dyDescent="0.15">
      <c r="A383" s="4">
        <v>381</v>
      </c>
      <c r="B383" s="5" t="s">
        <v>334</v>
      </c>
      <c r="C383" s="5" t="s">
        <v>47</v>
      </c>
      <c r="D383" s="29">
        <v>45354</v>
      </c>
      <c r="E383" s="6" t="s">
        <v>871</v>
      </c>
      <c r="F383" s="7">
        <v>0</v>
      </c>
      <c r="G383" s="7">
        <v>0</v>
      </c>
      <c r="H383" s="8">
        <v>587231.22</v>
      </c>
      <c r="I383" s="8">
        <v>0</v>
      </c>
      <c r="J383" s="8">
        <v>0</v>
      </c>
      <c r="K383" s="8">
        <v>587231.22</v>
      </c>
      <c r="L383" s="8">
        <v>2311.35</v>
      </c>
      <c r="M383" s="8">
        <v>0</v>
      </c>
      <c r="N383" s="8">
        <v>0</v>
      </c>
      <c r="O383" s="8">
        <v>2311.35</v>
      </c>
      <c r="P383" s="8">
        <v>0</v>
      </c>
      <c r="Q383" s="8">
        <v>0</v>
      </c>
      <c r="R383" s="8">
        <v>584919.87</v>
      </c>
      <c r="S383" s="8">
        <v>0</v>
      </c>
      <c r="T383" s="8">
        <v>4893.59</v>
      </c>
      <c r="U383" s="8">
        <v>0</v>
      </c>
      <c r="V383" s="8">
        <v>0</v>
      </c>
      <c r="W383" s="8">
        <v>4893.59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391.48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1324.54</v>
      </c>
      <c r="AQ383" s="8">
        <v>0</v>
      </c>
      <c r="AR383" s="8">
        <v>920.96</v>
      </c>
      <c r="AS383" s="8">
        <v>0</v>
      </c>
      <c r="AT383" s="8">
        <f t="shared" si="5"/>
        <v>8000</v>
      </c>
      <c r="AU383" s="8">
        <v>0</v>
      </c>
      <c r="AV383" s="8">
        <v>0</v>
      </c>
      <c r="AW383" s="9">
        <v>136</v>
      </c>
      <c r="AX383" s="9">
        <v>179</v>
      </c>
      <c r="AY383" s="8">
        <v>849000</v>
      </c>
      <c r="AZ383" s="8">
        <v>648359.49</v>
      </c>
      <c r="BA383" s="10">
        <v>86</v>
      </c>
      <c r="BB383" s="10">
        <v>77.585212518444095</v>
      </c>
      <c r="BC383" s="10">
        <v>10</v>
      </c>
      <c r="BD383" s="10"/>
      <c r="BE383" s="6" t="s">
        <v>825</v>
      </c>
      <c r="BF383" s="4"/>
      <c r="BG383" s="6" t="s">
        <v>329</v>
      </c>
      <c r="BH383" s="6" t="s">
        <v>623</v>
      </c>
      <c r="BI383" s="6" t="s">
        <v>624</v>
      </c>
      <c r="BJ383" s="6" t="s">
        <v>2</v>
      </c>
      <c r="BK383" s="5" t="s">
        <v>0</v>
      </c>
      <c r="BL383" s="10">
        <v>584919.87</v>
      </c>
      <c r="BM383" s="5" t="s">
        <v>631</v>
      </c>
      <c r="BN383" s="10"/>
      <c r="BO383" s="11">
        <v>44064</v>
      </c>
      <c r="BP383" s="11">
        <v>49511</v>
      </c>
      <c r="BQ383" s="11" t="s">
        <v>774</v>
      </c>
      <c r="BR383" s="11" t="s">
        <v>938</v>
      </c>
      <c r="BS383" s="11" t="s">
        <v>921</v>
      </c>
      <c r="BT383" s="11" t="s">
        <v>921</v>
      </c>
      <c r="BU383" s="10">
        <v>0</v>
      </c>
      <c r="BV383" s="10">
        <v>0</v>
      </c>
      <c r="BW383" s="10">
        <v>0</v>
      </c>
    </row>
    <row r="384" spans="1:75" s="1" customFormat="1" ht="18.2" customHeight="1" x14ac:dyDescent="0.15">
      <c r="A384" s="12">
        <v>382</v>
      </c>
      <c r="B384" s="13" t="s">
        <v>46</v>
      </c>
      <c r="C384" s="13" t="s">
        <v>47</v>
      </c>
      <c r="D384" s="30">
        <v>45354</v>
      </c>
      <c r="E384" s="14" t="s">
        <v>882</v>
      </c>
      <c r="F384" s="15">
        <v>0</v>
      </c>
      <c r="G384" s="15">
        <v>0</v>
      </c>
      <c r="H384" s="16">
        <v>364397.1</v>
      </c>
      <c r="I384" s="16">
        <v>0</v>
      </c>
      <c r="J384" s="16">
        <v>0</v>
      </c>
      <c r="K384" s="16">
        <v>364397.1</v>
      </c>
      <c r="L384" s="16">
        <v>2370.7600000000002</v>
      </c>
      <c r="M384" s="16">
        <v>0</v>
      </c>
      <c r="N384" s="16">
        <v>0</v>
      </c>
      <c r="O384" s="16">
        <v>2370.7600000000002</v>
      </c>
      <c r="P384" s="16">
        <v>0</v>
      </c>
      <c r="Q384" s="16">
        <v>0</v>
      </c>
      <c r="R384" s="16">
        <v>362026.34</v>
      </c>
      <c r="S384" s="16">
        <v>0</v>
      </c>
      <c r="T384" s="16">
        <v>2611.5100000000002</v>
      </c>
      <c r="U384" s="16">
        <v>0</v>
      </c>
      <c r="V384" s="16">
        <v>0</v>
      </c>
      <c r="W384" s="16">
        <v>2611.5100000000002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16">
        <v>221.58</v>
      </c>
      <c r="AI384" s="16">
        <v>0</v>
      </c>
      <c r="AJ384" s="16">
        <v>0</v>
      </c>
      <c r="AK384" s="16">
        <v>0</v>
      </c>
      <c r="AL384" s="16">
        <v>0</v>
      </c>
      <c r="AM384" s="16">
        <v>0</v>
      </c>
      <c r="AN384" s="16">
        <v>0</v>
      </c>
      <c r="AO384" s="16">
        <v>0</v>
      </c>
      <c r="AP384" s="16">
        <v>60.75</v>
      </c>
      <c r="AQ384" s="16">
        <v>0</v>
      </c>
      <c r="AR384" s="16">
        <v>58.35</v>
      </c>
      <c r="AS384" s="16">
        <v>0</v>
      </c>
      <c r="AT384" s="8">
        <f t="shared" si="5"/>
        <v>5206.25</v>
      </c>
      <c r="AU384" s="16">
        <v>0</v>
      </c>
      <c r="AV384" s="16">
        <v>0</v>
      </c>
      <c r="AW384" s="17">
        <v>103</v>
      </c>
      <c r="AX384" s="17">
        <v>140</v>
      </c>
      <c r="AY384" s="16">
        <v>416500</v>
      </c>
      <c r="AZ384" s="16">
        <v>416500</v>
      </c>
      <c r="BA384" s="18">
        <v>89.99</v>
      </c>
      <c r="BB384" s="18">
        <v>78.220288923409399</v>
      </c>
      <c r="BC384" s="18">
        <v>8.6</v>
      </c>
      <c r="BD384" s="18"/>
      <c r="BE384" s="14" t="s">
        <v>825</v>
      </c>
      <c r="BF384" s="12"/>
      <c r="BG384" s="14" t="s">
        <v>279</v>
      </c>
      <c r="BH384" s="14" t="s">
        <v>322</v>
      </c>
      <c r="BI384" s="14" t="s">
        <v>378</v>
      </c>
      <c r="BJ384" s="14" t="s">
        <v>2</v>
      </c>
      <c r="BK384" s="13" t="s">
        <v>0</v>
      </c>
      <c r="BL384" s="18">
        <v>362026.34</v>
      </c>
      <c r="BM384" s="13" t="s">
        <v>631</v>
      </c>
      <c r="BN384" s="18"/>
      <c r="BO384" s="19">
        <v>44252</v>
      </c>
      <c r="BP384" s="19">
        <v>48512</v>
      </c>
      <c r="BQ384" s="11" t="s">
        <v>759</v>
      </c>
      <c r="BR384" s="11" t="s">
        <v>943</v>
      </c>
      <c r="BS384" s="11" t="s">
        <v>921</v>
      </c>
      <c r="BT384" s="11" t="s">
        <v>921</v>
      </c>
      <c r="BU384" s="18">
        <v>0</v>
      </c>
      <c r="BV384" s="18">
        <v>0</v>
      </c>
      <c r="BW384" s="18">
        <v>0</v>
      </c>
    </row>
    <row r="385" spans="1:75" s="1" customFormat="1" ht="18.2" customHeight="1" x14ac:dyDescent="0.15">
      <c r="A385" s="4">
        <v>383</v>
      </c>
      <c r="B385" s="5" t="s">
        <v>46</v>
      </c>
      <c r="C385" s="5" t="s">
        <v>47</v>
      </c>
      <c r="D385" s="29">
        <v>45354</v>
      </c>
      <c r="E385" s="6" t="s">
        <v>872</v>
      </c>
      <c r="F385" s="7">
        <v>0</v>
      </c>
      <c r="G385" s="7">
        <v>0</v>
      </c>
      <c r="H385" s="8">
        <v>250182.35</v>
      </c>
      <c r="I385" s="8">
        <v>0</v>
      </c>
      <c r="J385" s="8">
        <v>0</v>
      </c>
      <c r="K385" s="8">
        <v>250182.35</v>
      </c>
      <c r="L385" s="8">
        <v>2330.4899999999998</v>
      </c>
      <c r="M385" s="8">
        <v>0</v>
      </c>
      <c r="N385" s="8">
        <v>0</v>
      </c>
      <c r="O385" s="8">
        <v>2330.4899999999998</v>
      </c>
      <c r="P385" s="8">
        <v>0</v>
      </c>
      <c r="Q385" s="8">
        <v>0</v>
      </c>
      <c r="R385" s="8">
        <v>247851.86</v>
      </c>
      <c r="S385" s="8">
        <v>0</v>
      </c>
      <c r="T385" s="8">
        <v>2084.85</v>
      </c>
      <c r="U385" s="8">
        <v>0</v>
      </c>
      <c r="V385" s="8">
        <v>0</v>
      </c>
      <c r="W385" s="8">
        <v>2084.85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164.92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f t="shared" si="5"/>
        <v>4580.26</v>
      </c>
      <c r="AU385" s="8">
        <v>0</v>
      </c>
      <c r="AV385" s="8">
        <v>0</v>
      </c>
      <c r="AW385" s="9">
        <v>76</v>
      </c>
      <c r="AX385" s="9">
        <v>118</v>
      </c>
      <c r="AY385" s="8">
        <v>309999.99</v>
      </c>
      <c r="AZ385" s="8">
        <v>309999.99</v>
      </c>
      <c r="BA385" s="10">
        <v>90</v>
      </c>
      <c r="BB385" s="10">
        <v>71.956993934096602</v>
      </c>
      <c r="BC385" s="10">
        <v>10</v>
      </c>
      <c r="BD385" s="10"/>
      <c r="BE385" s="6" t="s">
        <v>825</v>
      </c>
      <c r="BF385" s="4"/>
      <c r="BG385" s="6" t="s">
        <v>301</v>
      </c>
      <c r="BH385" s="6" t="s">
        <v>302</v>
      </c>
      <c r="BI385" s="6" t="s">
        <v>375</v>
      </c>
      <c r="BJ385" s="6" t="s">
        <v>2</v>
      </c>
      <c r="BK385" s="5" t="s">
        <v>0</v>
      </c>
      <c r="BL385" s="10">
        <v>247851.86</v>
      </c>
      <c r="BM385" s="5" t="s">
        <v>631</v>
      </c>
      <c r="BN385" s="10"/>
      <c r="BO385" s="11">
        <v>44099</v>
      </c>
      <c r="BP385" s="11">
        <v>47689</v>
      </c>
      <c r="BQ385" s="11" t="s">
        <v>774</v>
      </c>
      <c r="BR385" s="11" t="s">
        <v>938</v>
      </c>
      <c r="BS385" s="11" t="s">
        <v>921</v>
      </c>
      <c r="BT385" s="11" t="s">
        <v>921</v>
      </c>
      <c r="BU385" s="10">
        <v>0</v>
      </c>
      <c r="BV385" s="10">
        <v>0</v>
      </c>
      <c r="BW385" s="10">
        <v>0</v>
      </c>
    </row>
    <row r="386" spans="1:75" s="1" customFormat="1" ht="18.2" customHeight="1" x14ac:dyDescent="0.15">
      <c r="A386" s="12">
        <v>384</v>
      </c>
      <c r="B386" s="13" t="s">
        <v>46</v>
      </c>
      <c r="C386" s="13" t="s">
        <v>47</v>
      </c>
      <c r="D386" s="30">
        <v>45354</v>
      </c>
      <c r="E386" s="14" t="s">
        <v>879</v>
      </c>
      <c r="F386" s="15">
        <v>0</v>
      </c>
      <c r="G386" s="15">
        <v>0</v>
      </c>
      <c r="H386" s="16">
        <v>338003.47</v>
      </c>
      <c r="I386" s="16">
        <v>0</v>
      </c>
      <c r="J386" s="16">
        <v>0</v>
      </c>
      <c r="K386" s="16">
        <v>338003.47</v>
      </c>
      <c r="L386" s="16">
        <v>1327.24</v>
      </c>
      <c r="M386" s="16">
        <v>0</v>
      </c>
      <c r="N386" s="16">
        <v>0</v>
      </c>
      <c r="O386" s="16">
        <v>1327.24</v>
      </c>
      <c r="P386" s="16">
        <v>0</v>
      </c>
      <c r="Q386" s="16">
        <v>0</v>
      </c>
      <c r="R386" s="16">
        <v>336676.23</v>
      </c>
      <c r="S386" s="16">
        <v>0</v>
      </c>
      <c r="T386" s="16">
        <v>2675.86</v>
      </c>
      <c r="U386" s="16">
        <v>0</v>
      </c>
      <c r="V386" s="16">
        <v>0</v>
      </c>
      <c r="W386" s="16">
        <v>2675.86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16">
        <v>195.78</v>
      </c>
      <c r="AI386" s="16">
        <v>0</v>
      </c>
      <c r="AJ386" s="16">
        <v>0</v>
      </c>
      <c r="AK386" s="16">
        <v>0</v>
      </c>
      <c r="AL386" s="16">
        <v>0</v>
      </c>
      <c r="AM386" s="16">
        <v>0</v>
      </c>
      <c r="AN386" s="16">
        <v>0</v>
      </c>
      <c r="AO386" s="16">
        <v>0</v>
      </c>
      <c r="AP386" s="16">
        <v>4200</v>
      </c>
      <c r="AQ386" s="16">
        <v>0</v>
      </c>
      <c r="AR386" s="16">
        <v>4198.88</v>
      </c>
      <c r="AS386" s="16">
        <v>0</v>
      </c>
      <c r="AT386" s="8">
        <f t="shared" si="5"/>
        <v>4200</v>
      </c>
      <c r="AU386" s="16">
        <v>0</v>
      </c>
      <c r="AV386" s="16">
        <v>0</v>
      </c>
      <c r="AW386" s="17">
        <v>139</v>
      </c>
      <c r="AX386" s="17">
        <v>177</v>
      </c>
      <c r="AY386" s="16">
        <v>368000</v>
      </c>
      <c r="AZ386" s="16">
        <v>368000</v>
      </c>
      <c r="BA386" s="18">
        <v>87.57</v>
      </c>
      <c r="BB386" s="18">
        <v>80.116134405162995</v>
      </c>
      <c r="BC386" s="18">
        <v>9.5</v>
      </c>
      <c r="BD386" s="18"/>
      <c r="BE386" s="14" t="s">
        <v>823</v>
      </c>
      <c r="BF386" s="12"/>
      <c r="BG386" s="14" t="s">
        <v>296</v>
      </c>
      <c r="BH386" s="14" t="s">
        <v>310</v>
      </c>
      <c r="BI386" s="14" t="s">
        <v>381</v>
      </c>
      <c r="BJ386" s="14" t="s">
        <v>2</v>
      </c>
      <c r="BK386" s="13" t="s">
        <v>0</v>
      </c>
      <c r="BL386" s="18">
        <v>336676.23</v>
      </c>
      <c r="BM386" s="13" t="s">
        <v>631</v>
      </c>
      <c r="BN386" s="18"/>
      <c r="BO386" s="19">
        <v>44166</v>
      </c>
      <c r="BP386" s="19">
        <v>49553</v>
      </c>
      <c r="BQ386" s="11" t="s">
        <v>759</v>
      </c>
      <c r="BR386" s="11" t="s">
        <v>943</v>
      </c>
      <c r="BS386" s="11" t="s">
        <v>921</v>
      </c>
      <c r="BT386" s="11" t="s">
        <v>921</v>
      </c>
      <c r="BU386" s="18">
        <v>0</v>
      </c>
      <c r="BV386" s="18">
        <v>0</v>
      </c>
      <c r="BW386" s="18">
        <v>0</v>
      </c>
    </row>
    <row r="387" spans="1:75" s="1" customFormat="1" ht="18.2" customHeight="1" x14ac:dyDescent="0.15">
      <c r="A387" s="4">
        <v>385</v>
      </c>
      <c r="B387" s="5" t="s">
        <v>46</v>
      </c>
      <c r="C387" s="5" t="s">
        <v>47</v>
      </c>
      <c r="D387" s="29">
        <v>45354</v>
      </c>
      <c r="E387" s="6" t="s">
        <v>873</v>
      </c>
      <c r="F387" s="7">
        <v>0</v>
      </c>
      <c r="G387" s="7">
        <v>0</v>
      </c>
      <c r="H387" s="8">
        <v>395094.92</v>
      </c>
      <c r="I387" s="8">
        <v>0</v>
      </c>
      <c r="J387" s="8">
        <v>0</v>
      </c>
      <c r="K387" s="8">
        <v>395094.92</v>
      </c>
      <c r="L387" s="8">
        <v>2722.79</v>
      </c>
      <c r="M387" s="8">
        <v>0</v>
      </c>
      <c r="N387" s="8">
        <v>0</v>
      </c>
      <c r="O387" s="8">
        <v>2722.79</v>
      </c>
      <c r="P387" s="8">
        <v>0</v>
      </c>
      <c r="Q387" s="8">
        <v>0</v>
      </c>
      <c r="R387" s="8">
        <v>392372.13</v>
      </c>
      <c r="S387" s="8">
        <v>0</v>
      </c>
      <c r="T387" s="8">
        <v>3127.83</v>
      </c>
      <c r="U387" s="8">
        <v>0</v>
      </c>
      <c r="V387" s="8">
        <v>0</v>
      </c>
      <c r="W387" s="8">
        <v>3127.83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247.59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f t="shared" ref="AT387:AT450" si="6">+N387+O387+P387+V387+W387+AA387+AF387+AG387+AH387+AI387+AL387+AN387+AO387-AR387-AS387-J387+AP387+AQ387+Q387</f>
        <v>6098.21</v>
      </c>
      <c r="AU387" s="8">
        <v>0</v>
      </c>
      <c r="AV387" s="8">
        <v>0</v>
      </c>
      <c r="AW387" s="9">
        <v>96</v>
      </c>
      <c r="AX387" s="9">
        <v>138</v>
      </c>
      <c r="AY387" s="8">
        <v>465400</v>
      </c>
      <c r="AZ387" s="8">
        <v>465400</v>
      </c>
      <c r="BA387" s="10">
        <v>89.99</v>
      </c>
      <c r="BB387" s="10">
        <v>75.869290886764105</v>
      </c>
      <c r="BC387" s="10">
        <v>9.5</v>
      </c>
      <c r="BD387" s="10"/>
      <c r="BE387" s="6" t="s">
        <v>823</v>
      </c>
      <c r="BF387" s="4"/>
      <c r="BG387" s="6" t="s">
        <v>301</v>
      </c>
      <c r="BH387" s="6" t="s">
        <v>397</v>
      </c>
      <c r="BI387" s="6" t="s">
        <v>398</v>
      </c>
      <c r="BJ387" s="6" t="s">
        <v>2</v>
      </c>
      <c r="BK387" s="5" t="s">
        <v>0</v>
      </c>
      <c r="BL387" s="10">
        <v>392372.13</v>
      </c>
      <c r="BM387" s="5" t="s">
        <v>631</v>
      </c>
      <c r="BN387" s="10"/>
      <c r="BO387" s="11">
        <v>44103</v>
      </c>
      <c r="BP387" s="11">
        <v>48302</v>
      </c>
      <c r="BQ387" s="11" t="s">
        <v>774</v>
      </c>
      <c r="BR387" s="11" t="s">
        <v>938</v>
      </c>
      <c r="BS387" s="11" t="s">
        <v>921</v>
      </c>
      <c r="BT387" s="11" t="s">
        <v>921</v>
      </c>
      <c r="BU387" s="10">
        <v>0</v>
      </c>
      <c r="BV387" s="10">
        <v>0</v>
      </c>
      <c r="BW387" s="10">
        <v>0</v>
      </c>
    </row>
    <row r="388" spans="1:75" s="1" customFormat="1" ht="18.2" customHeight="1" x14ac:dyDescent="0.15">
      <c r="A388" s="12">
        <v>386</v>
      </c>
      <c r="B388" s="13" t="s">
        <v>46</v>
      </c>
      <c r="C388" s="13" t="s">
        <v>47</v>
      </c>
      <c r="D388" s="30">
        <v>45354</v>
      </c>
      <c r="E388" s="14" t="s">
        <v>694</v>
      </c>
      <c r="F388" s="15">
        <v>0</v>
      </c>
      <c r="G388" s="15">
        <v>0</v>
      </c>
      <c r="H388" s="16">
        <v>47776.99</v>
      </c>
      <c r="I388" s="16">
        <v>0</v>
      </c>
      <c r="J388" s="16">
        <v>0</v>
      </c>
      <c r="K388" s="16">
        <v>47776.99</v>
      </c>
      <c r="L388" s="16">
        <v>2205.23</v>
      </c>
      <c r="M388" s="16">
        <v>0</v>
      </c>
      <c r="N388" s="16">
        <v>0</v>
      </c>
      <c r="O388" s="16">
        <v>2205.23</v>
      </c>
      <c r="P388" s="16">
        <v>0</v>
      </c>
      <c r="Q388" s="16">
        <v>0</v>
      </c>
      <c r="R388" s="16">
        <v>45571.76</v>
      </c>
      <c r="S388" s="16">
        <v>0</v>
      </c>
      <c r="T388" s="16">
        <v>398.14</v>
      </c>
      <c r="U388" s="16">
        <v>0</v>
      </c>
      <c r="V388" s="16">
        <v>0</v>
      </c>
      <c r="W388" s="16">
        <v>398.14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120.23</v>
      </c>
      <c r="AI388" s="16">
        <v>0</v>
      </c>
      <c r="AJ388" s="16">
        <v>0</v>
      </c>
      <c r="AK388" s="16">
        <v>0</v>
      </c>
      <c r="AL388" s="16">
        <v>0</v>
      </c>
      <c r="AM388" s="16">
        <v>0</v>
      </c>
      <c r="AN388" s="16">
        <v>0</v>
      </c>
      <c r="AO388" s="16">
        <v>0</v>
      </c>
      <c r="AP388" s="16">
        <v>145.30000000000001</v>
      </c>
      <c r="AQ388" s="16">
        <v>0</v>
      </c>
      <c r="AR388" s="16">
        <v>118.9</v>
      </c>
      <c r="AS388" s="16">
        <v>0</v>
      </c>
      <c r="AT388" s="8">
        <f t="shared" si="6"/>
        <v>2750</v>
      </c>
      <c r="AU388" s="16">
        <v>0</v>
      </c>
      <c r="AV388" s="16">
        <v>0</v>
      </c>
      <c r="AW388" s="17">
        <v>19</v>
      </c>
      <c r="AX388" s="17">
        <v>120</v>
      </c>
      <c r="AY388" s="16">
        <v>310000</v>
      </c>
      <c r="AZ388" s="16">
        <v>197000</v>
      </c>
      <c r="BA388" s="18">
        <v>89</v>
      </c>
      <c r="BB388" s="18">
        <v>20.588257055837602</v>
      </c>
      <c r="BC388" s="18">
        <v>10</v>
      </c>
      <c r="BD388" s="18"/>
      <c r="BE388" s="14" t="s">
        <v>825</v>
      </c>
      <c r="BF388" s="12"/>
      <c r="BG388" s="14" t="s">
        <v>301</v>
      </c>
      <c r="BH388" s="14" t="s">
        <v>302</v>
      </c>
      <c r="BI388" s="14" t="s">
        <v>375</v>
      </c>
      <c r="BJ388" s="14" t="s">
        <v>2</v>
      </c>
      <c r="BK388" s="13" t="s">
        <v>0</v>
      </c>
      <c r="BL388" s="18">
        <v>45571.76</v>
      </c>
      <c r="BM388" s="13" t="s">
        <v>631</v>
      </c>
      <c r="BN388" s="18"/>
      <c r="BO388" s="19">
        <v>42293</v>
      </c>
      <c r="BP388" s="19">
        <v>45946</v>
      </c>
      <c r="BQ388" s="11" t="s">
        <v>776</v>
      </c>
      <c r="BR388" s="11" t="s">
        <v>939</v>
      </c>
      <c r="BS388" s="11" t="s">
        <v>921</v>
      </c>
      <c r="BT388" s="11" t="s">
        <v>921</v>
      </c>
      <c r="BU388" s="18">
        <v>0</v>
      </c>
      <c r="BV388" s="18">
        <v>0</v>
      </c>
      <c r="BW388" s="18">
        <v>0</v>
      </c>
    </row>
    <row r="389" spans="1:75" s="1" customFormat="1" ht="18.2" customHeight="1" x14ac:dyDescent="0.15">
      <c r="A389" s="4">
        <v>387</v>
      </c>
      <c r="B389" s="5" t="s">
        <v>46</v>
      </c>
      <c r="C389" s="5" t="s">
        <v>47</v>
      </c>
      <c r="D389" s="29">
        <v>45354</v>
      </c>
      <c r="E389" s="6" t="s">
        <v>695</v>
      </c>
      <c r="F389" s="7">
        <v>3</v>
      </c>
      <c r="G389" s="7">
        <v>3</v>
      </c>
      <c r="H389" s="8">
        <v>131069.11</v>
      </c>
      <c r="I389" s="8">
        <v>4541.2299999999996</v>
      </c>
      <c r="J389" s="8">
        <v>0</v>
      </c>
      <c r="K389" s="8">
        <v>135610.34</v>
      </c>
      <c r="L389" s="8">
        <v>1159.06</v>
      </c>
      <c r="M389" s="8">
        <v>0</v>
      </c>
      <c r="N389" s="8">
        <v>1121.21</v>
      </c>
      <c r="O389" s="8">
        <v>0</v>
      </c>
      <c r="P389" s="8">
        <v>0</v>
      </c>
      <c r="Q389" s="8">
        <v>0</v>
      </c>
      <c r="R389" s="8">
        <v>134489.13</v>
      </c>
      <c r="S389" s="8">
        <v>4069.03</v>
      </c>
      <c r="T389" s="8">
        <v>1092.24</v>
      </c>
      <c r="U389" s="8">
        <v>0</v>
      </c>
      <c r="V389" s="8">
        <v>780.88</v>
      </c>
      <c r="W389" s="8">
        <v>0</v>
      </c>
      <c r="X389" s="8">
        <v>0</v>
      </c>
      <c r="Y389" s="8">
        <v>0</v>
      </c>
      <c r="Z389" s="8">
        <v>4380.3900000000003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350</v>
      </c>
      <c r="AM389" s="8">
        <v>0</v>
      </c>
      <c r="AN389" s="8">
        <v>0</v>
      </c>
      <c r="AO389" s="8">
        <v>128.91</v>
      </c>
      <c r="AP389" s="8">
        <v>0</v>
      </c>
      <c r="AQ389" s="8">
        <v>0</v>
      </c>
      <c r="AR389" s="8">
        <v>0</v>
      </c>
      <c r="AS389" s="8">
        <v>0</v>
      </c>
      <c r="AT389" s="8">
        <f t="shared" si="6"/>
        <v>2381</v>
      </c>
      <c r="AU389" s="8">
        <v>4579.08</v>
      </c>
      <c r="AV389" s="8">
        <v>4380.3900000000003</v>
      </c>
      <c r="AW389" s="9">
        <v>79</v>
      </c>
      <c r="AX389" s="9">
        <v>180</v>
      </c>
      <c r="AY389" s="8">
        <v>335000</v>
      </c>
      <c r="AZ389" s="8">
        <v>209500</v>
      </c>
      <c r="BA389" s="10">
        <v>89.59</v>
      </c>
      <c r="BB389" s="10">
        <v>57.512559220525098</v>
      </c>
      <c r="BC389" s="10">
        <v>10</v>
      </c>
      <c r="BD389" s="10"/>
      <c r="BE389" s="6" t="s">
        <v>825</v>
      </c>
      <c r="BF389" s="4"/>
      <c r="BG389" s="6" t="s">
        <v>301</v>
      </c>
      <c r="BH389" s="6" t="s">
        <v>302</v>
      </c>
      <c r="BI389" s="6" t="s">
        <v>375</v>
      </c>
      <c r="BJ389" s="6" t="s">
        <v>3</v>
      </c>
      <c r="BK389" s="5" t="s">
        <v>0</v>
      </c>
      <c r="BL389" s="10">
        <v>134489.13</v>
      </c>
      <c r="BM389" s="5" t="s">
        <v>631</v>
      </c>
      <c r="BN389" s="10"/>
      <c r="BO389" s="11">
        <v>42293</v>
      </c>
      <c r="BP389" s="11">
        <v>47772</v>
      </c>
      <c r="BQ389" s="11" t="s">
        <v>775</v>
      </c>
      <c r="BR389" s="11" t="s">
        <v>940</v>
      </c>
      <c r="BS389" s="11" t="s">
        <v>921</v>
      </c>
      <c r="BT389" s="11" t="s">
        <v>921</v>
      </c>
      <c r="BU389" s="10">
        <v>386.73</v>
      </c>
      <c r="BV389" s="10">
        <v>0</v>
      </c>
      <c r="BW389" s="10">
        <v>0</v>
      </c>
    </row>
    <row r="390" spans="1:75" s="1" customFormat="1" ht="18.2" customHeight="1" x14ac:dyDescent="0.15">
      <c r="A390" s="12">
        <v>388</v>
      </c>
      <c r="B390" s="13" t="s">
        <v>46</v>
      </c>
      <c r="C390" s="13" t="s">
        <v>47</v>
      </c>
      <c r="D390" s="30">
        <v>45354</v>
      </c>
      <c r="E390" s="14" t="s">
        <v>696</v>
      </c>
      <c r="F390" s="15">
        <v>0</v>
      </c>
      <c r="G390" s="15">
        <v>0</v>
      </c>
      <c r="H390" s="16">
        <v>166691.88</v>
      </c>
      <c r="I390" s="16">
        <v>0</v>
      </c>
      <c r="J390" s="16">
        <v>0</v>
      </c>
      <c r="K390" s="16">
        <v>166691.88</v>
      </c>
      <c r="L390" s="16">
        <v>632.62</v>
      </c>
      <c r="M390" s="16">
        <v>0</v>
      </c>
      <c r="N390" s="16">
        <v>0</v>
      </c>
      <c r="O390" s="16">
        <v>632.62</v>
      </c>
      <c r="P390" s="16">
        <v>0</v>
      </c>
      <c r="Q390" s="16">
        <v>0</v>
      </c>
      <c r="R390" s="16">
        <v>166059.26</v>
      </c>
      <c r="S390" s="16">
        <v>0</v>
      </c>
      <c r="T390" s="16">
        <v>1389.1</v>
      </c>
      <c r="U390" s="16">
        <v>0</v>
      </c>
      <c r="V390" s="16">
        <v>0</v>
      </c>
      <c r="W390" s="16">
        <v>1389.1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16">
        <v>128.91</v>
      </c>
      <c r="AI390" s="16">
        <v>0</v>
      </c>
      <c r="AJ390" s="16">
        <v>0</v>
      </c>
      <c r="AK390" s="16">
        <v>0</v>
      </c>
      <c r="AL390" s="16">
        <v>0</v>
      </c>
      <c r="AM390" s="16">
        <v>0</v>
      </c>
      <c r="AN390" s="16">
        <v>0</v>
      </c>
      <c r="AO390" s="16">
        <v>0</v>
      </c>
      <c r="AP390" s="16">
        <v>0</v>
      </c>
      <c r="AQ390" s="16">
        <v>0</v>
      </c>
      <c r="AR390" s="16">
        <v>0</v>
      </c>
      <c r="AS390" s="16">
        <v>0.63</v>
      </c>
      <c r="AT390" s="8">
        <f t="shared" si="6"/>
        <v>2149.9999999999995</v>
      </c>
      <c r="AU390" s="16">
        <v>0</v>
      </c>
      <c r="AV390" s="16">
        <v>0</v>
      </c>
      <c r="AW390" s="17">
        <v>139</v>
      </c>
      <c r="AX390" s="17">
        <v>240</v>
      </c>
      <c r="AY390" s="16">
        <v>335000</v>
      </c>
      <c r="AZ390" s="16">
        <v>209500</v>
      </c>
      <c r="BA390" s="18">
        <v>88.14</v>
      </c>
      <c r="BB390" s="18">
        <v>69.863786044868704</v>
      </c>
      <c r="BC390" s="18">
        <v>10</v>
      </c>
      <c r="BD390" s="18"/>
      <c r="BE390" s="14" t="s">
        <v>825</v>
      </c>
      <c r="BF390" s="12"/>
      <c r="BG390" s="14" t="s">
        <v>301</v>
      </c>
      <c r="BH390" s="14" t="s">
        <v>302</v>
      </c>
      <c r="BI390" s="14" t="s">
        <v>375</v>
      </c>
      <c r="BJ390" s="14" t="s">
        <v>2</v>
      </c>
      <c r="BK390" s="13" t="s">
        <v>0</v>
      </c>
      <c r="BL390" s="18">
        <v>166059.26</v>
      </c>
      <c r="BM390" s="13" t="s">
        <v>631</v>
      </c>
      <c r="BN390" s="18"/>
      <c r="BO390" s="19">
        <v>42293</v>
      </c>
      <c r="BP390" s="19">
        <v>49598</v>
      </c>
      <c r="BQ390" s="11" t="s">
        <v>776</v>
      </c>
      <c r="BR390" s="11" t="s">
        <v>939</v>
      </c>
      <c r="BS390" s="11" t="s">
        <v>921</v>
      </c>
      <c r="BT390" s="11" t="s">
        <v>921</v>
      </c>
      <c r="BU390" s="18">
        <v>0</v>
      </c>
      <c r="BV390" s="18">
        <v>0</v>
      </c>
      <c r="BW390" s="18">
        <v>0</v>
      </c>
    </row>
    <row r="391" spans="1:75" s="1" customFormat="1" ht="18.2" customHeight="1" x14ac:dyDescent="0.15">
      <c r="A391" s="4">
        <v>389</v>
      </c>
      <c r="B391" s="5" t="s">
        <v>46</v>
      </c>
      <c r="C391" s="5" t="s">
        <v>47</v>
      </c>
      <c r="D391" s="29">
        <v>45354</v>
      </c>
      <c r="E391" s="6" t="s">
        <v>697</v>
      </c>
      <c r="F391" s="7">
        <v>0</v>
      </c>
      <c r="G391" s="7">
        <v>0</v>
      </c>
      <c r="H391" s="8">
        <v>24078.01</v>
      </c>
      <c r="I391" s="8">
        <v>0</v>
      </c>
      <c r="J391" s="8">
        <v>0</v>
      </c>
      <c r="K391" s="8">
        <v>24078.01</v>
      </c>
      <c r="L391" s="8">
        <v>1115.8499999999999</v>
      </c>
      <c r="M391" s="8">
        <v>0</v>
      </c>
      <c r="N391" s="8">
        <v>0</v>
      </c>
      <c r="O391" s="8">
        <v>1115.8499999999999</v>
      </c>
      <c r="P391" s="8">
        <v>0</v>
      </c>
      <c r="Q391" s="8">
        <v>0</v>
      </c>
      <c r="R391" s="8">
        <v>22962.16</v>
      </c>
      <c r="S391" s="8">
        <v>0</v>
      </c>
      <c r="T391" s="8">
        <v>190.62</v>
      </c>
      <c r="U391" s="8">
        <v>0</v>
      </c>
      <c r="V391" s="8">
        <v>0</v>
      </c>
      <c r="W391" s="8">
        <v>190.62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125.87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426.6</v>
      </c>
      <c r="AQ391" s="8">
        <v>0</v>
      </c>
      <c r="AR391" s="8">
        <v>358.94</v>
      </c>
      <c r="AS391" s="8">
        <v>0</v>
      </c>
      <c r="AT391" s="8">
        <f t="shared" si="6"/>
        <v>1499.9999999999995</v>
      </c>
      <c r="AU391" s="8">
        <v>0</v>
      </c>
      <c r="AV391" s="8">
        <v>0</v>
      </c>
      <c r="AW391" s="9">
        <v>19</v>
      </c>
      <c r="AX391" s="9">
        <v>120</v>
      </c>
      <c r="AY391" s="8">
        <v>484700</v>
      </c>
      <c r="AZ391" s="8">
        <v>100965.56</v>
      </c>
      <c r="BA391" s="10">
        <v>58.75</v>
      </c>
      <c r="BB391" s="10">
        <v>13.361258036898899</v>
      </c>
      <c r="BC391" s="10">
        <v>9.5</v>
      </c>
      <c r="BD391" s="10"/>
      <c r="BE391" s="6" t="s">
        <v>823</v>
      </c>
      <c r="BF391" s="4"/>
      <c r="BG391" s="6" t="s">
        <v>301</v>
      </c>
      <c r="BH391" s="6" t="s">
        <v>305</v>
      </c>
      <c r="BI391" s="6" t="s">
        <v>306</v>
      </c>
      <c r="BJ391" s="6" t="s">
        <v>2</v>
      </c>
      <c r="BK391" s="5" t="s">
        <v>0</v>
      </c>
      <c r="BL391" s="10">
        <v>22962.16</v>
      </c>
      <c r="BM391" s="5" t="s">
        <v>631</v>
      </c>
      <c r="BN391" s="10"/>
      <c r="BO391" s="11">
        <v>42293</v>
      </c>
      <c r="BP391" s="11">
        <v>45946</v>
      </c>
      <c r="BQ391" s="11" t="s">
        <v>774</v>
      </c>
      <c r="BR391" s="11" t="s">
        <v>938</v>
      </c>
      <c r="BS391" s="11" t="s">
        <v>921</v>
      </c>
      <c r="BT391" s="11" t="s">
        <v>921</v>
      </c>
      <c r="BU391" s="10">
        <v>0</v>
      </c>
      <c r="BV391" s="10">
        <v>0</v>
      </c>
      <c r="BW391" s="10">
        <v>0</v>
      </c>
    </row>
    <row r="392" spans="1:75" s="1" customFormat="1" ht="18.2" customHeight="1" x14ac:dyDescent="0.15">
      <c r="A392" s="12">
        <v>390</v>
      </c>
      <c r="B392" s="13" t="s">
        <v>46</v>
      </c>
      <c r="C392" s="13" t="s">
        <v>47</v>
      </c>
      <c r="D392" s="30">
        <v>45354</v>
      </c>
      <c r="E392" s="14" t="s">
        <v>698</v>
      </c>
      <c r="F392" s="15">
        <v>0</v>
      </c>
      <c r="G392" s="15">
        <v>0</v>
      </c>
      <c r="H392" s="16">
        <v>459916.23</v>
      </c>
      <c r="I392" s="16">
        <v>0</v>
      </c>
      <c r="J392" s="16">
        <v>0</v>
      </c>
      <c r="K392" s="16">
        <v>459916.23</v>
      </c>
      <c r="L392" s="16">
        <v>3649.98</v>
      </c>
      <c r="M392" s="16">
        <v>0</v>
      </c>
      <c r="N392" s="16">
        <v>0</v>
      </c>
      <c r="O392" s="16">
        <v>3649.98</v>
      </c>
      <c r="P392" s="16">
        <v>0</v>
      </c>
      <c r="Q392" s="16">
        <v>0</v>
      </c>
      <c r="R392" s="16">
        <v>456266.25</v>
      </c>
      <c r="S392" s="16">
        <v>0</v>
      </c>
      <c r="T392" s="16">
        <v>3602.68</v>
      </c>
      <c r="U392" s="16">
        <v>0</v>
      </c>
      <c r="V392" s="16">
        <v>0</v>
      </c>
      <c r="W392" s="16">
        <v>3602.68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16">
        <v>408.42</v>
      </c>
      <c r="AI392" s="16">
        <v>0</v>
      </c>
      <c r="AJ392" s="16">
        <v>0</v>
      </c>
      <c r="AK392" s="16">
        <v>0</v>
      </c>
      <c r="AL392" s="16">
        <v>0</v>
      </c>
      <c r="AM392" s="16">
        <v>0</v>
      </c>
      <c r="AN392" s="16">
        <v>0</v>
      </c>
      <c r="AO392" s="16">
        <v>0</v>
      </c>
      <c r="AP392" s="16">
        <v>0</v>
      </c>
      <c r="AQ392" s="16">
        <v>0</v>
      </c>
      <c r="AR392" s="16">
        <v>0</v>
      </c>
      <c r="AS392" s="16">
        <v>0.01</v>
      </c>
      <c r="AT392" s="8">
        <f t="shared" si="6"/>
        <v>7661.07</v>
      </c>
      <c r="AU392" s="16">
        <v>0</v>
      </c>
      <c r="AV392" s="16">
        <v>0</v>
      </c>
      <c r="AW392" s="17">
        <v>87</v>
      </c>
      <c r="AX392" s="17">
        <v>182</v>
      </c>
      <c r="AY392" s="16">
        <v>1003000</v>
      </c>
      <c r="AZ392" s="16">
        <v>702100.01</v>
      </c>
      <c r="BA392" s="18">
        <v>81.09</v>
      </c>
      <c r="BB392" s="18">
        <v>52.697093983092202</v>
      </c>
      <c r="BC392" s="18">
        <v>9.4</v>
      </c>
      <c r="BD392" s="18"/>
      <c r="BE392" s="14" t="s">
        <v>823</v>
      </c>
      <c r="BF392" s="12"/>
      <c r="BG392" s="14" t="s">
        <v>279</v>
      </c>
      <c r="BH392" s="14" t="s">
        <v>280</v>
      </c>
      <c r="BI392" s="14" t="s">
        <v>699</v>
      </c>
      <c r="BJ392" s="14" t="s">
        <v>2</v>
      </c>
      <c r="BK392" s="13" t="s">
        <v>0</v>
      </c>
      <c r="BL392" s="18">
        <v>456266.25</v>
      </c>
      <c r="BM392" s="13" t="s">
        <v>631</v>
      </c>
      <c r="BN392" s="18"/>
      <c r="BO392" s="19">
        <v>42488</v>
      </c>
      <c r="BP392" s="19">
        <v>48027</v>
      </c>
      <c r="BQ392" s="11" t="s">
        <v>774</v>
      </c>
      <c r="BR392" s="11" t="s">
        <v>938</v>
      </c>
      <c r="BS392" s="11" t="s">
        <v>921</v>
      </c>
      <c r="BT392" s="11" t="s">
        <v>921</v>
      </c>
      <c r="BU392" s="18">
        <v>0</v>
      </c>
      <c r="BV392" s="18">
        <v>0</v>
      </c>
      <c r="BW392" s="18">
        <v>0</v>
      </c>
    </row>
    <row r="393" spans="1:75" s="1" customFormat="1" ht="18.2" customHeight="1" x14ac:dyDescent="0.15">
      <c r="A393" s="4">
        <v>391</v>
      </c>
      <c r="B393" s="5" t="s">
        <v>46</v>
      </c>
      <c r="C393" s="5" t="s">
        <v>47</v>
      </c>
      <c r="D393" s="29">
        <v>45354</v>
      </c>
      <c r="E393" s="6" t="s">
        <v>700</v>
      </c>
      <c r="F393" s="7">
        <v>2</v>
      </c>
      <c r="G393" s="7">
        <v>2</v>
      </c>
      <c r="H393" s="8">
        <v>129602.22</v>
      </c>
      <c r="I393" s="8">
        <v>3059.71</v>
      </c>
      <c r="J393" s="8">
        <v>0</v>
      </c>
      <c r="K393" s="8">
        <v>132661.93</v>
      </c>
      <c r="L393" s="8">
        <v>1036.95</v>
      </c>
      <c r="M393" s="8">
        <v>0</v>
      </c>
      <c r="N393" s="8">
        <v>1011.45</v>
      </c>
      <c r="O393" s="8">
        <v>0</v>
      </c>
      <c r="P393" s="8">
        <v>0</v>
      </c>
      <c r="Q393" s="8">
        <v>0</v>
      </c>
      <c r="R393" s="8">
        <v>131650.48000000001</v>
      </c>
      <c r="S393" s="8">
        <v>3157.23</v>
      </c>
      <c r="T393" s="8">
        <v>1080.02</v>
      </c>
      <c r="U393" s="8">
        <v>0</v>
      </c>
      <c r="V393" s="8">
        <v>971.55</v>
      </c>
      <c r="W393" s="8">
        <v>0</v>
      </c>
      <c r="X393" s="8">
        <v>0</v>
      </c>
      <c r="Y393" s="8">
        <v>0</v>
      </c>
      <c r="Z393" s="8">
        <v>3265.7</v>
      </c>
      <c r="AA393" s="8">
        <v>0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267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f t="shared" si="6"/>
        <v>2250</v>
      </c>
      <c r="AU393" s="8">
        <v>3085.21</v>
      </c>
      <c r="AV393" s="8">
        <v>3265.7</v>
      </c>
      <c r="AW393" s="9">
        <v>85</v>
      </c>
      <c r="AX393" s="9">
        <v>180</v>
      </c>
      <c r="AY393" s="8">
        <v>309999.99</v>
      </c>
      <c r="AZ393" s="8">
        <v>197000</v>
      </c>
      <c r="BA393" s="10">
        <v>90</v>
      </c>
      <c r="BB393" s="10">
        <v>60.1448893401015</v>
      </c>
      <c r="BC393" s="10">
        <v>10</v>
      </c>
      <c r="BD393" s="10"/>
      <c r="BE393" s="6" t="s">
        <v>823</v>
      </c>
      <c r="BF393" s="4"/>
      <c r="BG393" s="6" t="s">
        <v>301</v>
      </c>
      <c r="BH393" s="6" t="s">
        <v>302</v>
      </c>
      <c r="BI393" s="6" t="s">
        <v>375</v>
      </c>
      <c r="BJ393" s="6" t="s">
        <v>3</v>
      </c>
      <c r="BK393" s="5" t="s">
        <v>0</v>
      </c>
      <c r="BL393" s="10">
        <v>131650.48000000001</v>
      </c>
      <c r="BM393" s="5" t="s">
        <v>631</v>
      </c>
      <c r="BN393" s="10"/>
      <c r="BO393" s="11">
        <v>42464</v>
      </c>
      <c r="BP393" s="11">
        <v>47942</v>
      </c>
      <c r="BQ393" s="11" t="s">
        <v>774</v>
      </c>
      <c r="BR393" s="11" t="s">
        <v>938</v>
      </c>
      <c r="BS393" s="11" t="s">
        <v>921</v>
      </c>
      <c r="BT393" s="11" t="s">
        <v>921</v>
      </c>
      <c r="BU393" s="10">
        <v>360.69</v>
      </c>
      <c r="BV393" s="10">
        <v>0</v>
      </c>
      <c r="BW393" s="10">
        <v>0</v>
      </c>
    </row>
    <row r="394" spans="1:75" s="1" customFormat="1" ht="18.2" customHeight="1" x14ac:dyDescent="0.15">
      <c r="A394" s="12">
        <v>392</v>
      </c>
      <c r="B394" s="13" t="s">
        <v>46</v>
      </c>
      <c r="C394" s="13" t="s">
        <v>47</v>
      </c>
      <c r="D394" s="30">
        <v>45354</v>
      </c>
      <c r="E394" s="14" t="s">
        <v>701</v>
      </c>
      <c r="F394" s="15">
        <v>1</v>
      </c>
      <c r="G394" s="15">
        <v>2</v>
      </c>
      <c r="H394" s="16">
        <v>141114.43</v>
      </c>
      <c r="I394" s="16">
        <v>2382.7199999999998</v>
      </c>
      <c r="J394" s="16">
        <v>0</v>
      </c>
      <c r="K394" s="16">
        <v>143497.15</v>
      </c>
      <c r="L394" s="16">
        <v>1129.08</v>
      </c>
      <c r="M394" s="16">
        <v>0</v>
      </c>
      <c r="N394" s="16">
        <v>1262.97</v>
      </c>
      <c r="O394" s="16">
        <v>0</v>
      </c>
      <c r="P394" s="16">
        <v>0</v>
      </c>
      <c r="Q394" s="16">
        <v>0</v>
      </c>
      <c r="R394" s="16">
        <v>142234.18</v>
      </c>
      <c r="S394" s="16">
        <v>2379.8200000000002</v>
      </c>
      <c r="T394" s="16">
        <v>1175.95</v>
      </c>
      <c r="U394" s="16">
        <v>0</v>
      </c>
      <c r="V394" s="16">
        <v>1194.54</v>
      </c>
      <c r="W394" s="16">
        <v>0</v>
      </c>
      <c r="X394" s="16">
        <v>0</v>
      </c>
      <c r="Y394" s="16">
        <v>0</v>
      </c>
      <c r="Z394" s="16">
        <v>2361.23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6">
        <v>0</v>
      </c>
      <c r="AH394" s="16">
        <v>0</v>
      </c>
      <c r="AI394" s="16">
        <v>0</v>
      </c>
      <c r="AJ394" s="16">
        <v>0</v>
      </c>
      <c r="AK394" s="16">
        <v>0</v>
      </c>
      <c r="AL394" s="16">
        <v>412.08</v>
      </c>
      <c r="AM394" s="16">
        <v>0</v>
      </c>
      <c r="AN394" s="16">
        <v>0</v>
      </c>
      <c r="AO394" s="16">
        <v>130.41</v>
      </c>
      <c r="AP394" s="16">
        <v>0</v>
      </c>
      <c r="AQ394" s="16">
        <v>0</v>
      </c>
      <c r="AR394" s="16">
        <v>0</v>
      </c>
      <c r="AS394" s="16">
        <v>0</v>
      </c>
      <c r="AT394" s="8">
        <f t="shared" si="6"/>
        <v>3000</v>
      </c>
      <c r="AU394" s="16">
        <v>2248.83</v>
      </c>
      <c r="AV394" s="16">
        <v>2361.23</v>
      </c>
      <c r="AW394" s="17">
        <v>85</v>
      </c>
      <c r="AX394" s="17">
        <v>180</v>
      </c>
      <c r="AY394" s="16">
        <v>335000</v>
      </c>
      <c r="AZ394" s="16">
        <v>214500</v>
      </c>
      <c r="BA394" s="18">
        <v>89.59</v>
      </c>
      <c r="BB394" s="18">
        <v>59.406807394871798</v>
      </c>
      <c r="BC394" s="18">
        <v>10</v>
      </c>
      <c r="BD394" s="18"/>
      <c r="BE394" s="14" t="s">
        <v>825</v>
      </c>
      <c r="BF394" s="12"/>
      <c r="BG394" s="14" t="s">
        <v>301</v>
      </c>
      <c r="BH394" s="14" t="s">
        <v>302</v>
      </c>
      <c r="BI394" s="14" t="s">
        <v>375</v>
      </c>
      <c r="BJ394" s="14" t="s">
        <v>3</v>
      </c>
      <c r="BK394" s="13" t="s">
        <v>0</v>
      </c>
      <c r="BL394" s="18">
        <v>142234.18</v>
      </c>
      <c r="BM394" s="13" t="s">
        <v>631</v>
      </c>
      <c r="BN394" s="18"/>
      <c r="BO394" s="19">
        <v>42464</v>
      </c>
      <c r="BP394" s="19">
        <v>47942</v>
      </c>
      <c r="BQ394" s="11" t="s">
        <v>774</v>
      </c>
      <c r="BR394" s="11" t="s">
        <v>938</v>
      </c>
      <c r="BS394" s="11" t="s">
        <v>921</v>
      </c>
      <c r="BT394" s="11" t="s">
        <v>921</v>
      </c>
      <c r="BU394" s="18">
        <v>260.82</v>
      </c>
      <c r="BV394" s="18">
        <v>0</v>
      </c>
      <c r="BW394" s="18">
        <v>0</v>
      </c>
    </row>
    <row r="395" spans="1:75" s="1" customFormat="1" ht="18.2" customHeight="1" x14ac:dyDescent="0.15">
      <c r="A395" s="4">
        <v>393</v>
      </c>
      <c r="B395" s="5" t="s">
        <v>46</v>
      </c>
      <c r="C395" s="5" t="s">
        <v>47</v>
      </c>
      <c r="D395" s="29">
        <v>45354</v>
      </c>
      <c r="E395" s="6" t="s">
        <v>702</v>
      </c>
      <c r="F395" s="7">
        <v>0</v>
      </c>
      <c r="G395" s="7">
        <v>0</v>
      </c>
      <c r="H395" s="8">
        <v>170310.7</v>
      </c>
      <c r="I395" s="8">
        <v>0</v>
      </c>
      <c r="J395" s="8">
        <v>0</v>
      </c>
      <c r="K395" s="8">
        <v>170310.7</v>
      </c>
      <c r="L395" s="8">
        <v>1389.67</v>
      </c>
      <c r="M395" s="8">
        <v>0</v>
      </c>
      <c r="N395" s="8">
        <v>0</v>
      </c>
      <c r="O395" s="8">
        <v>1389.67</v>
      </c>
      <c r="P395" s="8">
        <v>0</v>
      </c>
      <c r="Q395" s="8">
        <v>0</v>
      </c>
      <c r="R395" s="8">
        <v>168921.03</v>
      </c>
      <c r="S395" s="8">
        <v>0</v>
      </c>
      <c r="T395" s="8">
        <v>1348.29</v>
      </c>
      <c r="U395" s="8">
        <v>0</v>
      </c>
      <c r="V395" s="8">
        <v>0</v>
      </c>
      <c r="W395" s="8">
        <v>1348.29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166.61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2905</v>
      </c>
      <c r="AQ395" s="8">
        <v>0</v>
      </c>
      <c r="AR395" s="8">
        <v>2904.57</v>
      </c>
      <c r="AS395" s="8">
        <v>0</v>
      </c>
      <c r="AT395" s="8">
        <f t="shared" si="6"/>
        <v>2905</v>
      </c>
      <c r="AU395" s="8">
        <v>0</v>
      </c>
      <c r="AV395" s="8">
        <v>0</v>
      </c>
      <c r="AW395" s="9">
        <v>85</v>
      </c>
      <c r="AX395" s="9">
        <v>180</v>
      </c>
      <c r="AY395" s="8">
        <v>446000</v>
      </c>
      <c r="AZ395" s="8">
        <v>262199.99</v>
      </c>
      <c r="BA395" s="10">
        <v>89.99</v>
      </c>
      <c r="BB395" s="10">
        <v>57.975606672219897</v>
      </c>
      <c r="BC395" s="10">
        <v>9.5</v>
      </c>
      <c r="BD395" s="10"/>
      <c r="BE395" s="6" t="s">
        <v>825</v>
      </c>
      <c r="BF395" s="4"/>
      <c r="BG395" s="6" t="s">
        <v>314</v>
      </c>
      <c r="BH395" s="6" t="s">
        <v>318</v>
      </c>
      <c r="BI395" s="6" t="s">
        <v>319</v>
      </c>
      <c r="BJ395" s="6" t="s">
        <v>2</v>
      </c>
      <c r="BK395" s="5" t="s">
        <v>0</v>
      </c>
      <c r="BL395" s="10">
        <v>168921.03</v>
      </c>
      <c r="BM395" s="5" t="s">
        <v>631</v>
      </c>
      <c r="BN395" s="10"/>
      <c r="BO395" s="11">
        <v>42464</v>
      </c>
      <c r="BP395" s="11">
        <v>47942</v>
      </c>
      <c r="BQ395" s="11" t="s">
        <v>774</v>
      </c>
      <c r="BR395" s="11" t="s">
        <v>938</v>
      </c>
      <c r="BS395" s="11" t="s">
        <v>921</v>
      </c>
      <c r="BT395" s="11" t="s">
        <v>921</v>
      </c>
      <c r="BU395" s="10">
        <v>0</v>
      </c>
      <c r="BV395" s="10">
        <v>0</v>
      </c>
      <c r="BW395" s="10">
        <v>0</v>
      </c>
    </row>
    <row r="396" spans="1:75" s="1" customFormat="1" ht="18.2" customHeight="1" x14ac:dyDescent="0.15">
      <c r="A396" s="12">
        <v>394</v>
      </c>
      <c r="B396" s="13" t="s">
        <v>46</v>
      </c>
      <c r="C396" s="13" t="s">
        <v>47</v>
      </c>
      <c r="D396" s="30">
        <v>45354</v>
      </c>
      <c r="E396" s="14" t="s">
        <v>874</v>
      </c>
      <c r="F396" s="15">
        <v>2</v>
      </c>
      <c r="G396" s="15">
        <v>1</v>
      </c>
      <c r="H396" s="16">
        <v>299502.25</v>
      </c>
      <c r="I396" s="16">
        <v>1887.18</v>
      </c>
      <c r="J396" s="16">
        <v>0</v>
      </c>
      <c r="K396" s="16">
        <v>301389.43</v>
      </c>
      <c r="L396" s="16">
        <v>1218.67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301389.43</v>
      </c>
      <c r="S396" s="16">
        <v>2380.63</v>
      </c>
      <c r="T396" s="16">
        <v>2371.06</v>
      </c>
      <c r="U396" s="16">
        <v>0</v>
      </c>
      <c r="V396" s="16">
        <v>0</v>
      </c>
      <c r="W396" s="16">
        <v>0</v>
      </c>
      <c r="X396" s="16">
        <v>0</v>
      </c>
      <c r="Y396" s="16">
        <v>0</v>
      </c>
      <c r="Z396" s="16">
        <v>4751.6899999999996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6">
        <v>0</v>
      </c>
      <c r="AH396" s="16">
        <v>0</v>
      </c>
      <c r="AI396" s="16">
        <v>0</v>
      </c>
      <c r="AJ396" s="16">
        <v>0</v>
      </c>
      <c r="AK396" s="16">
        <v>0</v>
      </c>
      <c r="AL396" s="16">
        <v>0</v>
      </c>
      <c r="AM396" s="16">
        <v>0</v>
      </c>
      <c r="AN396" s="16">
        <v>0</v>
      </c>
      <c r="AO396" s="16">
        <v>0</v>
      </c>
      <c r="AP396" s="16">
        <v>0</v>
      </c>
      <c r="AQ396" s="16">
        <v>0</v>
      </c>
      <c r="AR396" s="16">
        <v>0</v>
      </c>
      <c r="AS396" s="16">
        <v>0</v>
      </c>
      <c r="AT396" s="8">
        <f t="shared" si="6"/>
        <v>0</v>
      </c>
      <c r="AU396" s="16">
        <v>3105.85</v>
      </c>
      <c r="AV396" s="16">
        <v>4751.6899999999996</v>
      </c>
      <c r="AW396" s="17">
        <v>136</v>
      </c>
      <c r="AX396" s="17">
        <v>177</v>
      </c>
      <c r="AY396" s="16">
        <v>330000</v>
      </c>
      <c r="AZ396" s="16">
        <v>330000</v>
      </c>
      <c r="BA396" s="18">
        <v>90</v>
      </c>
      <c r="BB396" s="18">
        <v>82.197117272727297</v>
      </c>
      <c r="BC396" s="18">
        <v>9.5</v>
      </c>
      <c r="BD396" s="18"/>
      <c r="BE396" s="14" t="s">
        <v>823</v>
      </c>
      <c r="BF396" s="12"/>
      <c r="BG396" s="14" t="s">
        <v>301</v>
      </c>
      <c r="BH396" s="14" t="s">
        <v>405</v>
      </c>
      <c r="BI396" s="14" t="s">
        <v>406</v>
      </c>
      <c r="BJ396" s="14" t="s">
        <v>3</v>
      </c>
      <c r="BK396" s="13" t="s">
        <v>0</v>
      </c>
      <c r="BL396" s="18">
        <v>301389.43</v>
      </c>
      <c r="BM396" s="13" t="s">
        <v>631</v>
      </c>
      <c r="BN396" s="18"/>
      <c r="BO396" s="19">
        <v>44126</v>
      </c>
      <c r="BP396" s="19">
        <v>49512</v>
      </c>
      <c r="BQ396" s="11" t="s">
        <v>774</v>
      </c>
      <c r="BR396" s="11" t="s">
        <v>938</v>
      </c>
      <c r="BS396" s="11" t="s">
        <v>921</v>
      </c>
      <c r="BT396" s="11" t="s">
        <v>921</v>
      </c>
      <c r="BU396" s="18">
        <v>351.12</v>
      </c>
      <c r="BV396" s="18">
        <v>0</v>
      </c>
      <c r="BW396" s="18">
        <v>0</v>
      </c>
    </row>
    <row r="397" spans="1:75" s="1" customFormat="1" ht="18.2" customHeight="1" x14ac:dyDescent="0.15">
      <c r="A397" s="4">
        <v>395</v>
      </c>
      <c r="B397" s="5" t="s">
        <v>46</v>
      </c>
      <c r="C397" s="5" t="s">
        <v>47</v>
      </c>
      <c r="D397" s="29">
        <v>45354</v>
      </c>
      <c r="E397" s="6" t="s">
        <v>875</v>
      </c>
      <c r="F397" s="7">
        <v>0</v>
      </c>
      <c r="G397" s="7">
        <v>0</v>
      </c>
      <c r="H397" s="8">
        <v>423840.82</v>
      </c>
      <c r="I397" s="8">
        <v>0</v>
      </c>
      <c r="J397" s="8">
        <v>0</v>
      </c>
      <c r="K397" s="8">
        <v>423840.82</v>
      </c>
      <c r="L397" s="8">
        <v>1724.61</v>
      </c>
      <c r="M397" s="8">
        <v>0</v>
      </c>
      <c r="N397" s="8">
        <v>0</v>
      </c>
      <c r="O397" s="8">
        <v>1724.61</v>
      </c>
      <c r="P397" s="8">
        <v>0</v>
      </c>
      <c r="Q397" s="8">
        <v>0</v>
      </c>
      <c r="R397" s="8">
        <v>422116.21</v>
      </c>
      <c r="S397" s="8">
        <v>0</v>
      </c>
      <c r="T397" s="8">
        <v>3355.41</v>
      </c>
      <c r="U397" s="8">
        <v>0</v>
      </c>
      <c r="V397" s="8">
        <v>0</v>
      </c>
      <c r="W397" s="8">
        <v>3355.41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248.44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27.32</v>
      </c>
      <c r="AQ397" s="8">
        <v>0</v>
      </c>
      <c r="AR397" s="8">
        <v>25.78</v>
      </c>
      <c r="AS397" s="8">
        <v>0</v>
      </c>
      <c r="AT397" s="8">
        <f t="shared" si="6"/>
        <v>5329.9999999999991</v>
      </c>
      <c r="AU397" s="8">
        <v>0</v>
      </c>
      <c r="AV397" s="8">
        <v>0</v>
      </c>
      <c r="AW397" s="9">
        <v>136</v>
      </c>
      <c r="AX397" s="9">
        <v>177</v>
      </c>
      <c r="AY397" s="8">
        <v>467000</v>
      </c>
      <c r="AZ397" s="8">
        <v>467000</v>
      </c>
      <c r="BA397" s="10">
        <v>89</v>
      </c>
      <c r="BB397" s="10">
        <v>80.446129957173497</v>
      </c>
      <c r="BC397" s="10">
        <v>9.5</v>
      </c>
      <c r="BD397" s="10"/>
      <c r="BE397" s="6" t="s">
        <v>823</v>
      </c>
      <c r="BF397" s="4"/>
      <c r="BG397" s="6" t="s">
        <v>301</v>
      </c>
      <c r="BH397" s="6" t="s">
        <v>305</v>
      </c>
      <c r="BI397" s="6" t="s">
        <v>306</v>
      </c>
      <c r="BJ397" s="6" t="s">
        <v>2</v>
      </c>
      <c r="BK397" s="5" t="s">
        <v>0</v>
      </c>
      <c r="BL397" s="10">
        <v>422116.21</v>
      </c>
      <c r="BM397" s="5" t="s">
        <v>631</v>
      </c>
      <c r="BN397" s="10"/>
      <c r="BO397" s="11">
        <v>44127</v>
      </c>
      <c r="BP397" s="11">
        <v>49513</v>
      </c>
      <c r="BQ397" s="11" t="s">
        <v>774</v>
      </c>
      <c r="BR397" s="11" t="s">
        <v>938</v>
      </c>
      <c r="BS397" s="11" t="s">
        <v>921</v>
      </c>
      <c r="BT397" s="11" t="s">
        <v>921</v>
      </c>
      <c r="BU397" s="10">
        <v>0</v>
      </c>
      <c r="BV397" s="10">
        <v>0</v>
      </c>
      <c r="BW397" s="10">
        <v>0</v>
      </c>
    </row>
    <row r="398" spans="1:75" s="1" customFormat="1" ht="18.2" customHeight="1" x14ac:dyDescent="0.15">
      <c r="A398" s="12">
        <v>396</v>
      </c>
      <c r="B398" s="13" t="s">
        <v>46</v>
      </c>
      <c r="C398" s="13" t="s">
        <v>47</v>
      </c>
      <c r="D398" s="30">
        <v>45354</v>
      </c>
      <c r="E398" s="14" t="s">
        <v>703</v>
      </c>
      <c r="F398" s="15">
        <v>0</v>
      </c>
      <c r="G398" s="15">
        <v>0</v>
      </c>
      <c r="H398" s="16">
        <v>161731.28</v>
      </c>
      <c r="I398" s="16">
        <v>0</v>
      </c>
      <c r="J398" s="16">
        <v>0</v>
      </c>
      <c r="K398" s="16">
        <v>161731.28</v>
      </c>
      <c r="L398" s="16">
        <v>1319.64</v>
      </c>
      <c r="M398" s="16">
        <v>0</v>
      </c>
      <c r="N398" s="16">
        <v>0</v>
      </c>
      <c r="O398" s="16">
        <v>1319.64</v>
      </c>
      <c r="P398" s="16">
        <v>0</v>
      </c>
      <c r="Q398" s="16">
        <v>0</v>
      </c>
      <c r="R398" s="16">
        <v>160411.64000000001</v>
      </c>
      <c r="S398" s="16">
        <v>0</v>
      </c>
      <c r="T398" s="16">
        <v>1280.3699999999999</v>
      </c>
      <c r="U398" s="16">
        <v>0</v>
      </c>
      <c r="V398" s="16">
        <v>0</v>
      </c>
      <c r="W398" s="16">
        <v>1280.3699999999999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6">
        <v>0</v>
      </c>
      <c r="AH398" s="16">
        <v>144.85</v>
      </c>
      <c r="AI398" s="16">
        <v>0</v>
      </c>
      <c r="AJ398" s="16">
        <v>0</v>
      </c>
      <c r="AK398" s="16">
        <v>0</v>
      </c>
      <c r="AL398" s="16">
        <v>0</v>
      </c>
      <c r="AM398" s="16">
        <v>0</v>
      </c>
      <c r="AN398" s="16">
        <v>0</v>
      </c>
      <c r="AO398" s="16">
        <v>0</v>
      </c>
      <c r="AP398" s="16">
        <v>5.14</v>
      </c>
      <c r="AQ398" s="16">
        <v>0</v>
      </c>
      <c r="AR398" s="16">
        <v>0</v>
      </c>
      <c r="AS398" s="16">
        <v>0</v>
      </c>
      <c r="AT398" s="8">
        <f t="shared" si="6"/>
        <v>2750</v>
      </c>
      <c r="AU398" s="16">
        <v>0</v>
      </c>
      <c r="AV398" s="16">
        <v>0</v>
      </c>
      <c r="AW398" s="17">
        <v>85</v>
      </c>
      <c r="AX398" s="17">
        <v>180</v>
      </c>
      <c r="AY398" s="16">
        <v>355700</v>
      </c>
      <c r="AZ398" s="16">
        <v>248989.99</v>
      </c>
      <c r="BA398" s="18">
        <v>90</v>
      </c>
      <c r="BB398" s="18">
        <v>57.982441784105497</v>
      </c>
      <c r="BC398" s="18">
        <v>9.5</v>
      </c>
      <c r="BD398" s="18"/>
      <c r="BE398" s="14" t="s">
        <v>825</v>
      </c>
      <c r="BF398" s="12"/>
      <c r="BG398" s="14" t="s">
        <v>301</v>
      </c>
      <c r="BH398" s="14" t="s">
        <v>302</v>
      </c>
      <c r="BI398" s="14" t="s">
        <v>303</v>
      </c>
      <c r="BJ398" s="14" t="s">
        <v>2</v>
      </c>
      <c r="BK398" s="13" t="s">
        <v>0</v>
      </c>
      <c r="BL398" s="18">
        <v>160411.64000000001</v>
      </c>
      <c r="BM398" s="13" t="s">
        <v>631</v>
      </c>
      <c r="BN398" s="18"/>
      <c r="BO398" s="19">
        <v>42467</v>
      </c>
      <c r="BP398" s="19">
        <v>47945</v>
      </c>
      <c r="BQ398" s="11" t="s">
        <v>774</v>
      </c>
      <c r="BR398" s="11" t="s">
        <v>938</v>
      </c>
      <c r="BS398" s="11" t="s">
        <v>921</v>
      </c>
      <c r="BT398" s="11" t="s">
        <v>921</v>
      </c>
      <c r="BU398" s="18">
        <v>0</v>
      </c>
      <c r="BV398" s="18">
        <v>0</v>
      </c>
      <c r="BW398" s="18">
        <v>0</v>
      </c>
    </row>
    <row r="399" spans="1:75" s="1" customFormat="1" ht="18.2" customHeight="1" x14ac:dyDescent="0.15">
      <c r="A399" s="4">
        <v>397</v>
      </c>
      <c r="B399" s="5" t="s">
        <v>46</v>
      </c>
      <c r="C399" s="5" t="s">
        <v>47</v>
      </c>
      <c r="D399" s="29">
        <v>45354</v>
      </c>
      <c r="E399" s="6" t="s">
        <v>876</v>
      </c>
      <c r="F399" s="7">
        <v>0</v>
      </c>
      <c r="G399" s="7">
        <v>0</v>
      </c>
      <c r="H399" s="8">
        <v>327270.95</v>
      </c>
      <c r="I399" s="8">
        <v>0</v>
      </c>
      <c r="J399" s="8">
        <v>0</v>
      </c>
      <c r="K399" s="8">
        <v>327270.95</v>
      </c>
      <c r="L399" s="8">
        <v>1412.9</v>
      </c>
      <c r="M399" s="8">
        <v>0</v>
      </c>
      <c r="N399" s="8">
        <v>0</v>
      </c>
      <c r="O399" s="8">
        <v>1412.9</v>
      </c>
      <c r="P399" s="8">
        <v>0</v>
      </c>
      <c r="Q399" s="8">
        <v>0</v>
      </c>
      <c r="R399" s="8">
        <v>325858.05</v>
      </c>
      <c r="S399" s="8">
        <v>0</v>
      </c>
      <c r="T399" s="8">
        <v>2345.44</v>
      </c>
      <c r="U399" s="8">
        <v>0</v>
      </c>
      <c r="V399" s="8">
        <v>0</v>
      </c>
      <c r="W399" s="8">
        <v>2345.44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193.12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0.24</v>
      </c>
      <c r="AQ399" s="8">
        <v>0</v>
      </c>
      <c r="AR399" s="8">
        <v>0.7</v>
      </c>
      <c r="AS399" s="8">
        <v>0</v>
      </c>
      <c r="AT399" s="8">
        <f t="shared" si="6"/>
        <v>3951</v>
      </c>
      <c r="AU399" s="8">
        <v>0</v>
      </c>
      <c r="AV399" s="8">
        <v>0</v>
      </c>
      <c r="AW399" s="9">
        <v>136</v>
      </c>
      <c r="AX399" s="9">
        <v>177</v>
      </c>
      <c r="AY399" s="8">
        <v>363000</v>
      </c>
      <c r="AZ399" s="8">
        <v>363000</v>
      </c>
      <c r="BA399" s="10">
        <v>89.99</v>
      </c>
      <c r="BB399" s="10">
        <v>80.782275260330593</v>
      </c>
      <c r="BC399" s="10">
        <v>8.6</v>
      </c>
      <c r="BD399" s="10"/>
      <c r="BE399" s="6" t="s">
        <v>825</v>
      </c>
      <c r="BF399" s="4"/>
      <c r="BG399" s="6" t="s">
        <v>301</v>
      </c>
      <c r="BH399" s="6" t="s">
        <v>302</v>
      </c>
      <c r="BI399" s="6" t="s">
        <v>303</v>
      </c>
      <c r="BJ399" s="6" t="s">
        <v>2</v>
      </c>
      <c r="BK399" s="5" t="s">
        <v>0</v>
      </c>
      <c r="BL399" s="10">
        <v>325858.05</v>
      </c>
      <c r="BM399" s="5" t="s">
        <v>631</v>
      </c>
      <c r="BN399" s="10"/>
      <c r="BO399" s="11">
        <v>44127</v>
      </c>
      <c r="BP399" s="11">
        <v>49513</v>
      </c>
      <c r="BQ399" s="11" t="s">
        <v>774</v>
      </c>
      <c r="BR399" s="11" t="s">
        <v>938</v>
      </c>
      <c r="BS399" s="11" t="s">
        <v>921</v>
      </c>
      <c r="BT399" s="11" t="s">
        <v>921</v>
      </c>
      <c r="BU399" s="10">
        <v>0</v>
      </c>
      <c r="BV399" s="10">
        <v>0</v>
      </c>
      <c r="BW399" s="10">
        <v>0</v>
      </c>
    </row>
    <row r="400" spans="1:75" s="1" customFormat="1" ht="18.2" customHeight="1" x14ac:dyDescent="0.15">
      <c r="A400" s="12">
        <v>398</v>
      </c>
      <c r="B400" s="13" t="s">
        <v>46</v>
      </c>
      <c r="C400" s="13" t="s">
        <v>47</v>
      </c>
      <c r="D400" s="30">
        <v>45354</v>
      </c>
      <c r="E400" s="14" t="s">
        <v>892</v>
      </c>
      <c r="F400" s="15">
        <v>0</v>
      </c>
      <c r="G400" s="15">
        <v>0</v>
      </c>
      <c r="H400" s="16">
        <v>240366.36</v>
      </c>
      <c r="I400" s="16">
        <v>0</v>
      </c>
      <c r="J400" s="16">
        <v>0</v>
      </c>
      <c r="K400" s="16">
        <v>240366.36</v>
      </c>
      <c r="L400" s="16">
        <v>980.59</v>
      </c>
      <c r="M400" s="16">
        <v>0</v>
      </c>
      <c r="N400" s="16">
        <v>0</v>
      </c>
      <c r="O400" s="16">
        <v>980.59</v>
      </c>
      <c r="P400" s="16">
        <v>0</v>
      </c>
      <c r="Q400" s="16">
        <v>0</v>
      </c>
      <c r="R400" s="16">
        <v>239385.77</v>
      </c>
      <c r="S400" s="16">
        <v>0</v>
      </c>
      <c r="T400" s="16">
        <v>1722.63</v>
      </c>
      <c r="U400" s="16">
        <v>0</v>
      </c>
      <c r="V400" s="16">
        <v>0</v>
      </c>
      <c r="W400" s="16">
        <v>1722.63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0</v>
      </c>
      <c r="AH400" s="16">
        <v>164.6</v>
      </c>
      <c r="AI400" s="16">
        <v>0</v>
      </c>
      <c r="AJ400" s="16">
        <v>0</v>
      </c>
      <c r="AK400" s="16">
        <v>0</v>
      </c>
      <c r="AL400" s="16">
        <v>0</v>
      </c>
      <c r="AM400" s="16">
        <v>0</v>
      </c>
      <c r="AN400" s="16">
        <v>0</v>
      </c>
      <c r="AO400" s="16">
        <v>0</v>
      </c>
      <c r="AP400" s="16">
        <v>62.84</v>
      </c>
      <c r="AQ400" s="16">
        <v>0</v>
      </c>
      <c r="AR400" s="16">
        <v>60.66</v>
      </c>
      <c r="AS400" s="16">
        <v>0</v>
      </c>
      <c r="AT400" s="8">
        <f t="shared" si="6"/>
        <v>2870.0000000000005</v>
      </c>
      <c r="AU400" s="16">
        <v>0</v>
      </c>
      <c r="AV400" s="16">
        <v>0</v>
      </c>
      <c r="AW400" s="17">
        <v>141</v>
      </c>
      <c r="AX400" s="17">
        <v>175</v>
      </c>
      <c r="AY400" s="16">
        <v>374000</v>
      </c>
      <c r="AZ400" s="16">
        <v>259420.96</v>
      </c>
      <c r="BA400" s="18">
        <v>89.23</v>
      </c>
      <c r="BB400" s="18">
        <v>82.338729519388096</v>
      </c>
      <c r="BC400" s="18">
        <v>8.6</v>
      </c>
      <c r="BD400" s="18"/>
      <c r="BE400" s="14" t="s">
        <v>825</v>
      </c>
      <c r="BF400" s="12"/>
      <c r="BG400" s="14" t="s">
        <v>292</v>
      </c>
      <c r="BH400" s="14" t="s">
        <v>293</v>
      </c>
      <c r="BI400" s="14" t="s">
        <v>436</v>
      </c>
      <c r="BJ400" s="14" t="s">
        <v>2</v>
      </c>
      <c r="BK400" s="13" t="s">
        <v>0</v>
      </c>
      <c r="BL400" s="18">
        <v>239385.77</v>
      </c>
      <c r="BM400" s="13" t="s">
        <v>631</v>
      </c>
      <c r="BN400" s="18"/>
      <c r="BO400" s="19">
        <v>44279</v>
      </c>
      <c r="BP400" s="19">
        <v>49606</v>
      </c>
      <c r="BQ400" s="11" t="s">
        <v>759</v>
      </c>
      <c r="BR400" s="11" t="s">
        <v>943</v>
      </c>
      <c r="BS400" s="11" t="s">
        <v>921</v>
      </c>
      <c r="BT400" s="11" t="s">
        <v>921</v>
      </c>
      <c r="BU400" s="18">
        <v>0</v>
      </c>
      <c r="BV400" s="18">
        <v>0</v>
      </c>
      <c r="BW400" s="18">
        <v>0</v>
      </c>
    </row>
    <row r="401" spans="1:75" s="1" customFormat="1" ht="18.2" customHeight="1" x14ac:dyDescent="0.15">
      <c r="A401" s="4">
        <v>399</v>
      </c>
      <c r="B401" s="5" t="s">
        <v>46</v>
      </c>
      <c r="C401" s="5" t="s">
        <v>47</v>
      </c>
      <c r="D401" s="29">
        <v>45354</v>
      </c>
      <c r="E401" s="6" t="s">
        <v>877</v>
      </c>
      <c r="F401" s="7">
        <v>0</v>
      </c>
      <c r="G401" s="7">
        <v>0</v>
      </c>
      <c r="H401" s="8">
        <v>422365.76</v>
      </c>
      <c r="I401" s="8">
        <v>0</v>
      </c>
      <c r="J401" s="8">
        <v>0</v>
      </c>
      <c r="K401" s="8">
        <v>422365.76</v>
      </c>
      <c r="L401" s="8">
        <v>1823.45</v>
      </c>
      <c r="M401" s="8">
        <v>0</v>
      </c>
      <c r="N401" s="8">
        <v>0</v>
      </c>
      <c r="O401" s="8">
        <v>1823.45</v>
      </c>
      <c r="P401" s="8">
        <v>0</v>
      </c>
      <c r="Q401" s="8">
        <v>0</v>
      </c>
      <c r="R401" s="8">
        <v>420542.31</v>
      </c>
      <c r="S401" s="8">
        <v>0</v>
      </c>
      <c r="T401" s="8">
        <v>3026.95</v>
      </c>
      <c r="U401" s="8">
        <v>0</v>
      </c>
      <c r="V401" s="8">
        <v>0</v>
      </c>
      <c r="W401" s="8">
        <v>3026.95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247.64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31.36</v>
      </c>
      <c r="AQ401" s="8">
        <v>0</v>
      </c>
      <c r="AR401" s="8">
        <v>29.4</v>
      </c>
      <c r="AS401" s="8">
        <v>0</v>
      </c>
      <c r="AT401" s="8">
        <f t="shared" si="6"/>
        <v>5100</v>
      </c>
      <c r="AU401" s="8">
        <v>0</v>
      </c>
      <c r="AV401" s="8">
        <v>0</v>
      </c>
      <c r="AW401" s="9">
        <v>136</v>
      </c>
      <c r="AX401" s="9">
        <v>175</v>
      </c>
      <c r="AY401" s="8">
        <v>465480</v>
      </c>
      <c r="AZ401" s="8">
        <v>465480</v>
      </c>
      <c r="BA401" s="10">
        <v>88.58</v>
      </c>
      <c r="BB401" s="10">
        <v>80.028439073214699</v>
      </c>
      <c r="BC401" s="10">
        <v>8.6</v>
      </c>
      <c r="BD401" s="10"/>
      <c r="BE401" s="6" t="s">
        <v>825</v>
      </c>
      <c r="BF401" s="4"/>
      <c r="BG401" s="6" t="s">
        <v>314</v>
      </c>
      <c r="BH401" s="6" t="s">
        <v>315</v>
      </c>
      <c r="BI401" s="6" t="s">
        <v>316</v>
      </c>
      <c r="BJ401" s="6" t="s">
        <v>2</v>
      </c>
      <c r="BK401" s="5" t="s">
        <v>0</v>
      </c>
      <c r="BL401" s="10">
        <v>420542.31</v>
      </c>
      <c r="BM401" s="5" t="s">
        <v>631</v>
      </c>
      <c r="BN401" s="10"/>
      <c r="BO401" s="11">
        <v>44182</v>
      </c>
      <c r="BP401" s="11">
        <v>49507</v>
      </c>
      <c r="BQ401" s="11" t="s">
        <v>774</v>
      </c>
      <c r="BR401" s="11" t="s">
        <v>938</v>
      </c>
      <c r="BS401" s="11" t="s">
        <v>921</v>
      </c>
      <c r="BT401" s="11" t="s">
        <v>921</v>
      </c>
      <c r="BU401" s="10">
        <v>0</v>
      </c>
      <c r="BV401" s="10">
        <v>0</v>
      </c>
      <c r="BW401" s="10">
        <v>0</v>
      </c>
    </row>
    <row r="402" spans="1:75" s="1" customFormat="1" ht="18.2" customHeight="1" x14ac:dyDescent="0.15">
      <c r="A402" s="12">
        <v>400</v>
      </c>
      <c r="B402" s="13" t="s">
        <v>51</v>
      </c>
      <c r="C402" s="13" t="s">
        <v>47</v>
      </c>
      <c r="D402" s="30">
        <v>45354</v>
      </c>
      <c r="E402" s="14" t="s">
        <v>878</v>
      </c>
      <c r="F402" s="15">
        <v>0</v>
      </c>
      <c r="G402" s="15">
        <v>0</v>
      </c>
      <c r="H402" s="16">
        <v>325571.96000000002</v>
      </c>
      <c r="I402" s="16">
        <v>0</v>
      </c>
      <c r="J402" s="16">
        <v>0</v>
      </c>
      <c r="K402" s="16">
        <v>325571.96000000002</v>
      </c>
      <c r="L402" s="16">
        <v>1339.74</v>
      </c>
      <c r="M402" s="16">
        <v>0</v>
      </c>
      <c r="N402" s="16">
        <v>0</v>
      </c>
      <c r="O402" s="16">
        <v>1339.74</v>
      </c>
      <c r="P402" s="16">
        <v>0</v>
      </c>
      <c r="Q402" s="16">
        <v>0</v>
      </c>
      <c r="R402" s="16">
        <v>324232.21999999997</v>
      </c>
      <c r="S402" s="16">
        <v>0</v>
      </c>
      <c r="T402" s="16">
        <v>2531.3200000000002</v>
      </c>
      <c r="U402" s="16">
        <v>0</v>
      </c>
      <c r="V402" s="16">
        <v>0</v>
      </c>
      <c r="W402" s="16">
        <v>2531.3200000000002</v>
      </c>
      <c r="X402" s="16">
        <v>0</v>
      </c>
      <c r="Y402" s="16">
        <v>0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  <c r="AE402" s="16">
        <v>0</v>
      </c>
      <c r="AF402" s="16">
        <v>0</v>
      </c>
      <c r="AG402" s="16">
        <v>0</v>
      </c>
      <c r="AH402" s="16">
        <v>189.92</v>
      </c>
      <c r="AI402" s="16">
        <v>0</v>
      </c>
      <c r="AJ402" s="16">
        <v>0</v>
      </c>
      <c r="AK402" s="16">
        <v>0</v>
      </c>
      <c r="AL402" s="16">
        <v>0</v>
      </c>
      <c r="AM402" s="16">
        <v>0</v>
      </c>
      <c r="AN402" s="16">
        <v>0</v>
      </c>
      <c r="AO402" s="16">
        <v>0</v>
      </c>
      <c r="AP402" s="16">
        <v>61.38</v>
      </c>
      <c r="AQ402" s="16">
        <v>0</v>
      </c>
      <c r="AR402" s="16">
        <v>22.36</v>
      </c>
      <c r="AS402" s="16">
        <v>0</v>
      </c>
      <c r="AT402" s="8">
        <f t="shared" si="6"/>
        <v>4100</v>
      </c>
      <c r="AU402" s="16">
        <v>0</v>
      </c>
      <c r="AV402" s="16">
        <v>0</v>
      </c>
      <c r="AW402" s="17">
        <v>136</v>
      </c>
      <c r="AX402" s="17">
        <v>175</v>
      </c>
      <c r="AY402" s="16">
        <v>357000</v>
      </c>
      <c r="AZ402" s="16">
        <v>357000</v>
      </c>
      <c r="BA402" s="18">
        <v>90</v>
      </c>
      <c r="BB402" s="18">
        <v>81.739215126050397</v>
      </c>
      <c r="BC402" s="18">
        <v>9.33</v>
      </c>
      <c r="BD402" s="18"/>
      <c r="BE402" s="14" t="s">
        <v>823</v>
      </c>
      <c r="BF402" s="12"/>
      <c r="BG402" s="14" t="s">
        <v>430</v>
      </c>
      <c r="BH402" s="14" t="s">
        <v>462</v>
      </c>
      <c r="BI402" s="14" t="s">
        <v>465</v>
      </c>
      <c r="BJ402" s="14" t="s">
        <v>2</v>
      </c>
      <c r="BK402" s="13" t="s">
        <v>0</v>
      </c>
      <c r="BL402" s="18">
        <v>324232.21999999997</v>
      </c>
      <c r="BM402" s="13" t="s">
        <v>631</v>
      </c>
      <c r="BN402" s="18"/>
      <c r="BO402" s="19">
        <v>44183</v>
      </c>
      <c r="BP402" s="19">
        <v>49508</v>
      </c>
      <c r="BQ402" s="11" t="s">
        <v>774</v>
      </c>
      <c r="BR402" s="11" t="s">
        <v>938</v>
      </c>
      <c r="BS402" s="11" t="s">
        <v>921</v>
      </c>
      <c r="BT402" s="11" t="s">
        <v>921</v>
      </c>
      <c r="BU402" s="18">
        <v>0</v>
      </c>
      <c r="BV402" s="18">
        <v>0</v>
      </c>
      <c r="BW402" s="18">
        <v>0</v>
      </c>
    </row>
    <row r="403" spans="1:75" s="1" customFormat="1" ht="18.2" customHeight="1" x14ac:dyDescent="0.15">
      <c r="A403" s="4">
        <v>401</v>
      </c>
      <c r="B403" s="5" t="s">
        <v>51</v>
      </c>
      <c r="C403" s="5" t="s">
        <v>47</v>
      </c>
      <c r="D403" s="29">
        <v>45354</v>
      </c>
      <c r="E403" s="6" t="s">
        <v>883</v>
      </c>
      <c r="F403" s="7">
        <v>37</v>
      </c>
      <c r="G403" s="7">
        <v>36</v>
      </c>
      <c r="H403" s="8">
        <v>267009.87</v>
      </c>
      <c r="I403" s="8">
        <v>22990.14</v>
      </c>
      <c r="J403" s="8">
        <v>0</v>
      </c>
      <c r="K403" s="8">
        <v>290000.01</v>
      </c>
      <c r="L403" s="8">
        <v>1057.9100000000001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290000.01</v>
      </c>
      <c r="S403" s="8">
        <v>94819.38</v>
      </c>
      <c r="T403" s="8">
        <v>2162.7800000000002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96982.16</v>
      </c>
      <c r="AA403" s="8">
        <v>0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f t="shared" si="6"/>
        <v>0</v>
      </c>
      <c r="AU403" s="8">
        <v>24048.05</v>
      </c>
      <c r="AV403" s="8">
        <v>96982.16</v>
      </c>
      <c r="AW403" s="9">
        <v>137</v>
      </c>
      <c r="AX403" s="9">
        <v>174</v>
      </c>
      <c r="AY403" s="8">
        <v>290000.01</v>
      </c>
      <c r="AZ403" s="8">
        <v>290000.01</v>
      </c>
      <c r="BA403" s="10">
        <v>90</v>
      </c>
      <c r="BB403" s="10">
        <v>90</v>
      </c>
      <c r="BC403" s="10">
        <v>9.7200000000000006</v>
      </c>
      <c r="BD403" s="10"/>
      <c r="BE403" s="6" t="s">
        <v>825</v>
      </c>
      <c r="BF403" s="4"/>
      <c r="BG403" s="6" t="s">
        <v>320</v>
      </c>
      <c r="BH403" s="6" t="s">
        <v>367</v>
      </c>
      <c r="BI403" s="6" t="s">
        <v>483</v>
      </c>
      <c r="BJ403" s="6" t="s">
        <v>824</v>
      </c>
      <c r="BK403" s="5" t="s">
        <v>0</v>
      </c>
      <c r="BL403" s="10">
        <v>290000.01</v>
      </c>
      <c r="BM403" s="5" t="s">
        <v>631</v>
      </c>
      <c r="BN403" s="10"/>
      <c r="BO403" s="11">
        <v>44239</v>
      </c>
      <c r="BP403" s="11">
        <v>49533</v>
      </c>
      <c r="BQ403" s="11" t="s">
        <v>1023</v>
      </c>
      <c r="BR403" s="11" t="s">
        <v>1024</v>
      </c>
      <c r="BS403" s="11" t="s">
        <v>921</v>
      </c>
      <c r="BT403" s="11" t="s">
        <v>921</v>
      </c>
      <c r="BU403" s="10">
        <v>3857</v>
      </c>
      <c r="BV403" s="10">
        <v>0</v>
      </c>
      <c r="BW403" s="10">
        <v>0</v>
      </c>
    </row>
    <row r="404" spans="1:75" s="1" customFormat="1" ht="18.2" customHeight="1" x14ac:dyDescent="0.15">
      <c r="A404" s="12">
        <v>402</v>
      </c>
      <c r="B404" s="13" t="s">
        <v>46</v>
      </c>
      <c r="C404" s="13" t="s">
        <v>47</v>
      </c>
      <c r="D404" s="30">
        <v>45354</v>
      </c>
      <c r="E404" s="14" t="s">
        <v>880</v>
      </c>
      <c r="F404" s="15">
        <v>0</v>
      </c>
      <c r="G404" s="15">
        <v>0</v>
      </c>
      <c r="H404" s="16">
        <v>425664.85</v>
      </c>
      <c r="I404" s="16">
        <v>0</v>
      </c>
      <c r="J404" s="16">
        <v>0</v>
      </c>
      <c r="K404" s="16">
        <v>425664.85</v>
      </c>
      <c r="L404" s="16">
        <v>1732.03</v>
      </c>
      <c r="M404" s="16">
        <v>0</v>
      </c>
      <c r="N404" s="16">
        <v>0</v>
      </c>
      <c r="O404" s="16">
        <v>1732.03</v>
      </c>
      <c r="P404" s="16">
        <v>0</v>
      </c>
      <c r="Q404" s="16">
        <v>0</v>
      </c>
      <c r="R404" s="16">
        <v>423932.82</v>
      </c>
      <c r="S404" s="16">
        <v>0</v>
      </c>
      <c r="T404" s="16">
        <v>3369.85</v>
      </c>
      <c r="U404" s="16">
        <v>0</v>
      </c>
      <c r="V404" s="16">
        <v>0</v>
      </c>
      <c r="W404" s="16">
        <v>3369.85</v>
      </c>
      <c r="X404" s="16">
        <v>0</v>
      </c>
      <c r="Y404" s="16"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6">
        <v>0</v>
      </c>
      <c r="AH404" s="16">
        <v>247.27</v>
      </c>
      <c r="AI404" s="16">
        <v>0</v>
      </c>
      <c r="AJ404" s="16">
        <v>0</v>
      </c>
      <c r="AK404" s="16">
        <v>0</v>
      </c>
      <c r="AL404" s="16">
        <v>0</v>
      </c>
      <c r="AM404" s="16">
        <v>0</v>
      </c>
      <c r="AN404" s="16">
        <v>0</v>
      </c>
      <c r="AO404" s="16">
        <v>0</v>
      </c>
      <c r="AP404" s="16">
        <v>4.25</v>
      </c>
      <c r="AQ404" s="16">
        <v>0</v>
      </c>
      <c r="AR404" s="16">
        <v>3.4</v>
      </c>
      <c r="AS404" s="16">
        <v>0</v>
      </c>
      <c r="AT404" s="8">
        <f t="shared" si="6"/>
        <v>5350.0000000000009</v>
      </c>
      <c r="AU404" s="16">
        <v>0</v>
      </c>
      <c r="AV404" s="16">
        <v>0</v>
      </c>
      <c r="AW404" s="17">
        <v>136</v>
      </c>
      <c r="AX404" s="17">
        <v>174</v>
      </c>
      <c r="AY404" s="16">
        <v>464810</v>
      </c>
      <c r="AZ404" s="16">
        <v>464810</v>
      </c>
      <c r="BA404" s="18">
        <v>88.99</v>
      </c>
      <c r="BB404" s="18">
        <v>81.163876964351005</v>
      </c>
      <c r="BC404" s="18">
        <v>9.5</v>
      </c>
      <c r="BD404" s="18"/>
      <c r="BE404" s="14" t="s">
        <v>825</v>
      </c>
      <c r="BF404" s="12"/>
      <c r="BG404" s="14" t="s">
        <v>314</v>
      </c>
      <c r="BH404" s="14" t="s">
        <v>315</v>
      </c>
      <c r="BI404" s="14" t="s">
        <v>316</v>
      </c>
      <c r="BJ404" s="14" t="s">
        <v>2</v>
      </c>
      <c r="BK404" s="13" t="s">
        <v>0</v>
      </c>
      <c r="BL404" s="18">
        <v>423932.82</v>
      </c>
      <c r="BM404" s="13" t="s">
        <v>631</v>
      </c>
      <c r="BN404" s="18"/>
      <c r="BO404" s="19">
        <v>44218</v>
      </c>
      <c r="BP404" s="19">
        <v>49512</v>
      </c>
      <c r="BQ404" s="11" t="s">
        <v>774</v>
      </c>
      <c r="BR404" s="11" t="s">
        <v>938</v>
      </c>
      <c r="BS404" s="11" t="s">
        <v>921</v>
      </c>
      <c r="BT404" s="11" t="s">
        <v>921</v>
      </c>
      <c r="BU404" s="18">
        <v>0</v>
      </c>
      <c r="BV404" s="18">
        <v>0</v>
      </c>
      <c r="BW404" s="18">
        <v>0</v>
      </c>
    </row>
    <row r="405" spans="1:75" s="1" customFormat="1" ht="18.2" customHeight="1" x14ac:dyDescent="0.15">
      <c r="A405" s="4">
        <v>403</v>
      </c>
      <c r="B405" s="5" t="s">
        <v>51</v>
      </c>
      <c r="C405" s="5" t="s">
        <v>47</v>
      </c>
      <c r="D405" s="29">
        <v>45354</v>
      </c>
      <c r="E405" s="6" t="s">
        <v>884</v>
      </c>
      <c r="F405" s="7">
        <v>0</v>
      </c>
      <c r="G405" s="7">
        <v>0</v>
      </c>
      <c r="H405" s="8">
        <v>436299.8</v>
      </c>
      <c r="I405" s="8">
        <v>0</v>
      </c>
      <c r="J405" s="8">
        <v>0</v>
      </c>
      <c r="K405" s="8">
        <v>436299.8</v>
      </c>
      <c r="L405" s="8">
        <v>2234.0500000000002</v>
      </c>
      <c r="M405" s="8">
        <v>0</v>
      </c>
      <c r="N405" s="8">
        <v>0</v>
      </c>
      <c r="O405" s="8">
        <v>2234.0500000000002</v>
      </c>
      <c r="P405" s="8">
        <v>0</v>
      </c>
      <c r="Q405" s="8">
        <v>0</v>
      </c>
      <c r="R405" s="8">
        <v>434065.75</v>
      </c>
      <c r="S405" s="8">
        <v>0</v>
      </c>
      <c r="T405" s="8">
        <v>3250.43</v>
      </c>
      <c r="U405" s="8">
        <v>0</v>
      </c>
      <c r="V405" s="8">
        <v>0</v>
      </c>
      <c r="W405" s="8">
        <v>3250.43</v>
      </c>
      <c r="X405" s="8">
        <v>0</v>
      </c>
      <c r="Y405" s="8">
        <v>0</v>
      </c>
      <c r="Z405" s="8">
        <v>0</v>
      </c>
      <c r="AA405" s="8">
        <v>0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275.17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f t="shared" si="6"/>
        <v>5759.65</v>
      </c>
      <c r="AU405" s="8">
        <v>0</v>
      </c>
      <c r="AV405" s="8">
        <v>0</v>
      </c>
      <c r="AW405" s="9">
        <v>120</v>
      </c>
      <c r="AX405" s="9">
        <v>157</v>
      </c>
      <c r="AY405" s="8">
        <v>558600</v>
      </c>
      <c r="AZ405" s="8">
        <v>485230.64</v>
      </c>
      <c r="BA405" s="10">
        <v>50.73</v>
      </c>
      <c r="BB405" s="10">
        <v>45.380801792524899</v>
      </c>
      <c r="BC405" s="10">
        <v>8.94</v>
      </c>
      <c r="BD405" s="10"/>
      <c r="BE405" s="6" t="s">
        <v>825</v>
      </c>
      <c r="BF405" s="4"/>
      <c r="BG405" s="6" t="s">
        <v>449</v>
      </c>
      <c r="BH405" s="6" t="s">
        <v>505</v>
      </c>
      <c r="BI405" s="6" t="s">
        <v>506</v>
      </c>
      <c r="BJ405" s="6" t="s">
        <v>2</v>
      </c>
      <c r="BK405" s="5" t="s">
        <v>0</v>
      </c>
      <c r="BL405" s="10">
        <v>434065.75</v>
      </c>
      <c r="BM405" s="5" t="s">
        <v>631</v>
      </c>
      <c r="BN405" s="10"/>
      <c r="BO405" s="11">
        <v>44245</v>
      </c>
      <c r="BP405" s="11">
        <v>49021</v>
      </c>
      <c r="BQ405" s="11" t="s">
        <v>774</v>
      </c>
      <c r="BR405" s="11" t="s">
        <v>938</v>
      </c>
      <c r="BS405" s="11" t="s">
        <v>921</v>
      </c>
      <c r="BT405" s="11" t="s">
        <v>921</v>
      </c>
      <c r="BU405" s="10">
        <v>0</v>
      </c>
      <c r="BV405" s="10">
        <v>0</v>
      </c>
      <c r="BW405" s="10">
        <v>0</v>
      </c>
    </row>
    <row r="406" spans="1:75" s="1" customFormat="1" ht="18.2" customHeight="1" x14ac:dyDescent="0.15">
      <c r="A406" s="12">
        <v>404</v>
      </c>
      <c r="B406" s="13" t="s">
        <v>46</v>
      </c>
      <c r="C406" s="13" t="s">
        <v>47</v>
      </c>
      <c r="D406" s="30">
        <v>45354</v>
      </c>
      <c r="E406" s="14" t="s">
        <v>887</v>
      </c>
      <c r="F406" s="15">
        <v>1</v>
      </c>
      <c r="G406" s="15">
        <v>1</v>
      </c>
      <c r="H406" s="16">
        <v>1024267.89</v>
      </c>
      <c r="I406" s="16">
        <v>4322.6099999999997</v>
      </c>
      <c r="J406" s="16">
        <v>0</v>
      </c>
      <c r="K406" s="16">
        <v>1028590.5</v>
      </c>
      <c r="L406" s="16">
        <v>4031.52</v>
      </c>
      <c r="M406" s="16">
        <v>0</v>
      </c>
      <c r="N406" s="16">
        <v>3993.26</v>
      </c>
      <c r="O406" s="16">
        <v>0</v>
      </c>
      <c r="P406" s="16">
        <v>0</v>
      </c>
      <c r="Q406" s="16">
        <v>0</v>
      </c>
      <c r="R406" s="16">
        <v>1024597.24</v>
      </c>
      <c r="S406" s="16">
        <v>8568.8799999999992</v>
      </c>
      <c r="T406" s="16">
        <v>8535.57</v>
      </c>
      <c r="U406" s="16">
        <v>0</v>
      </c>
      <c r="V406" s="16">
        <v>8568.8799999999992</v>
      </c>
      <c r="W406" s="16">
        <v>0</v>
      </c>
      <c r="X406" s="16">
        <v>0</v>
      </c>
      <c r="Y406" s="16">
        <v>0</v>
      </c>
      <c r="Z406" s="16">
        <v>8535.57</v>
      </c>
      <c r="AA406" s="16">
        <v>0</v>
      </c>
      <c r="AB406" s="16">
        <v>0</v>
      </c>
      <c r="AC406" s="16">
        <v>0</v>
      </c>
      <c r="AD406" s="16">
        <v>0</v>
      </c>
      <c r="AE406" s="16">
        <v>0</v>
      </c>
      <c r="AF406" s="16">
        <v>0</v>
      </c>
      <c r="AG406" s="16">
        <v>0</v>
      </c>
      <c r="AH406" s="16">
        <v>0</v>
      </c>
      <c r="AI406" s="16">
        <v>0</v>
      </c>
      <c r="AJ406" s="16">
        <v>0</v>
      </c>
      <c r="AK406" s="16">
        <v>0</v>
      </c>
      <c r="AL406" s="16">
        <v>350</v>
      </c>
      <c r="AM406" s="16">
        <v>0</v>
      </c>
      <c r="AN406" s="16">
        <v>0</v>
      </c>
      <c r="AO406" s="16">
        <v>587.86</v>
      </c>
      <c r="AP406" s="16">
        <v>0</v>
      </c>
      <c r="AQ406" s="16">
        <v>0</v>
      </c>
      <c r="AR406" s="16">
        <v>0</v>
      </c>
      <c r="AS406" s="16">
        <v>0</v>
      </c>
      <c r="AT406" s="8">
        <f t="shared" si="6"/>
        <v>13500</v>
      </c>
      <c r="AU406" s="16">
        <v>4360.87</v>
      </c>
      <c r="AV406" s="16">
        <v>8535.57</v>
      </c>
      <c r="AW406" s="17">
        <v>136</v>
      </c>
      <c r="AX406" s="17">
        <v>171</v>
      </c>
      <c r="AY406" s="16">
        <v>1105000</v>
      </c>
      <c r="AZ406" s="16">
        <v>1105000</v>
      </c>
      <c r="BA406" s="18">
        <v>85</v>
      </c>
      <c r="BB406" s="18">
        <v>78.815172307692293</v>
      </c>
      <c r="BC406" s="18">
        <v>10</v>
      </c>
      <c r="BD406" s="18"/>
      <c r="BE406" s="14" t="s">
        <v>823</v>
      </c>
      <c r="BF406" s="12"/>
      <c r="BG406" s="14" t="s">
        <v>320</v>
      </c>
      <c r="BH406" s="14" t="s">
        <v>367</v>
      </c>
      <c r="BI406" s="14" t="s">
        <v>588</v>
      </c>
      <c r="BJ406" s="14" t="s">
        <v>3</v>
      </c>
      <c r="BK406" s="13" t="s">
        <v>0</v>
      </c>
      <c r="BL406" s="18">
        <v>1024597.24</v>
      </c>
      <c r="BM406" s="13" t="s">
        <v>631</v>
      </c>
      <c r="BN406" s="18"/>
      <c r="BO406" s="19">
        <v>44316</v>
      </c>
      <c r="BP406" s="19">
        <v>49520</v>
      </c>
      <c r="BQ406" s="11" t="s">
        <v>774</v>
      </c>
      <c r="BR406" s="11" t="s">
        <v>938</v>
      </c>
      <c r="BS406" s="11" t="s">
        <v>921</v>
      </c>
      <c r="BT406" s="11" t="s">
        <v>921</v>
      </c>
      <c r="BU406" s="18">
        <v>587.86</v>
      </c>
      <c r="BV406" s="18">
        <v>0</v>
      </c>
      <c r="BW406" s="18">
        <v>0</v>
      </c>
    </row>
    <row r="407" spans="1:75" s="1" customFormat="1" ht="18.2" customHeight="1" x14ac:dyDescent="0.15">
      <c r="A407" s="4">
        <v>405</v>
      </c>
      <c r="B407" s="5" t="s">
        <v>51</v>
      </c>
      <c r="C407" s="5" t="s">
        <v>47</v>
      </c>
      <c r="D407" s="29">
        <v>45354</v>
      </c>
      <c r="E407" s="6" t="s">
        <v>885</v>
      </c>
      <c r="F407" s="7">
        <v>0</v>
      </c>
      <c r="G407" s="7">
        <v>0</v>
      </c>
      <c r="H407" s="8">
        <v>257461</v>
      </c>
      <c r="I407" s="8">
        <v>0</v>
      </c>
      <c r="J407" s="8">
        <v>0</v>
      </c>
      <c r="K407" s="8">
        <v>257461</v>
      </c>
      <c r="L407" s="8">
        <v>1072.1199999999999</v>
      </c>
      <c r="M407" s="8">
        <v>0</v>
      </c>
      <c r="N407" s="8">
        <v>0</v>
      </c>
      <c r="O407" s="8">
        <v>1072.1199999999999</v>
      </c>
      <c r="P407" s="8">
        <v>0</v>
      </c>
      <c r="Q407" s="8">
        <v>0</v>
      </c>
      <c r="R407" s="8">
        <v>256388.88</v>
      </c>
      <c r="S407" s="8">
        <v>0</v>
      </c>
      <c r="T407" s="8">
        <v>1963.14</v>
      </c>
      <c r="U407" s="8">
        <v>0</v>
      </c>
      <c r="V407" s="8">
        <v>0</v>
      </c>
      <c r="W407" s="8">
        <v>1963.14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148.96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f t="shared" si="6"/>
        <v>3184.2200000000003</v>
      </c>
      <c r="AU407" s="8">
        <v>0</v>
      </c>
      <c r="AV407" s="8">
        <v>0</v>
      </c>
      <c r="AW407" s="9">
        <v>136</v>
      </c>
      <c r="AX407" s="9">
        <v>172</v>
      </c>
      <c r="AY407" s="8">
        <v>280000</v>
      </c>
      <c r="AZ407" s="8">
        <v>280000</v>
      </c>
      <c r="BA407" s="10">
        <v>90</v>
      </c>
      <c r="BB407" s="10">
        <v>82.410711428571403</v>
      </c>
      <c r="BC407" s="10">
        <v>9.15</v>
      </c>
      <c r="BD407" s="10"/>
      <c r="BE407" s="6" t="s">
        <v>825</v>
      </c>
      <c r="BF407" s="4"/>
      <c r="BG407" s="6" t="s">
        <v>475</v>
      </c>
      <c r="BH407" s="6" t="s">
        <v>476</v>
      </c>
      <c r="BI407" s="6" t="s">
        <v>477</v>
      </c>
      <c r="BJ407" s="6" t="s">
        <v>2</v>
      </c>
      <c r="BK407" s="5" t="s">
        <v>0</v>
      </c>
      <c r="BL407" s="10">
        <v>256388.88</v>
      </c>
      <c r="BM407" s="5" t="s">
        <v>631</v>
      </c>
      <c r="BN407" s="10"/>
      <c r="BO407" s="11">
        <v>44273</v>
      </c>
      <c r="BP407" s="11">
        <v>49508</v>
      </c>
      <c r="BQ407" s="11" t="s">
        <v>774</v>
      </c>
      <c r="BR407" s="11" t="s">
        <v>938</v>
      </c>
      <c r="BS407" s="11" t="s">
        <v>921</v>
      </c>
      <c r="BT407" s="11" t="s">
        <v>921</v>
      </c>
      <c r="BU407" s="10">
        <v>0</v>
      </c>
      <c r="BV407" s="10">
        <v>0</v>
      </c>
      <c r="BW407" s="10">
        <v>0</v>
      </c>
    </row>
    <row r="408" spans="1:75" s="1" customFormat="1" ht="18.2" customHeight="1" x14ac:dyDescent="0.15">
      <c r="A408" s="12">
        <v>406</v>
      </c>
      <c r="B408" s="13" t="s">
        <v>46</v>
      </c>
      <c r="C408" s="13" t="s">
        <v>47</v>
      </c>
      <c r="D408" s="30">
        <v>45354</v>
      </c>
      <c r="E408" s="14" t="s">
        <v>202</v>
      </c>
      <c r="F408" s="15">
        <v>0</v>
      </c>
      <c r="G408" s="15">
        <v>0</v>
      </c>
      <c r="H408" s="16">
        <v>383497.12</v>
      </c>
      <c r="I408" s="16">
        <v>1529.85</v>
      </c>
      <c r="J408" s="16">
        <v>0</v>
      </c>
      <c r="K408" s="16">
        <v>385026.97</v>
      </c>
      <c r="L408" s="16">
        <v>1541.96</v>
      </c>
      <c r="M408" s="16">
        <v>0</v>
      </c>
      <c r="N408" s="16">
        <v>1529.85</v>
      </c>
      <c r="O408" s="16">
        <v>1541.96</v>
      </c>
      <c r="P408" s="16">
        <v>0</v>
      </c>
      <c r="Q408" s="16">
        <v>0</v>
      </c>
      <c r="R408" s="16">
        <v>381955.16</v>
      </c>
      <c r="S408" s="16">
        <v>3048.13</v>
      </c>
      <c r="T408" s="16">
        <v>3036.02</v>
      </c>
      <c r="U408" s="16">
        <v>0</v>
      </c>
      <c r="V408" s="16">
        <v>3048.13</v>
      </c>
      <c r="W408" s="16">
        <v>3036.02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248.44</v>
      </c>
      <c r="AI408" s="16">
        <v>0</v>
      </c>
      <c r="AJ408" s="16">
        <v>0</v>
      </c>
      <c r="AK408" s="16">
        <v>0</v>
      </c>
      <c r="AL408" s="16">
        <v>350</v>
      </c>
      <c r="AM408" s="16">
        <v>0</v>
      </c>
      <c r="AN408" s="16">
        <v>0</v>
      </c>
      <c r="AO408" s="16">
        <v>248.44</v>
      </c>
      <c r="AP408" s="16">
        <v>0</v>
      </c>
      <c r="AQ408" s="16">
        <v>0</v>
      </c>
      <c r="AR408" s="16">
        <v>0</v>
      </c>
      <c r="AS408" s="16">
        <v>0</v>
      </c>
      <c r="AT408" s="8">
        <f t="shared" si="6"/>
        <v>10002.840000000002</v>
      </c>
      <c r="AU408" s="16">
        <v>0</v>
      </c>
      <c r="AV408" s="16">
        <v>0</v>
      </c>
      <c r="AW408" s="17">
        <v>137</v>
      </c>
      <c r="AX408" s="17">
        <v>221</v>
      </c>
      <c r="AY408" s="16">
        <v>1716491.6569999999</v>
      </c>
      <c r="AZ408" s="16">
        <v>467000</v>
      </c>
      <c r="BA408" s="18">
        <v>88.99</v>
      </c>
      <c r="BB408" s="18">
        <v>72.784132095074895</v>
      </c>
      <c r="BC408" s="18">
        <v>9.5</v>
      </c>
      <c r="BD408" s="18"/>
      <c r="BE408" s="14" t="s">
        <v>823</v>
      </c>
      <c r="BF408" s="12"/>
      <c r="BG408" s="14" t="s">
        <v>301</v>
      </c>
      <c r="BH408" s="14" t="s">
        <v>305</v>
      </c>
      <c r="BI408" s="14" t="s">
        <v>306</v>
      </c>
      <c r="BJ408" s="14" t="s">
        <v>2</v>
      </c>
      <c r="BK408" s="13" t="s">
        <v>0</v>
      </c>
      <c r="BL408" s="18">
        <v>381955.16</v>
      </c>
      <c r="BM408" s="13" t="s">
        <v>631</v>
      </c>
      <c r="BN408" s="18"/>
      <c r="BO408" s="19">
        <v>42798</v>
      </c>
      <c r="BP408" s="19">
        <v>49525</v>
      </c>
      <c r="BQ408" s="11" t="s">
        <v>759</v>
      </c>
      <c r="BR408" s="11" t="s">
        <v>943</v>
      </c>
      <c r="BS408" s="11" t="s">
        <v>921</v>
      </c>
      <c r="BT408" s="11" t="s">
        <v>921</v>
      </c>
      <c r="BU408" s="18">
        <v>0</v>
      </c>
      <c r="BV408" s="18">
        <v>0</v>
      </c>
      <c r="BW408" s="18">
        <v>0</v>
      </c>
    </row>
    <row r="409" spans="1:75" s="1" customFormat="1" ht="18.2" customHeight="1" x14ac:dyDescent="0.15">
      <c r="A409" s="4">
        <v>407</v>
      </c>
      <c r="B409" s="5" t="s">
        <v>46</v>
      </c>
      <c r="C409" s="5" t="s">
        <v>47</v>
      </c>
      <c r="D409" s="29">
        <v>45354</v>
      </c>
      <c r="E409" s="6" t="s">
        <v>888</v>
      </c>
      <c r="F409" s="7">
        <v>0</v>
      </c>
      <c r="G409" s="7">
        <v>0</v>
      </c>
      <c r="H409" s="8">
        <v>520939.8</v>
      </c>
      <c r="I409" s="8">
        <v>0</v>
      </c>
      <c r="J409" s="8">
        <v>0</v>
      </c>
      <c r="K409" s="8">
        <v>520939.8</v>
      </c>
      <c r="L409" s="8">
        <v>2050.42</v>
      </c>
      <c r="M409" s="8">
        <v>0</v>
      </c>
      <c r="N409" s="8">
        <v>0</v>
      </c>
      <c r="O409" s="8">
        <v>2050.42</v>
      </c>
      <c r="P409" s="8">
        <v>0</v>
      </c>
      <c r="Q409" s="8">
        <v>0</v>
      </c>
      <c r="R409" s="8">
        <v>518889.38</v>
      </c>
      <c r="S409" s="8">
        <v>0</v>
      </c>
      <c r="T409" s="8">
        <v>4341.17</v>
      </c>
      <c r="U409" s="8">
        <v>0</v>
      </c>
      <c r="V409" s="8">
        <v>0</v>
      </c>
      <c r="W409" s="8">
        <v>4341.17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298.98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20.09</v>
      </c>
      <c r="AQ409" s="8">
        <v>0</v>
      </c>
      <c r="AR409" s="8">
        <v>10.66</v>
      </c>
      <c r="AS409" s="8">
        <v>0</v>
      </c>
      <c r="AT409" s="8">
        <f t="shared" si="6"/>
        <v>6700</v>
      </c>
      <c r="AU409" s="8">
        <v>0</v>
      </c>
      <c r="AV409" s="8">
        <v>0</v>
      </c>
      <c r="AW409" s="9">
        <v>136</v>
      </c>
      <c r="AX409" s="9">
        <v>171</v>
      </c>
      <c r="AY409" s="8">
        <v>562000</v>
      </c>
      <c r="AZ409" s="8">
        <v>562000</v>
      </c>
      <c r="BA409" s="10">
        <v>90</v>
      </c>
      <c r="BB409" s="10">
        <v>83.0961640569395</v>
      </c>
      <c r="BC409" s="10">
        <v>10</v>
      </c>
      <c r="BD409" s="10"/>
      <c r="BE409" s="6" t="s">
        <v>825</v>
      </c>
      <c r="BF409" s="4"/>
      <c r="BG409" s="6" t="s">
        <v>430</v>
      </c>
      <c r="BH409" s="6" t="s">
        <v>510</v>
      </c>
      <c r="BI409" s="6" t="s">
        <v>549</v>
      </c>
      <c r="BJ409" s="6" t="s">
        <v>2</v>
      </c>
      <c r="BK409" s="5" t="s">
        <v>0</v>
      </c>
      <c r="BL409" s="10">
        <v>518889.38</v>
      </c>
      <c r="BM409" s="5" t="s">
        <v>631</v>
      </c>
      <c r="BN409" s="10"/>
      <c r="BO409" s="11">
        <v>44316</v>
      </c>
      <c r="BP409" s="11">
        <v>49520</v>
      </c>
      <c r="BQ409" s="11" t="s">
        <v>774</v>
      </c>
      <c r="BR409" s="11" t="s">
        <v>938</v>
      </c>
      <c r="BS409" s="11" t="s">
        <v>921</v>
      </c>
      <c r="BT409" s="11" t="s">
        <v>921</v>
      </c>
      <c r="BU409" s="10">
        <v>0</v>
      </c>
      <c r="BV409" s="10">
        <v>0</v>
      </c>
      <c r="BW409" s="10">
        <v>0</v>
      </c>
    </row>
    <row r="410" spans="1:75" s="1" customFormat="1" ht="18.2" customHeight="1" x14ac:dyDescent="0.15">
      <c r="A410" s="12">
        <v>408</v>
      </c>
      <c r="B410" s="13" t="s">
        <v>46</v>
      </c>
      <c r="C410" s="13" t="s">
        <v>47</v>
      </c>
      <c r="D410" s="30">
        <v>45354</v>
      </c>
      <c r="E410" s="14" t="s">
        <v>889</v>
      </c>
      <c r="F410" s="15">
        <v>0</v>
      </c>
      <c r="G410" s="15">
        <v>0</v>
      </c>
      <c r="H410" s="16">
        <v>240765.35</v>
      </c>
      <c r="I410" s="16">
        <v>0</v>
      </c>
      <c r="J410" s="16">
        <v>0</v>
      </c>
      <c r="K410" s="16">
        <v>240765.35</v>
      </c>
      <c r="L410" s="16">
        <v>1039.43</v>
      </c>
      <c r="M410" s="16">
        <v>0</v>
      </c>
      <c r="N410" s="16">
        <v>0</v>
      </c>
      <c r="O410" s="16">
        <v>1039.43</v>
      </c>
      <c r="P410" s="16">
        <v>0</v>
      </c>
      <c r="Q410" s="16">
        <v>0</v>
      </c>
      <c r="R410" s="16">
        <v>239725.92</v>
      </c>
      <c r="S410" s="16">
        <v>0</v>
      </c>
      <c r="T410" s="16">
        <v>1725.49</v>
      </c>
      <c r="U410" s="16">
        <v>0</v>
      </c>
      <c r="V410" s="16">
        <v>0</v>
      </c>
      <c r="W410" s="16">
        <v>1725.49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0</v>
      </c>
      <c r="AG410" s="16">
        <v>0</v>
      </c>
      <c r="AH410" s="16">
        <v>165.33</v>
      </c>
      <c r="AI410" s="16">
        <v>0</v>
      </c>
      <c r="AJ410" s="16">
        <v>0</v>
      </c>
      <c r="AK410" s="16">
        <v>0</v>
      </c>
      <c r="AL410" s="16">
        <v>0</v>
      </c>
      <c r="AM410" s="16">
        <v>0</v>
      </c>
      <c r="AN410" s="16">
        <v>0</v>
      </c>
      <c r="AO410" s="16">
        <v>0</v>
      </c>
      <c r="AP410" s="16">
        <v>1386.53</v>
      </c>
      <c r="AQ410" s="16">
        <v>0</v>
      </c>
      <c r="AR410" s="16">
        <v>1316.78</v>
      </c>
      <c r="AS410" s="16">
        <v>0</v>
      </c>
      <c r="AT410" s="8">
        <f t="shared" si="6"/>
        <v>3000</v>
      </c>
      <c r="AU410" s="16">
        <v>0</v>
      </c>
      <c r="AV410" s="16">
        <v>0</v>
      </c>
      <c r="AW410" s="17">
        <v>136</v>
      </c>
      <c r="AX410" s="17">
        <v>171</v>
      </c>
      <c r="AY410" s="16">
        <v>374000</v>
      </c>
      <c r="AZ410" s="16">
        <v>261851.64</v>
      </c>
      <c r="BA410" s="18">
        <v>90</v>
      </c>
      <c r="BB410" s="18">
        <v>82.395255572964899</v>
      </c>
      <c r="BC410" s="18">
        <v>8.6</v>
      </c>
      <c r="BD410" s="18"/>
      <c r="BE410" s="14" t="s">
        <v>825</v>
      </c>
      <c r="BF410" s="12"/>
      <c r="BG410" s="14" t="s">
        <v>292</v>
      </c>
      <c r="BH410" s="14" t="s">
        <v>293</v>
      </c>
      <c r="BI410" s="14" t="s">
        <v>436</v>
      </c>
      <c r="BJ410" s="14" t="s">
        <v>2</v>
      </c>
      <c r="BK410" s="13" t="s">
        <v>0</v>
      </c>
      <c r="BL410" s="18">
        <v>239725.92</v>
      </c>
      <c r="BM410" s="13" t="s">
        <v>631</v>
      </c>
      <c r="BN410" s="18"/>
      <c r="BO410" s="19">
        <v>44308</v>
      </c>
      <c r="BP410" s="19">
        <v>49512</v>
      </c>
      <c r="BQ410" s="11" t="s">
        <v>774</v>
      </c>
      <c r="BR410" s="11" t="s">
        <v>938</v>
      </c>
      <c r="BS410" s="11" t="s">
        <v>921</v>
      </c>
      <c r="BT410" s="11" t="s">
        <v>921</v>
      </c>
      <c r="BU410" s="18">
        <v>0</v>
      </c>
      <c r="BV410" s="18">
        <v>0</v>
      </c>
      <c r="BW410" s="18">
        <v>0</v>
      </c>
    </row>
    <row r="411" spans="1:75" s="1" customFormat="1" ht="18.2" customHeight="1" x14ac:dyDescent="0.15">
      <c r="A411" s="4">
        <v>409</v>
      </c>
      <c r="B411" s="5" t="s">
        <v>334</v>
      </c>
      <c r="C411" s="5" t="s">
        <v>47</v>
      </c>
      <c r="D411" s="29">
        <v>45354</v>
      </c>
      <c r="E411" s="6" t="s">
        <v>890</v>
      </c>
      <c r="F411" s="7">
        <v>0</v>
      </c>
      <c r="G411" s="7">
        <v>0</v>
      </c>
      <c r="H411" s="8">
        <v>177419.34</v>
      </c>
      <c r="I411" s="8">
        <v>0</v>
      </c>
      <c r="J411" s="8">
        <v>0</v>
      </c>
      <c r="K411" s="8">
        <v>177419.34</v>
      </c>
      <c r="L411" s="8">
        <v>2291.15</v>
      </c>
      <c r="M411" s="8">
        <v>0</v>
      </c>
      <c r="N411" s="8">
        <v>0</v>
      </c>
      <c r="O411" s="8">
        <v>2291.15</v>
      </c>
      <c r="P411" s="8">
        <v>0</v>
      </c>
      <c r="Q411" s="8">
        <v>0</v>
      </c>
      <c r="R411" s="8">
        <v>175128.19</v>
      </c>
      <c r="S411" s="8">
        <v>0</v>
      </c>
      <c r="T411" s="8">
        <v>1478.49</v>
      </c>
      <c r="U411" s="8">
        <v>0</v>
      </c>
      <c r="V411" s="8">
        <v>0</v>
      </c>
      <c r="W411" s="8">
        <v>1478.49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118.8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3.12</v>
      </c>
      <c r="AQ411" s="8">
        <v>0</v>
      </c>
      <c r="AR411" s="8">
        <v>1.56</v>
      </c>
      <c r="AS411" s="8">
        <v>0</v>
      </c>
      <c r="AT411" s="8">
        <f t="shared" si="6"/>
        <v>3890.0000000000005</v>
      </c>
      <c r="AU411" s="8">
        <v>0</v>
      </c>
      <c r="AV411" s="8">
        <v>0</v>
      </c>
      <c r="AW411" s="9">
        <v>59</v>
      </c>
      <c r="AX411" s="9">
        <v>94</v>
      </c>
      <c r="AY411" s="8">
        <v>223300</v>
      </c>
      <c r="AZ411" s="8">
        <v>223300</v>
      </c>
      <c r="BA411" s="10">
        <v>90</v>
      </c>
      <c r="BB411" s="10">
        <v>70.5845817286162</v>
      </c>
      <c r="BC411" s="10">
        <v>10</v>
      </c>
      <c r="BD411" s="10"/>
      <c r="BE411" s="6" t="s">
        <v>825</v>
      </c>
      <c r="BF411" s="4"/>
      <c r="BG411" s="6" t="s">
        <v>475</v>
      </c>
      <c r="BH411" s="6" t="s">
        <v>476</v>
      </c>
      <c r="BI411" s="6" t="s">
        <v>616</v>
      </c>
      <c r="BJ411" s="6" t="s">
        <v>2</v>
      </c>
      <c r="BK411" s="5" t="s">
        <v>0</v>
      </c>
      <c r="BL411" s="10">
        <v>175128.19</v>
      </c>
      <c r="BM411" s="5" t="s">
        <v>631</v>
      </c>
      <c r="BN411" s="10"/>
      <c r="BO411" s="11">
        <v>44316</v>
      </c>
      <c r="BP411" s="11">
        <v>47179</v>
      </c>
      <c r="BQ411" s="11" t="s">
        <v>774</v>
      </c>
      <c r="BR411" s="11" t="s">
        <v>938</v>
      </c>
      <c r="BS411" s="11" t="s">
        <v>921</v>
      </c>
      <c r="BT411" s="11" t="s">
        <v>921</v>
      </c>
      <c r="BU411" s="10">
        <v>0</v>
      </c>
      <c r="BV411" s="10">
        <v>0</v>
      </c>
      <c r="BW411" s="10">
        <v>0</v>
      </c>
    </row>
    <row r="412" spans="1:75" s="1" customFormat="1" ht="18.2" customHeight="1" x14ac:dyDescent="0.15">
      <c r="A412" s="12">
        <v>410</v>
      </c>
      <c r="B412" s="13" t="s">
        <v>46</v>
      </c>
      <c r="C412" s="13" t="s">
        <v>47</v>
      </c>
      <c r="D412" s="30">
        <v>45354</v>
      </c>
      <c r="E412" s="14" t="s">
        <v>897</v>
      </c>
      <c r="F412" s="15">
        <v>0</v>
      </c>
      <c r="G412" s="15">
        <v>0</v>
      </c>
      <c r="H412" s="16">
        <v>311888.21000000002</v>
      </c>
      <c r="I412" s="16">
        <v>0</v>
      </c>
      <c r="J412" s="16">
        <v>0</v>
      </c>
      <c r="K412" s="16">
        <v>311888.21000000002</v>
      </c>
      <c r="L412" s="16">
        <v>1254.05</v>
      </c>
      <c r="M412" s="16">
        <v>0</v>
      </c>
      <c r="N412" s="16">
        <v>0</v>
      </c>
      <c r="O412" s="16">
        <v>1254.05</v>
      </c>
      <c r="P412" s="16">
        <v>0</v>
      </c>
      <c r="Q412" s="16">
        <v>0</v>
      </c>
      <c r="R412" s="16">
        <v>310634.15999999997</v>
      </c>
      <c r="S412" s="16">
        <v>0</v>
      </c>
      <c r="T412" s="16">
        <v>2469.11</v>
      </c>
      <c r="U412" s="16">
        <v>0</v>
      </c>
      <c r="V412" s="16">
        <v>0</v>
      </c>
      <c r="W412" s="16">
        <v>2469.11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6">
        <v>0</v>
      </c>
      <c r="AH412" s="16">
        <v>178.22</v>
      </c>
      <c r="AI412" s="16">
        <v>0</v>
      </c>
      <c r="AJ412" s="16">
        <v>0</v>
      </c>
      <c r="AK412" s="16">
        <v>0</v>
      </c>
      <c r="AL412" s="16">
        <v>0</v>
      </c>
      <c r="AM412" s="16">
        <v>0</v>
      </c>
      <c r="AN412" s="16">
        <v>0</v>
      </c>
      <c r="AO412" s="16">
        <v>0</v>
      </c>
      <c r="AP412" s="16">
        <v>3903</v>
      </c>
      <c r="AQ412" s="16">
        <v>0</v>
      </c>
      <c r="AR412" s="16">
        <v>3901.38</v>
      </c>
      <c r="AS412" s="16">
        <v>0</v>
      </c>
      <c r="AT412" s="8">
        <f t="shared" si="6"/>
        <v>3902.9999999999995</v>
      </c>
      <c r="AU412" s="16">
        <v>0</v>
      </c>
      <c r="AV412" s="16">
        <v>0</v>
      </c>
      <c r="AW412" s="17">
        <v>137</v>
      </c>
      <c r="AX412" s="17">
        <v>170</v>
      </c>
      <c r="AY412" s="16">
        <v>335000</v>
      </c>
      <c r="AZ412" s="16">
        <v>335000</v>
      </c>
      <c r="BA412" s="18">
        <v>90</v>
      </c>
      <c r="BB412" s="18">
        <v>83.453953432835803</v>
      </c>
      <c r="BC412" s="18">
        <v>9.5</v>
      </c>
      <c r="BD412" s="18"/>
      <c r="BE412" s="14" t="s">
        <v>823</v>
      </c>
      <c r="BF412" s="12"/>
      <c r="BG412" s="14" t="s">
        <v>296</v>
      </c>
      <c r="BH412" s="14" t="s">
        <v>310</v>
      </c>
      <c r="BI412" s="14" t="s">
        <v>381</v>
      </c>
      <c r="BJ412" s="14" t="s">
        <v>2</v>
      </c>
      <c r="BK412" s="13" t="s">
        <v>0</v>
      </c>
      <c r="BL412" s="18">
        <v>310634.15999999997</v>
      </c>
      <c r="BM412" s="13" t="s">
        <v>631</v>
      </c>
      <c r="BN412" s="18"/>
      <c r="BO412" s="19">
        <v>44359</v>
      </c>
      <c r="BP412" s="19">
        <v>49533</v>
      </c>
      <c r="BQ412" s="11" t="s">
        <v>773</v>
      </c>
      <c r="BR412" s="11" t="s">
        <v>942</v>
      </c>
      <c r="BS412" s="11" t="s">
        <v>921</v>
      </c>
      <c r="BT412" s="11" t="s">
        <v>921</v>
      </c>
      <c r="BU412" s="18">
        <v>0</v>
      </c>
      <c r="BV412" s="18">
        <v>0</v>
      </c>
      <c r="BW412" s="18">
        <v>0</v>
      </c>
    </row>
    <row r="413" spans="1:75" s="1" customFormat="1" ht="18.2" customHeight="1" x14ac:dyDescent="0.15">
      <c r="A413" s="4">
        <v>411</v>
      </c>
      <c r="B413" s="5" t="s">
        <v>46</v>
      </c>
      <c r="C413" s="5" t="s">
        <v>47</v>
      </c>
      <c r="D413" s="29">
        <v>45354</v>
      </c>
      <c r="E413" s="6" t="s">
        <v>893</v>
      </c>
      <c r="F413" s="7">
        <v>0</v>
      </c>
      <c r="G413" s="7">
        <v>0</v>
      </c>
      <c r="H413" s="8">
        <v>304458.65999999997</v>
      </c>
      <c r="I413" s="8">
        <v>0</v>
      </c>
      <c r="J413" s="8">
        <v>0</v>
      </c>
      <c r="K413" s="8">
        <v>304458.65999999997</v>
      </c>
      <c r="L413" s="8">
        <v>1314.42</v>
      </c>
      <c r="M413" s="8">
        <v>0</v>
      </c>
      <c r="N413" s="8">
        <v>0</v>
      </c>
      <c r="O413" s="8">
        <v>1314.42</v>
      </c>
      <c r="P413" s="8">
        <v>0</v>
      </c>
      <c r="Q413" s="8">
        <v>0</v>
      </c>
      <c r="R413" s="8">
        <v>303144.24</v>
      </c>
      <c r="S413" s="8">
        <v>0</v>
      </c>
      <c r="T413" s="8">
        <v>2181.9499999999998</v>
      </c>
      <c r="U413" s="8">
        <v>0</v>
      </c>
      <c r="V413" s="8">
        <v>0</v>
      </c>
      <c r="W413" s="8">
        <v>2181.9499999999998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175.56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7.0000000000000007E-2</v>
      </c>
      <c r="AQ413" s="8">
        <v>0</v>
      </c>
      <c r="AR413" s="8">
        <v>0</v>
      </c>
      <c r="AS413" s="8">
        <v>0</v>
      </c>
      <c r="AT413" s="8">
        <f t="shared" si="6"/>
        <v>3672</v>
      </c>
      <c r="AU413" s="8">
        <v>0</v>
      </c>
      <c r="AV413" s="8">
        <v>0</v>
      </c>
      <c r="AW413" s="9">
        <v>136</v>
      </c>
      <c r="AX413" s="9">
        <v>170</v>
      </c>
      <c r="AY413" s="8">
        <v>330000</v>
      </c>
      <c r="AZ413" s="8">
        <v>330000</v>
      </c>
      <c r="BA413" s="10">
        <v>89.99</v>
      </c>
      <c r="BB413" s="10">
        <v>82.666515629090895</v>
      </c>
      <c r="BC413" s="10">
        <v>8.6</v>
      </c>
      <c r="BD413" s="10"/>
      <c r="BE413" s="6" t="s">
        <v>825</v>
      </c>
      <c r="BF413" s="4"/>
      <c r="BG413" s="6" t="s">
        <v>301</v>
      </c>
      <c r="BH413" s="6" t="s">
        <v>405</v>
      </c>
      <c r="BI413" s="6" t="s">
        <v>406</v>
      </c>
      <c r="BJ413" s="6" t="s">
        <v>2</v>
      </c>
      <c r="BK413" s="5" t="s">
        <v>0</v>
      </c>
      <c r="BL413" s="10">
        <v>303144.24</v>
      </c>
      <c r="BM413" s="5" t="s">
        <v>631</v>
      </c>
      <c r="BN413" s="10"/>
      <c r="BO413" s="11">
        <v>44344</v>
      </c>
      <c r="BP413" s="11">
        <v>49518</v>
      </c>
      <c r="BQ413" s="11" t="s">
        <v>774</v>
      </c>
      <c r="BR413" s="11" t="s">
        <v>938</v>
      </c>
      <c r="BS413" s="11" t="s">
        <v>921</v>
      </c>
      <c r="BT413" s="11" t="s">
        <v>921</v>
      </c>
      <c r="BU413" s="10">
        <v>0</v>
      </c>
      <c r="BV413" s="10">
        <v>0</v>
      </c>
      <c r="BW413" s="10">
        <v>0</v>
      </c>
    </row>
    <row r="414" spans="1:75" s="1" customFormat="1" ht="18.2" customHeight="1" x14ac:dyDescent="0.15">
      <c r="A414" s="12">
        <v>412</v>
      </c>
      <c r="B414" s="13" t="s">
        <v>46</v>
      </c>
      <c r="C414" s="13" t="s">
        <v>47</v>
      </c>
      <c r="D414" s="30">
        <v>45354</v>
      </c>
      <c r="E414" s="14" t="s">
        <v>894</v>
      </c>
      <c r="F414" s="15">
        <v>0</v>
      </c>
      <c r="G414" s="15">
        <v>0</v>
      </c>
      <c r="H414" s="16">
        <v>91383.08</v>
      </c>
      <c r="I414" s="16">
        <v>0</v>
      </c>
      <c r="J414" s="16">
        <v>0</v>
      </c>
      <c r="K414" s="16">
        <v>91383.08</v>
      </c>
      <c r="L414" s="16">
        <v>722.32</v>
      </c>
      <c r="M414" s="16">
        <v>0</v>
      </c>
      <c r="N414" s="16">
        <v>0</v>
      </c>
      <c r="O414" s="16">
        <v>722.32</v>
      </c>
      <c r="P414" s="16">
        <v>0</v>
      </c>
      <c r="Q414" s="16">
        <v>0</v>
      </c>
      <c r="R414" s="16">
        <v>90660.76</v>
      </c>
      <c r="S414" s="16">
        <v>0</v>
      </c>
      <c r="T414" s="16">
        <v>723.45</v>
      </c>
      <c r="U414" s="16">
        <v>0</v>
      </c>
      <c r="V414" s="16">
        <v>0</v>
      </c>
      <c r="W414" s="16">
        <v>723.45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6">
        <v>0</v>
      </c>
      <c r="AH414" s="16">
        <v>110.64</v>
      </c>
      <c r="AI414" s="16">
        <v>0</v>
      </c>
      <c r="AJ414" s="16">
        <v>0</v>
      </c>
      <c r="AK414" s="16">
        <v>0</v>
      </c>
      <c r="AL414" s="16">
        <v>0</v>
      </c>
      <c r="AM414" s="16">
        <v>0</v>
      </c>
      <c r="AN414" s="16">
        <v>0</v>
      </c>
      <c r="AO414" s="16">
        <v>0</v>
      </c>
      <c r="AP414" s="16">
        <v>20.98</v>
      </c>
      <c r="AQ414" s="16">
        <v>0</v>
      </c>
      <c r="AR414" s="16">
        <v>19.39</v>
      </c>
      <c r="AS414" s="16">
        <v>0</v>
      </c>
      <c r="AT414" s="8">
        <f t="shared" si="6"/>
        <v>1558</v>
      </c>
      <c r="AU414" s="16">
        <v>0</v>
      </c>
      <c r="AV414" s="16">
        <v>0</v>
      </c>
      <c r="AW414" s="17">
        <v>87</v>
      </c>
      <c r="AX414" s="17">
        <v>121</v>
      </c>
      <c r="AY414" s="16">
        <v>1218819.05</v>
      </c>
      <c r="AZ414" s="16">
        <v>112288</v>
      </c>
      <c r="BA414" s="18">
        <v>83.36</v>
      </c>
      <c r="BB414" s="18">
        <v>67.304439954402994</v>
      </c>
      <c r="BC414" s="18">
        <v>9.5</v>
      </c>
      <c r="BD414" s="18"/>
      <c r="BE414" s="14" t="s">
        <v>823</v>
      </c>
      <c r="BF414" s="12"/>
      <c r="BG414" s="14" t="s">
        <v>301</v>
      </c>
      <c r="BH414" s="14" t="s">
        <v>369</v>
      </c>
      <c r="BI414" s="14" t="s">
        <v>370</v>
      </c>
      <c r="BJ414" s="14" t="s">
        <v>2</v>
      </c>
      <c r="BK414" s="13" t="s">
        <v>0</v>
      </c>
      <c r="BL414" s="18">
        <v>90660.76</v>
      </c>
      <c r="BM414" s="13" t="s">
        <v>631</v>
      </c>
      <c r="BN414" s="18"/>
      <c r="BO414" s="19">
        <v>44348</v>
      </c>
      <c r="BP414" s="19">
        <v>48030</v>
      </c>
      <c r="BQ414" s="11" t="s">
        <v>774</v>
      </c>
      <c r="BR414" s="11" t="s">
        <v>938</v>
      </c>
      <c r="BS414" s="11" t="s">
        <v>921</v>
      </c>
      <c r="BT414" s="11" t="s">
        <v>921</v>
      </c>
      <c r="BU414" s="18">
        <v>0</v>
      </c>
      <c r="BV414" s="18">
        <v>0</v>
      </c>
      <c r="BW414" s="18">
        <v>0</v>
      </c>
    </row>
    <row r="415" spans="1:75" s="1" customFormat="1" ht="18.2" customHeight="1" x14ac:dyDescent="0.15">
      <c r="A415" s="4">
        <v>413</v>
      </c>
      <c r="B415" s="5" t="s">
        <v>46</v>
      </c>
      <c r="C415" s="5" t="s">
        <v>47</v>
      </c>
      <c r="D415" s="29">
        <v>45354</v>
      </c>
      <c r="E415" s="6" t="s">
        <v>895</v>
      </c>
      <c r="F415" s="7">
        <v>0</v>
      </c>
      <c r="G415" s="7">
        <v>0</v>
      </c>
      <c r="H415" s="8">
        <v>140766.37</v>
      </c>
      <c r="I415" s="8">
        <v>0</v>
      </c>
      <c r="J415" s="8">
        <v>0</v>
      </c>
      <c r="K415" s="8">
        <v>140766.37</v>
      </c>
      <c r="L415" s="8">
        <v>554.05999999999995</v>
      </c>
      <c r="M415" s="8">
        <v>0</v>
      </c>
      <c r="N415" s="8">
        <v>0</v>
      </c>
      <c r="O415" s="8">
        <v>554.05999999999995</v>
      </c>
      <c r="P415" s="8">
        <v>0</v>
      </c>
      <c r="Q415" s="8">
        <v>0</v>
      </c>
      <c r="R415" s="8">
        <v>140212.31</v>
      </c>
      <c r="S415" s="8">
        <v>0</v>
      </c>
      <c r="T415" s="8">
        <v>1173.05</v>
      </c>
      <c r="U415" s="8">
        <v>0</v>
      </c>
      <c r="V415" s="8">
        <v>0</v>
      </c>
      <c r="W415" s="8">
        <v>1173.05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129.18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0.28999999999999998</v>
      </c>
      <c r="AT415" s="8">
        <f t="shared" si="6"/>
        <v>1856</v>
      </c>
      <c r="AU415" s="8">
        <v>0</v>
      </c>
      <c r="AV415" s="8">
        <v>0</v>
      </c>
      <c r="AW415" s="9">
        <v>136</v>
      </c>
      <c r="AX415" s="9">
        <v>170</v>
      </c>
      <c r="AY415" s="8">
        <v>1267317.03</v>
      </c>
      <c r="AZ415" s="8">
        <v>156694.09</v>
      </c>
      <c r="BA415" s="10">
        <v>87</v>
      </c>
      <c r="BB415" s="10">
        <v>77.848953779941496</v>
      </c>
      <c r="BC415" s="10">
        <v>10</v>
      </c>
      <c r="BD415" s="10"/>
      <c r="BE415" s="6" t="s">
        <v>825</v>
      </c>
      <c r="BF415" s="4"/>
      <c r="BG415" s="6" t="s">
        <v>301</v>
      </c>
      <c r="BH415" s="6" t="s">
        <v>369</v>
      </c>
      <c r="BI415" s="6" t="s">
        <v>370</v>
      </c>
      <c r="BJ415" s="6" t="s">
        <v>2</v>
      </c>
      <c r="BK415" s="5" t="s">
        <v>0</v>
      </c>
      <c r="BL415" s="10">
        <v>140212.31</v>
      </c>
      <c r="BM415" s="5" t="s">
        <v>631</v>
      </c>
      <c r="BN415" s="10"/>
      <c r="BO415" s="11">
        <v>44348</v>
      </c>
      <c r="BP415" s="11">
        <v>49522</v>
      </c>
      <c r="BQ415" s="11" t="s">
        <v>774</v>
      </c>
      <c r="BR415" s="11" t="s">
        <v>938</v>
      </c>
      <c r="BS415" s="11" t="s">
        <v>921</v>
      </c>
      <c r="BT415" s="11" t="s">
        <v>921</v>
      </c>
      <c r="BU415" s="10">
        <v>0</v>
      </c>
      <c r="BV415" s="10">
        <v>0</v>
      </c>
      <c r="BW415" s="10">
        <v>0</v>
      </c>
    </row>
    <row r="416" spans="1:75" s="1" customFormat="1" ht="18.2" customHeight="1" x14ac:dyDescent="0.15">
      <c r="A416" s="12">
        <v>414</v>
      </c>
      <c r="B416" s="13" t="s">
        <v>46</v>
      </c>
      <c r="C416" s="13" t="s">
        <v>47</v>
      </c>
      <c r="D416" s="30">
        <v>45354</v>
      </c>
      <c r="E416" s="14" t="s">
        <v>944</v>
      </c>
      <c r="F416" s="15">
        <v>0</v>
      </c>
      <c r="G416" s="15">
        <v>0</v>
      </c>
      <c r="H416" s="16">
        <v>317558.56</v>
      </c>
      <c r="I416" s="16">
        <v>0</v>
      </c>
      <c r="J416" s="16">
        <v>0</v>
      </c>
      <c r="K416" s="16">
        <v>317558.56</v>
      </c>
      <c r="L416" s="16">
        <v>1276.8399999999999</v>
      </c>
      <c r="M416" s="16">
        <v>0</v>
      </c>
      <c r="N416" s="16">
        <v>0</v>
      </c>
      <c r="O416" s="16">
        <v>1276.8399999999999</v>
      </c>
      <c r="P416" s="16">
        <v>0</v>
      </c>
      <c r="Q416" s="16">
        <v>0</v>
      </c>
      <c r="R416" s="16">
        <v>316281.71999999997</v>
      </c>
      <c r="S416" s="16">
        <v>0</v>
      </c>
      <c r="T416" s="16">
        <v>2514.0100000000002</v>
      </c>
      <c r="U416" s="16">
        <v>0</v>
      </c>
      <c r="V416" s="16">
        <v>0</v>
      </c>
      <c r="W416" s="16">
        <v>2514.0100000000002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6">
        <v>0</v>
      </c>
      <c r="AH416" s="16">
        <v>180.88</v>
      </c>
      <c r="AI416" s="16">
        <v>0</v>
      </c>
      <c r="AJ416" s="16">
        <v>0</v>
      </c>
      <c r="AK416" s="16">
        <v>0</v>
      </c>
      <c r="AL416" s="16">
        <v>0</v>
      </c>
      <c r="AM416" s="16">
        <v>0</v>
      </c>
      <c r="AN416" s="16">
        <v>0</v>
      </c>
      <c r="AO416" s="16">
        <v>0</v>
      </c>
      <c r="AP416" s="16">
        <v>3973</v>
      </c>
      <c r="AQ416" s="16">
        <v>0</v>
      </c>
      <c r="AR416" s="16">
        <v>3971.73</v>
      </c>
      <c r="AS416" s="16">
        <v>0</v>
      </c>
      <c r="AT416" s="8">
        <f t="shared" si="6"/>
        <v>3973.0000000000005</v>
      </c>
      <c r="AU416" s="16">
        <v>0</v>
      </c>
      <c r="AV416" s="16">
        <v>0</v>
      </c>
      <c r="AW416" s="17">
        <v>137</v>
      </c>
      <c r="AX416" s="17">
        <v>169</v>
      </c>
      <c r="AY416" s="16">
        <v>340000</v>
      </c>
      <c r="AZ416" s="16">
        <v>340000</v>
      </c>
      <c r="BA416" s="18">
        <v>89.99</v>
      </c>
      <c r="BB416" s="18">
        <v>83.712329361176501</v>
      </c>
      <c r="BC416" s="18">
        <v>9.5</v>
      </c>
      <c r="BD416" s="18"/>
      <c r="BE416" s="14" t="s">
        <v>823</v>
      </c>
      <c r="BF416" s="12"/>
      <c r="BG416" s="14" t="s">
        <v>292</v>
      </c>
      <c r="BH416" s="14" t="s">
        <v>379</v>
      </c>
      <c r="BI416" s="14" t="s">
        <v>435</v>
      </c>
      <c r="BJ416" s="14" t="s">
        <v>2</v>
      </c>
      <c r="BK416" s="13" t="s">
        <v>0</v>
      </c>
      <c r="BL416" s="18">
        <v>316281.71999999997</v>
      </c>
      <c r="BM416" s="13" t="s">
        <v>631</v>
      </c>
      <c r="BN416" s="18"/>
      <c r="BO416" s="19">
        <v>44410</v>
      </c>
      <c r="BP416" s="19">
        <v>49554</v>
      </c>
      <c r="BQ416" s="11" t="s">
        <v>759</v>
      </c>
      <c r="BR416" s="11" t="s">
        <v>943</v>
      </c>
      <c r="BS416" s="11" t="s">
        <v>921</v>
      </c>
      <c r="BT416" s="11" t="s">
        <v>921</v>
      </c>
      <c r="BU416" s="18">
        <v>0</v>
      </c>
      <c r="BV416" s="18">
        <v>0</v>
      </c>
      <c r="BW416" s="18">
        <v>0</v>
      </c>
    </row>
    <row r="417" spans="1:75" s="1" customFormat="1" ht="18.2" customHeight="1" x14ac:dyDescent="0.15">
      <c r="A417" s="4">
        <v>415</v>
      </c>
      <c r="B417" s="5" t="s">
        <v>46</v>
      </c>
      <c r="C417" s="5" t="s">
        <v>47</v>
      </c>
      <c r="D417" s="29">
        <v>45354</v>
      </c>
      <c r="E417" s="6" t="s">
        <v>898</v>
      </c>
      <c r="F417" s="7">
        <v>0</v>
      </c>
      <c r="G417" s="7">
        <v>0</v>
      </c>
      <c r="H417" s="8">
        <v>324021.53999999998</v>
      </c>
      <c r="I417" s="8">
        <v>0</v>
      </c>
      <c r="J417" s="8">
        <v>0</v>
      </c>
      <c r="K417" s="8">
        <v>324021.53999999998</v>
      </c>
      <c r="L417" s="8">
        <v>1398.88</v>
      </c>
      <c r="M417" s="8">
        <v>0</v>
      </c>
      <c r="N417" s="8">
        <v>0</v>
      </c>
      <c r="O417" s="8">
        <v>1398.88</v>
      </c>
      <c r="P417" s="8">
        <v>0</v>
      </c>
      <c r="Q417" s="8">
        <v>0</v>
      </c>
      <c r="R417" s="8">
        <v>322622.65999999997</v>
      </c>
      <c r="S417" s="8">
        <v>0</v>
      </c>
      <c r="T417" s="8">
        <v>2322.15</v>
      </c>
      <c r="U417" s="8">
        <v>0</v>
      </c>
      <c r="V417" s="8">
        <v>0</v>
      </c>
      <c r="W417" s="8">
        <v>2322.15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186.2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f t="shared" si="6"/>
        <v>3907.23</v>
      </c>
      <c r="AU417" s="8">
        <v>0</v>
      </c>
      <c r="AV417" s="8">
        <v>0</v>
      </c>
      <c r="AW417" s="9">
        <v>136</v>
      </c>
      <c r="AX417" s="9">
        <v>169</v>
      </c>
      <c r="AY417" s="8">
        <v>350000</v>
      </c>
      <c r="AZ417" s="8">
        <v>350000</v>
      </c>
      <c r="BA417" s="10">
        <v>89.99</v>
      </c>
      <c r="BB417" s="10">
        <v>82.950894781142907</v>
      </c>
      <c r="BC417" s="10">
        <v>8.6</v>
      </c>
      <c r="BD417" s="10"/>
      <c r="BE417" s="6" t="s">
        <v>825</v>
      </c>
      <c r="BF417" s="4"/>
      <c r="BG417" s="6" t="s">
        <v>289</v>
      </c>
      <c r="BH417" s="6" t="s">
        <v>290</v>
      </c>
      <c r="BI417" s="6" t="s">
        <v>291</v>
      </c>
      <c r="BJ417" s="6" t="s">
        <v>2</v>
      </c>
      <c r="BK417" s="5" t="s">
        <v>0</v>
      </c>
      <c r="BL417" s="10">
        <v>322622.65999999997</v>
      </c>
      <c r="BM417" s="5" t="s">
        <v>631</v>
      </c>
      <c r="BN417" s="10"/>
      <c r="BO417" s="11">
        <v>44371</v>
      </c>
      <c r="BP417" s="11">
        <v>49514</v>
      </c>
      <c r="BQ417" s="11" t="s">
        <v>774</v>
      </c>
      <c r="BR417" s="11" t="s">
        <v>938</v>
      </c>
      <c r="BS417" s="11" t="s">
        <v>921</v>
      </c>
      <c r="BT417" s="11" t="s">
        <v>921</v>
      </c>
      <c r="BU417" s="10">
        <v>0</v>
      </c>
      <c r="BV417" s="10">
        <v>0</v>
      </c>
      <c r="BW417" s="10">
        <v>0</v>
      </c>
    </row>
    <row r="418" spans="1:75" s="1" customFormat="1" ht="18.2" customHeight="1" x14ac:dyDescent="0.15">
      <c r="A418" s="12">
        <v>416</v>
      </c>
      <c r="B418" s="13" t="s">
        <v>46</v>
      </c>
      <c r="C418" s="13" t="s">
        <v>47</v>
      </c>
      <c r="D418" s="30">
        <v>45354</v>
      </c>
      <c r="E418" s="14" t="s">
        <v>899</v>
      </c>
      <c r="F418" s="15">
        <v>0</v>
      </c>
      <c r="G418" s="15">
        <v>0</v>
      </c>
      <c r="H418" s="16">
        <v>492512.66</v>
      </c>
      <c r="I418" s="16">
        <v>0</v>
      </c>
      <c r="J418" s="16">
        <v>0</v>
      </c>
      <c r="K418" s="16">
        <v>492512.66</v>
      </c>
      <c r="L418" s="16">
        <v>2126.3000000000002</v>
      </c>
      <c r="M418" s="16">
        <v>0</v>
      </c>
      <c r="N418" s="16">
        <v>0</v>
      </c>
      <c r="O418" s="16">
        <v>2126.3000000000002</v>
      </c>
      <c r="P418" s="16">
        <v>0</v>
      </c>
      <c r="Q418" s="16">
        <v>0</v>
      </c>
      <c r="R418" s="16">
        <v>490386.36</v>
      </c>
      <c r="S418" s="16">
        <v>0</v>
      </c>
      <c r="T418" s="16">
        <v>3529.67</v>
      </c>
      <c r="U418" s="16">
        <v>0</v>
      </c>
      <c r="V418" s="16">
        <v>0</v>
      </c>
      <c r="W418" s="16">
        <v>3529.67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0</v>
      </c>
      <c r="AG418" s="16">
        <v>0</v>
      </c>
      <c r="AH418" s="16">
        <v>283.02</v>
      </c>
      <c r="AI418" s="16">
        <v>0</v>
      </c>
      <c r="AJ418" s="16">
        <v>0</v>
      </c>
      <c r="AK418" s="16">
        <v>0</v>
      </c>
      <c r="AL418" s="16">
        <v>0</v>
      </c>
      <c r="AM418" s="16">
        <v>0</v>
      </c>
      <c r="AN418" s="16">
        <v>0</v>
      </c>
      <c r="AO418" s="16">
        <v>0</v>
      </c>
      <c r="AP418" s="16">
        <v>0</v>
      </c>
      <c r="AQ418" s="16">
        <v>0</v>
      </c>
      <c r="AR418" s="16">
        <v>0</v>
      </c>
      <c r="AS418" s="16">
        <v>0</v>
      </c>
      <c r="AT418" s="8">
        <f t="shared" si="6"/>
        <v>5938.99</v>
      </c>
      <c r="AU418" s="16">
        <v>0</v>
      </c>
      <c r="AV418" s="16">
        <v>0</v>
      </c>
      <c r="AW418" s="17">
        <v>136</v>
      </c>
      <c r="AX418" s="17">
        <v>169</v>
      </c>
      <c r="AY418" s="16">
        <v>532000</v>
      </c>
      <c r="AZ418" s="16">
        <v>532000</v>
      </c>
      <c r="BA418" s="18">
        <v>90</v>
      </c>
      <c r="BB418" s="18">
        <v>82.960098496240605</v>
      </c>
      <c r="BC418" s="18">
        <v>8.6</v>
      </c>
      <c r="BD418" s="18"/>
      <c r="BE418" s="14" t="s">
        <v>823</v>
      </c>
      <c r="BF418" s="12"/>
      <c r="BG418" s="14" t="s">
        <v>296</v>
      </c>
      <c r="BH418" s="14" t="s">
        <v>297</v>
      </c>
      <c r="BI418" s="14" t="s">
        <v>298</v>
      </c>
      <c r="BJ418" s="14" t="s">
        <v>2</v>
      </c>
      <c r="BK418" s="13" t="s">
        <v>0</v>
      </c>
      <c r="BL418" s="18">
        <v>490386.36</v>
      </c>
      <c r="BM418" s="13" t="s">
        <v>631</v>
      </c>
      <c r="BN418" s="18"/>
      <c r="BO418" s="19">
        <v>44371</v>
      </c>
      <c r="BP418" s="19">
        <v>49514</v>
      </c>
      <c r="BQ418" s="11" t="s">
        <v>774</v>
      </c>
      <c r="BR418" s="11" t="s">
        <v>938</v>
      </c>
      <c r="BS418" s="11" t="s">
        <v>921</v>
      </c>
      <c r="BT418" s="11" t="s">
        <v>921</v>
      </c>
      <c r="BU418" s="18">
        <v>0</v>
      </c>
      <c r="BV418" s="18">
        <v>0</v>
      </c>
      <c r="BW418" s="18">
        <v>0</v>
      </c>
    </row>
    <row r="419" spans="1:75" s="1" customFormat="1" ht="18.2" customHeight="1" x14ac:dyDescent="0.15">
      <c r="A419" s="4">
        <v>417</v>
      </c>
      <c r="B419" s="5" t="s">
        <v>46</v>
      </c>
      <c r="C419" s="5" t="s">
        <v>47</v>
      </c>
      <c r="D419" s="29">
        <v>45354</v>
      </c>
      <c r="E419" s="6" t="s">
        <v>945</v>
      </c>
      <c r="F419" s="7">
        <v>0</v>
      </c>
      <c r="G419" s="7">
        <v>0</v>
      </c>
      <c r="H419" s="8">
        <v>317148.46000000002</v>
      </c>
      <c r="I419" s="8">
        <v>0</v>
      </c>
      <c r="J419" s="8">
        <v>0</v>
      </c>
      <c r="K419" s="8">
        <v>317148.46000000002</v>
      </c>
      <c r="L419" s="8">
        <v>1248.31</v>
      </c>
      <c r="M419" s="8">
        <v>0</v>
      </c>
      <c r="N419" s="8">
        <v>0</v>
      </c>
      <c r="O419" s="8">
        <v>1248.31</v>
      </c>
      <c r="P419" s="8">
        <v>0</v>
      </c>
      <c r="Q419" s="8">
        <v>0</v>
      </c>
      <c r="R419" s="8">
        <v>315900.15000000002</v>
      </c>
      <c r="S419" s="8">
        <v>0</v>
      </c>
      <c r="T419" s="8">
        <v>2642.9</v>
      </c>
      <c r="U419" s="8">
        <v>0</v>
      </c>
      <c r="V419" s="8">
        <v>0</v>
      </c>
      <c r="W419" s="8">
        <v>2642.9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180.35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62.5</v>
      </c>
      <c r="AQ419" s="8">
        <v>0</v>
      </c>
      <c r="AR419" s="8">
        <v>34.06</v>
      </c>
      <c r="AS419" s="8">
        <v>0</v>
      </c>
      <c r="AT419" s="8">
        <f t="shared" si="6"/>
        <v>4100</v>
      </c>
      <c r="AU419" s="8">
        <v>0</v>
      </c>
      <c r="AV419" s="8">
        <v>0</v>
      </c>
      <c r="AW419" s="9">
        <v>136</v>
      </c>
      <c r="AX419" s="9">
        <v>168</v>
      </c>
      <c r="AY419" s="8">
        <v>339000</v>
      </c>
      <c r="AZ419" s="8">
        <v>339000</v>
      </c>
      <c r="BA419" s="10">
        <v>89.99</v>
      </c>
      <c r="BB419" s="10">
        <v>83.857977871681399</v>
      </c>
      <c r="BC419" s="10">
        <v>10</v>
      </c>
      <c r="BD419" s="10"/>
      <c r="BE419" s="6" t="s">
        <v>825</v>
      </c>
      <c r="BF419" s="4"/>
      <c r="BG419" s="6" t="s">
        <v>430</v>
      </c>
      <c r="BH419" s="6" t="s">
        <v>462</v>
      </c>
      <c r="BI419" s="6" t="s">
        <v>514</v>
      </c>
      <c r="BJ419" s="6" t="s">
        <v>2</v>
      </c>
      <c r="BK419" s="5" t="s">
        <v>0</v>
      </c>
      <c r="BL419" s="10">
        <v>315900.15000000002</v>
      </c>
      <c r="BM419" s="5" t="s">
        <v>631</v>
      </c>
      <c r="BN419" s="10"/>
      <c r="BO419" s="11">
        <v>44406</v>
      </c>
      <c r="BP419" s="11">
        <v>49519</v>
      </c>
      <c r="BQ419" s="11" t="s">
        <v>774</v>
      </c>
      <c r="BR419" s="11" t="s">
        <v>938</v>
      </c>
      <c r="BS419" s="11" t="s">
        <v>921</v>
      </c>
      <c r="BT419" s="11" t="s">
        <v>921</v>
      </c>
      <c r="BU419" s="10">
        <v>0</v>
      </c>
      <c r="BV419" s="10">
        <v>0</v>
      </c>
      <c r="BW419" s="10">
        <v>0</v>
      </c>
    </row>
    <row r="420" spans="1:75" s="1" customFormat="1" ht="18.2" customHeight="1" x14ac:dyDescent="0.15">
      <c r="A420" s="12">
        <v>418</v>
      </c>
      <c r="B420" s="13" t="s">
        <v>46</v>
      </c>
      <c r="C420" s="13" t="s">
        <v>47</v>
      </c>
      <c r="D420" s="30">
        <v>45354</v>
      </c>
      <c r="E420" s="14" t="s">
        <v>950</v>
      </c>
      <c r="F420" s="15">
        <v>18</v>
      </c>
      <c r="G420" s="15">
        <v>17</v>
      </c>
      <c r="H420" s="16">
        <v>337769.26</v>
      </c>
      <c r="I420" s="16">
        <v>17930.740000000002</v>
      </c>
      <c r="J420" s="16">
        <v>0</v>
      </c>
      <c r="K420" s="16">
        <v>355700</v>
      </c>
      <c r="L420" s="16">
        <v>1358.11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355700</v>
      </c>
      <c r="S420" s="16">
        <v>51810.58</v>
      </c>
      <c r="T420" s="16">
        <v>2674.01</v>
      </c>
      <c r="U420" s="16">
        <v>0</v>
      </c>
      <c r="V420" s="16">
        <v>0</v>
      </c>
      <c r="W420" s="16">
        <v>0</v>
      </c>
      <c r="X420" s="16">
        <v>0</v>
      </c>
      <c r="Y420" s="16">
        <v>0</v>
      </c>
      <c r="Z420" s="16">
        <v>54484.59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0</v>
      </c>
      <c r="AG420" s="16">
        <v>0</v>
      </c>
      <c r="AH420" s="16">
        <v>0</v>
      </c>
      <c r="AI420" s="16">
        <v>0</v>
      </c>
      <c r="AJ420" s="16">
        <v>0</v>
      </c>
      <c r="AK420" s="16">
        <v>0</v>
      </c>
      <c r="AL420" s="16">
        <v>0</v>
      </c>
      <c r="AM420" s="16">
        <v>0</v>
      </c>
      <c r="AN420" s="16">
        <v>0</v>
      </c>
      <c r="AO420" s="16">
        <v>0</v>
      </c>
      <c r="AP420" s="16">
        <v>0</v>
      </c>
      <c r="AQ420" s="16">
        <v>0</v>
      </c>
      <c r="AR420" s="16">
        <v>0</v>
      </c>
      <c r="AS420" s="16">
        <v>0</v>
      </c>
      <c r="AT420" s="8">
        <f t="shared" si="6"/>
        <v>0</v>
      </c>
      <c r="AU420" s="16">
        <v>19288.849999999999</v>
      </c>
      <c r="AV420" s="16">
        <v>54484.59</v>
      </c>
      <c r="AW420" s="17">
        <v>137</v>
      </c>
      <c r="AX420" s="17">
        <v>164</v>
      </c>
      <c r="AY420" s="16">
        <v>355700</v>
      </c>
      <c r="AZ420" s="16">
        <v>355700</v>
      </c>
      <c r="BA420" s="18">
        <v>87.48</v>
      </c>
      <c r="BB420" s="18">
        <v>87.48</v>
      </c>
      <c r="BC420" s="18">
        <v>9.5</v>
      </c>
      <c r="BD420" s="18"/>
      <c r="BE420" s="14" t="s">
        <v>823</v>
      </c>
      <c r="BF420" s="12"/>
      <c r="BG420" s="14" t="s">
        <v>301</v>
      </c>
      <c r="BH420" s="14" t="s">
        <v>302</v>
      </c>
      <c r="BI420" s="14" t="s">
        <v>303</v>
      </c>
      <c r="BJ420" s="14" t="s">
        <v>824</v>
      </c>
      <c r="BK420" s="13" t="s">
        <v>0</v>
      </c>
      <c r="BL420" s="18">
        <v>355700</v>
      </c>
      <c r="BM420" s="13" t="s">
        <v>631</v>
      </c>
      <c r="BN420" s="18"/>
      <c r="BO420" s="19">
        <v>44538</v>
      </c>
      <c r="BP420" s="19">
        <v>49529</v>
      </c>
      <c r="BQ420" s="11" t="s">
        <v>999</v>
      </c>
      <c r="BR420" s="11" t="s">
        <v>1000</v>
      </c>
      <c r="BS420" s="11" t="s">
        <v>921</v>
      </c>
      <c r="BT420" s="11" t="s">
        <v>921</v>
      </c>
      <c r="BU420" s="18">
        <v>2838.45</v>
      </c>
      <c r="BV420" s="18">
        <v>0</v>
      </c>
      <c r="BW420" s="18">
        <v>0</v>
      </c>
    </row>
    <row r="421" spans="1:75" s="1" customFormat="1" ht="18.2" customHeight="1" x14ac:dyDescent="0.15">
      <c r="A421" s="4">
        <v>419</v>
      </c>
      <c r="B421" s="5" t="s">
        <v>51</v>
      </c>
      <c r="C421" s="5" t="s">
        <v>47</v>
      </c>
      <c r="D421" s="29">
        <v>45354</v>
      </c>
      <c r="E421" s="6" t="s">
        <v>946</v>
      </c>
      <c r="F421" s="7">
        <v>0</v>
      </c>
      <c r="G421" s="7">
        <v>0</v>
      </c>
      <c r="H421" s="8">
        <v>264261.53000000003</v>
      </c>
      <c r="I421" s="8">
        <v>0</v>
      </c>
      <c r="J421" s="8">
        <v>0</v>
      </c>
      <c r="K421" s="8">
        <v>264261.53000000003</v>
      </c>
      <c r="L421" s="8">
        <v>2252.58</v>
      </c>
      <c r="M421" s="8">
        <v>0</v>
      </c>
      <c r="N421" s="8">
        <v>0</v>
      </c>
      <c r="O421" s="8">
        <v>2252.58</v>
      </c>
      <c r="P421" s="8">
        <v>0</v>
      </c>
      <c r="Q421" s="8">
        <v>0</v>
      </c>
      <c r="R421" s="8">
        <v>262008.95</v>
      </c>
      <c r="S421" s="8">
        <v>0</v>
      </c>
      <c r="T421" s="8">
        <v>2026.01</v>
      </c>
      <c r="U421" s="8">
        <v>0</v>
      </c>
      <c r="V421" s="8">
        <v>0</v>
      </c>
      <c r="W421" s="8">
        <v>2026.01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160.66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853.45</v>
      </c>
      <c r="AQ421" s="8">
        <v>0</v>
      </c>
      <c r="AR421" s="8">
        <v>792.7</v>
      </c>
      <c r="AS421" s="8">
        <v>0</v>
      </c>
      <c r="AT421" s="8">
        <f t="shared" si="6"/>
        <v>4500</v>
      </c>
      <c r="AU421" s="8">
        <v>0</v>
      </c>
      <c r="AV421" s="8">
        <v>0</v>
      </c>
      <c r="AW421" s="9">
        <v>83</v>
      </c>
      <c r="AX421" s="9">
        <v>114</v>
      </c>
      <c r="AY421" s="8">
        <v>302000</v>
      </c>
      <c r="AZ421" s="8">
        <v>302000</v>
      </c>
      <c r="BA421" s="10">
        <v>90</v>
      </c>
      <c r="BB421" s="10">
        <v>78.082137417218604</v>
      </c>
      <c r="BC421" s="10">
        <v>9.1999999999999993</v>
      </c>
      <c r="BD421" s="10"/>
      <c r="BE421" s="6" t="s">
        <v>823</v>
      </c>
      <c r="BF421" s="4"/>
      <c r="BG421" s="6" t="s">
        <v>392</v>
      </c>
      <c r="BH421" s="6" t="s">
        <v>522</v>
      </c>
      <c r="BI421" s="6" t="s">
        <v>523</v>
      </c>
      <c r="BJ421" s="6" t="s">
        <v>2</v>
      </c>
      <c r="BK421" s="5" t="s">
        <v>0</v>
      </c>
      <c r="BL421" s="10">
        <v>262008.95</v>
      </c>
      <c r="BM421" s="5" t="s">
        <v>631</v>
      </c>
      <c r="BN421" s="10"/>
      <c r="BO421" s="11">
        <v>44427</v>
      </c>
      <c r="BP421" s="11">
        <v>47898</v>
      </c>
      <c r="BQ421" s="11" t="s">
        <v>774</v>
      </c>
      <c r="BR421" s="11" t="s">
        <v>938</v>
      </c>
      <c r="BS421" s="11" t="s">
        <v>921</v>
      </c>
      <c r="BT421" s="11" t="s">
        <v>921</v>
      </c>
      <c r="BU421" s="10">
        <v>0</v>
      </c>
      <c r="BV421" s="10">
        <v>0</v>
      </c>
      <c r="BW421" s="10">
        <v>0</v>
      </c>
    </row>
    <row r="422" spans="1:75" s="1" customFormat="1" ht="18.2" customHeight="1" x14ac:dyDescent="0.15">
      <c r="A422" s="12">
        <v>420</v>
      </c>
      <c r="B422" s="13" t="s">
        <v>51</v>
      </c>
      <c r="C422" s="13" t="s">
        <v>47</v>
      </c>
      <c r="D422" s="30">
        <v>45354</v>
      </c>
      <c r="E422" s="14" t="s">
        <v>951</v>
      </c>
      <c r="F422" s="15">
        <v>0</v>
      </c>
      <c r="G422" s="15">
        <v>0</v>
      </c>
      <c r="H422" s="16">
        <v>281214.86</v>
      </c>
      <c r="I422" s="16">
        <v>0</v>
      </c>
      <c r="J422" s="16">
        <v>0</v>
      </c>
      <c r="K422" s="16">
        <v>281214.86</v>
      </c>
      <c r="L422" s="16">
        <v>1118.56</v>
      </c>
      <c r="M422" s="16">
        <v>0</v>
      </c>
      <c r="N422" s="16">
        <v>0</v>
      </c>
      <c r="O422" s="16">
        <v>1118.56</v>
      </c>
      <c r="P422" s="16">
        <v>0</v>
      </c>
      <c r="Q422" s="16">
        <v>0</v>
      </c>
      <c r="R422" s="16">
        <v>280096.3</v>
      </c>
      <c r="S422" s="16">
        <v>0</v>
      </c>
      <c r="T422" s="16">
        <v>2181.7600000000002</v>
      </c>
      <c r="U422" s="16">
        <v>0</v>
      </c>
      <c r="V422" s="16">
        <v>0</v>
      </c>
      <c r="W422" s="16">
        <v>2181.7600000000002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6">
        <v>0</v>
      </c>
      <c r="AH422" s="16">
        <v>180.67</v>
      </c>
      <c r="AI422" s="16">
        <v>0</v>
      </c>
      <c r="AJ422" s="16">
        <v>0</v>
      </c>
      <c r="AK422" s="16">
        <v>0</v>
      </c>
      <c r="AL422" s="16">
        <v>0</v>
      </c>
      <c r="AM422" s="16">
        <v>0</v>
      </c>
      <c r="AN422" s="16">
        <v>0</v>
      </c>
      <c r="AO422" s="16">
        <v>0</v>
      </c>
      <c r="AP422" s="16">
        <v>95.27</v>
      </c>
      <c r="AQ422" s="16">
        <v>0</v>
      </c>
      <c r="AR422" s="16">
        <v>76.260000000000005</v>
      </c>
      <c r="AS422" s="16">
        <v>0</v>
      </c>
      <c r="AT422" s="8">
        <f t="shared" si="6"/>
        <v>3500</v>
      </c>
      <c r="AU422" s="16">
        <v>0</v>
      </c>
      <c r="AV422" s="16">
        <v>0</v>
      </c>
      <c r="AW422" s="17">
        <v>139</v>
      </c>
      <c r="AX422" s="17">
        <v>166</v>
      </c>
      <c r="AY422" s="16">
        <v>396000</v>
      </c>
      <c r="AZ422" s="16">
        <v>296000</v>
      </c>
      <c r="BA422" s="18">
        <v>90</v>
      </c>
      <c r="BB422" s="18">
        <v>85.164415540540602</v>
      </c>
      <c r="BC422" s="18">
        <v>9.31</v>
      </c>
      <c r="BD422" s="18"/>
      <c r="BE422" s="14" t="s">
        <v>825</v>
      </c>
      <c r="BF422" s="12"/>
      <c r="BG422" s="14" t="s">
        <v>283</v>
      </c>
      <c r="BH422" s="14" t="s">
        <v>299</v>
      </c>
      <c r="BI422" s="14" t="s">
        <v>503</v>
      </c>
      <c r="BJ422" s="14" t="s">
        <v>2</v>
      </c>
      <c r="BK422" s="13" t="s">
        <v>0</v>
      </c>
      <c r="BL422" s="18">
        <v>280096.3</v>
      </c>
      <c r="BM422" s="13" t="s">
        <v>631</v>
      </c>
      <c r="BN422" s="18"/>
      <c r="BO422" s="19">
        <v>44509</v>
      </c>
      <c r="BP422" s="19">
        <v>49561</v>
      </c>
      <c r="BQ422" s="11" t="s">
        <v>759</v>
      </c>
      <c r="BR422" s="11" t="s">
        <v>943</v>
      </c>
      <c r="BS422" s="11" t="s">
        <v>921</v>
      </c>
      <c r="BT422" s="11" t="s">
        <v>921</v>
      </c>
      <c r="BU422" s="18">
        <v>0</v>
      </c>
      <c r="BV422" s="18">
        <v>0</v>
      </c>
      <c r="BW422" s="18">
        <v>0</v>
      </c>
    </row>
    <row r="423" spans="1:75" s="1" customFormat="1" ht="18.2" customHeight="1" x14ac:dyDescent="0.15">
      <c r="A423" s="4">
        <v>421</v>
      </c>
      <c r="B423" s="5" t="s">
        <v>46</v>
      </c>
      <c r="C423" s="5" t="s">
        <v>47</v>
      </c>
      <c r="D423" s="29">
        <v>45354</v>
      </c>
      <c r="E423" s="6" t="s">
        <v>949</v>
      </c>
      <c r="F423" s="7">
        <v>18</v>
      </c>
      <c r="G423" s="7">
        <v>17</v>
      </c>
      <c r="H423" s="8">
        <v>349468.71</v>
      </c>
      <c r="I423" s="8">
        <v>35531.29</v>
      </c>
      <c r="J423" s="8">
        <v>0</v>
      </c>
      <c r="K423" s="8">
        <v>385000</v>
      </c>
      <c r="L423" s="8">
        <v>2506.8200000000002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385000</v>
      </c>
      <c r="S423" s="8">
        <v>50587.96</v>
      </c>
      <c r="T423" s="8">
        <v>2504.5300000000002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53092.49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f t="shared" si="6"/>
        <v>0</v>
      </c>
      <c r="AU423" s="8">
        <v>38038.11</v>
      </c>
      <c r="AV423" s="8">
        <v>53092.49</v>
      </c>
      <c r="AW423" s="9">
        <v>96</v>
      </c>
      <c r="AX423" s="9">
        <v>124</v>
      </c>
      <c r="AY423" s="8">
        <v>385000</v>
      </c>
      <c r="AZ423" s="8">
        <v>385000</v>
      </c>
      <c r="BA423" s="10">
        <v>90</v>
      </c>
      <c r="BB423" s="10">
        <v>90</v>
      </c>
      <c r="BC423" s="10">
        <v>8.6</v>
      </c>
      <c r="BD423" s="10"/>
      <c r="BE423" s="6" t="s">
        <v>825</v>
      </c>
      <c r="BF423" s="4"/>
      <c r="BG423" s="6" t="s">
        <v>301</v>
      </c>
      <c r="BH423" s="6" t="s">
        <v>302</v>
      </c>
      <c r="BI423" s="6" t="s">
        <v>303</v>
      </c>
      <c r="BJ423" s="6" t="s">
        <v>824</v>
      </c>
      <c r="BK423" s="5" t="s">
        <v>0</v>
      </c>
      <c r="BL423" s="10">
        <v>385000</v>
      </c>
      <c r="BM423" s="5" t="s">
        <v>631</v>
      </c>
      <c r="BN423" s="10"/>
      <c r="BO423" s="11">
        <v>44526</v>
      </c>
      <c r="BP423" s="11">
        <v>48299</v>
      </c>
      <c r="BQ423" s="11" t="s">
        <v>774</v>
      </c>
      <c r="BR423" s="11" t="s">
        <v>938</v>
      </c>
      <c r="BS423" s="11" t="s">
        <v>921</v>
      </c>
      <c r="BT423" s="11" t="s">
        <v>921</v>
      </c>
      <c r="BU423" s="10">
        <v>5527.12</v>
      </c>
      <c r="BV423" s="10">
        <v>0</v>
      </c>
      <c r="BW423" s="10">
        <v>0</v>
      </c>
    </row>
    <row r="424" spans="1:75" s="1" customFormat="1" ht="18.2" customHeight="1" x14ac:dyDescent="0.15">
      <c r="A424" s="12">
        <v>422</v>
      </c>
      <c r="B424" s="13" t="s">
        <v>46</v>
      </c>
      <c r="C424" s="13" t="s">
        <v>47</v>
      </c>
      <c r="D424" s="30">
        <v>45354</v>
      </c>
      <c r="E424" s="14" t="s">
        <v>957</v>
      </c>
      <c r="F424" s="15">
        <v>0</v>
      </c>
      <c r="G424" s="15">
        <v>0</v>
      </c>
      <c r="H424" s="16">
        <v>242004.4</v>
      </c>
      <c r="I424" s="16">
        <v>0</v>
      </c>
      <c r="J424" s="16">
        <v>0</v>
      </c>
      <c r="K424" s="16">
        <v>242004.4</v>
      </c>
      <c r="L424" s="16">
        <v>966.57</v>
      </c>
      <c r="M424" s="16">
        <v>0</v>
      </c>
      <c r="N424" s="16">
        <v>0</v>
      </c>
      <c r="O424" s="16">
        <v>966.57</v>
      </c>
      <c r="P424" s="16">
        <v>0</v>
      </c>
      <c r="Q424" s="16">
        <v>0</v>
      </c>
      <c r="R424" s="16">
        <v>241037.83</v>
      </c>
      <c r="S424" s="16">
        <v>0</v>
      </c>
      <c r="T424" s="16">
        <v>1936.04</v>
      </c>
      <c r="U424" s="16">
        <v>0</v>
      </c>
      <c r="V424" s="16">
        <v>0</v>
      </c>
      <c r="W424" s="16">
        <v>1936.04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0</v>
      </c>
      <c r="AF424" s="16">
        <v>0</v>
      </c>
      <c r="AG424" s="16">
        <v>0</v>
      </c>
      <c r="AH424" s="16">
        <v>134.61000000000001</v>
      </c>
      <c r="AI424" s="16">
        <v>0</v>
      </c>
      <c r="AJ424" s="16">
        <v>0</v>
      </c>
      <c r="AK424" s="16">
        <v>0</v>
      </c>
      <c r="AL424" s="16">
        <v>0</v>
      </c>
      <c r="AM424" s="16">
        <v>0</v>
      </c>
      <c r="AN424" s="16">
        <v>0</v>
      </c>
      <c r="AO424" s="16">
        <v>0</v>
      </c>
      <c r="AP424" s="16">
        <v>3037.22</v>
      </c>
      <c r="AQ424" s="16">
        <v>0</v>
      </c>
      <c r="AR424" s="16">
        <v>3037.22</v>
      </c>
      <c r="AS424" s="16">
        <v>0</v>
      </c>
      <c r="AT424" s="8">
        <f t="shared" si="6"/>
        <v>3037.2200000000003</v>
      </c>
      <c r="AU424" s="16">
        <v>0</v>
      </c>
      <c r="AV424" s="16">
        <v>0</v>
      </c>
      <c r="AW424" s="17">
        <v>137</v>
      </c>
      <c r="AX424" s="17">
        <v>162</v>
      </c>
      <c r="AY424" s="16">
        <v>253022</v>
      </c>
      <c r="AZ424" s="16">
        <v>253022</v>
      </c>
      <c r="BA424" s="18">
        <v>90</v>
      </c>
      <c r="BB424" s="18">
        <v>85.737227197634994</v>
      </c>
      <c r="BC424" s="18">
        <v>9.6</v>
      </c>
      <c r="BD424" s="18"/>
      <c r="BE424" s="14" t="s">
        <v>825</v>
      </c>
      <c r="BF424" s="12"/>
      <c r="BG424" s="14" t="s">
        <v>296</v>
      </c>
      <c r="BH424" s="14" t="s">
        <v>297</v>
      </c>
      <c r="BI424" s="14" t="s">
        <v>298</v>
      </c>
      <c r="BJ424" s="14" t="s">
        <v>2</v>
      </c>
      <c r="BK424" s="13" t="s">
        <v>0</v>
      </c>
      <c r="BL424" s="18">
        <v>241037.83</v>
      </c>
      <c r="BM424" s="13" t="s">
        <v>631</v>
      </c>
      <c r="BN424" s="18"/>
      <c r="BO424" s="19">
        <v>44602</v>
      </c>
      <c r="BP424" s="19">
        <v>49531</v>
      </c>
      <c r="BQ424" s="11" t="s">
        <v>773</v>
      </c>
      <c r="BR424" s="11" t="s">
        <v>942</v>
      </c>
      <c r="BS424" s="11" t="s">
        <v>921</v>
      </c>
      <c r="BT424" s="11" t="s">
        <v>921</v>
      </c>
      <c r="BU424" s="18">
        <v>0</v>
      </c>
      <c r="BV424" s="18">
        <v>0</v>
      </c>
      <c r="BW424" s="18">
        <v>0</v>
      </c>
    </row>
    <row r="425" spans="1:75" s="1" customFormat="1" ht="18.2" customHeight="1" x14ac:dyDescent="0.15">
      <c r="A425" s="4">
        <v>423</v>
      </c>
      <c r="B425" s="5" t="s">
        <v>46</v>
      </c>
      <c r="C425" s="5" t="s">
        <v>47</v>
      </c>
      <c r="D425" s="29">
        <v>45354</v>
      </c>
      <c r="E425" s="6" t="s">
        <v>952</v>
      </c>
      <c r="F425" s="7">
        <v>0</v>
      </c>
      <c r="G425" s="7">
        <v>0</v>
      </c>
      <c r="H425" s="8">
        <v>316840.87</v>
      </c>
      <c r="I425" s="8">
        <v>0</v>
      </c>
      <c r="J425" s="8">
        <v>0</v>
      </c>
      <c r="K425" s="8">
        <v>316840.87</v>
      </c>
      <c r="L425" s="8">
        <v>1367.88</v>
      </c>
      <c r="M425" s="8">
        <v>0</v>
      </c>
      <c r="N425" s="8">
        <v>0</v>
      </c>
      <c r="O425" s="8">
        <v>1367.88</v>
      </c>
      <c r="P425" s="8">
        <v>0</v>
      </c>
      <c r="Q425" s="8">
        <v>0</v>
      </c>
      <c r="R425" s="8">
        <v>315472.99</v>
      </c>
      <c r="S425" s="8">
        <v>0</v>
      </c>
      <c r="T425" s="8">
        <v>2270.69</v>
      </c>
      <c r="U425" s="8">
        <v>0</v>
      </c>
      <c r="V425" s="8">
        <v>0</v>
      </c>
      <c r="W425" s="8">
        <v>2270.69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178.22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302.10000000000002</v>
      </c>
      <c r="AQ425" s="8">
        <v>0</v>
      </c>
      <c r="AR425" s="8">
        <v>118.89</v>
      </c>
      <c r="AS425" s="8">
        <v>0</v>
      </c>
      <c r="AT425" s="8">
        <f t="shared" si="6"/>
        <v>4000</v>
      </c>
      <c r="AU425" s="8">
        <v>0</v>
      </c>
      <c r="AV425" s="8">
        <v>0</v>
      </c>
      <c r="AW425" s="9">
        <v>136</v>
      </c>
      <c r="AX425" s="9">
        <v>163</v>
      </c>
      <c r="AY425" s="8">
        <v>335000</v>
      </c>
      <c r="AZ425" s="8">
        <v>335000</v>
      </c>
      <c r="BA425" s="10">
        <v>89.99</v>
      </c>
      <c r="BB425" s="10">
        <v>84.744520507761194</v>
      </c>
      <c r="BC425" s="10">
        <v>8.6</v>
      </c>
      <c r="BD425" s="10"/>
      <c r="BE425" s="6" t="s">
        <v>825</v>
      </c>
      <c r="BF425" s="4"/>
      <c r="BG425" s="6" t="s">
        <v>296</v>
      </c>
      <c r="BH425" s="6" t="s">
        <v>310</v>
      </c>
      <c r="BI425" s="6" t="s">
        <v>381</v>
      </c>
      <c r="BJ425" s="6" t="s">
        <v>2</v>
      </c>
      <c r="BK425" s="5" t="s">
        <v>0</v>
      </c>
      <c r="BL425" s="10">
        <v>315472.99</v>
      </c>
      <c r="BM425" s="5" t="s">
        <v>631</v>
      </c>
      <c r="BN425" s="10"/>
      <c r="BO425" s="11">
        <v>44562</v>
      </c>
      <c r="BP425" s="11">
        <v>49522</v>
      </c>
      <c r="BQ425" s="11" t="s">
        <v>774</v>
      </c>
      <c r="BR425" s="11" t="s">
        <v>938</v>
      </c>
      <c r="BS425" s="11" t="s">
        <v>921</v>
      </c>
      <c r="BT425" s="11" t="s">
        <v>921</v>
      </c>
      <c r="BU425" s="10">
        <v>0</v>
      </c>
      <c r="BV425" s="10">
        <v>0</v>
      </c>
      <c r="BW425" s="10">
        <v>0</v>
      </c>
    </row>
    <row r="426" spans="1:75" s="1" customFormat="1" ht="18.2" customHeight="1" x14ac:dyDescent="0.15">
      <c r="A426" s="12">
        <v>424</v>
      </c>
      <c r="B426" s="13" t="s">
        <v>46</v>
      </c>
      <c r="C426" s="13" t="s">
        <v>47</v>
      </c>
      <c r="D426" s="30">
        <v>45354</v>
      </c>
      <c r="E426" s="14" t="s">
        <v>953</v>
      </c>
      <c r="F426" s="15">
        <v>0</v>
      </c>
      <c r="G426" s="15">
        <v>0</v>
      </c>
      <c r="H426" s="16">
        <v>351791.89</v>
      </c>
      <c r="I426" s="16">
        <v>2405.3200000000002</v>
      </c>
      <c r="J426" s="16">
        <v>0</v>
      </c>
      <c r="K426" s="16">
        <v>354197.21</v>
      </c>
      <c r="L426" s="16">
        <v>2424.36</v>
      </c>
      <c r="M426" s="16">
        <v>0</v>
      </c>
      <c r="N426" s="16">
        <v>2405.3200000000002</v>
      </c>
      <c r="O426" s="16">
        <v>0</v>
      </c>
      <c r="P426" s="16">
        <v>0</v>
      </c>
      <c r="Q426" s="16">
        <v>0</v>
      </c>
      <c r="R426" s="16">
        <v>351791.89</v>
      </c>
      <c r="S426" s="16">
        <v>1318.24</v>
      </c>
      <c r="T426" s="16">
        <v>2785.02</v>
      </c>
      <c r="U426" s="16">
        <v>0</v>
      </c>
      <c r="V426" s="16">
        <v>1318.24</v>
      </c>
      <c r="W426" s="16">
        <v>1135.82</v>
      </c>
      <c r="X426" s="16">
        <v>0</v>
      </c>
      <c r="Y426" s="16">
        <v>0</v>
      </c>
      <c r="Z426" s="16">
        <v>1649.2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6">
        <v>0</v>
      </c>
      <c r="AH426" s="16">
        <v>204.18</v>
      </c>
      <c r="AI426" s="16">
        <v>0</v>
      </c>
      <c r="AJ426" s="16">
        <v>0</v>
      </c>
      <c r="AK426" s="16">
        <v>0</v>
      </c>
      <c r="AL426" s="16">
        <v>350</v>
      </c>
      <c r="AM426" s="16">
        <v>0</v>
      </c>
      <c r="AN426" s="16">
        <v>0</v>
      </c>
      <c r="AO426" s="16">
        <v>0</v>
      </c>
      <c r="AP426" s="16">
        <v>0</v>
      </c>
      <c r="AQ426" s="16">
        <v>0</v>
      </c>
      <c r="AR426" s="16">
        <v>0</v>
      </c>
      <c r="AS426" s="16">
        <v>0</v>
      </c>
      <c r="AT426" s="8">
        <f t="shared" si="6"/>
        <v>5413.56</v>
      </c>
      <c r="AU426" s="16">
        <v>2424.36</v>
      </c>
      <c r="AV426" s="16">
        <v>1649.2</v>
      </c>
      <c r="AW426" s="17">
        <v>96</v>
      </c>
      <c r="AX426" s="17">
        <v>123</v>
      </c>
      <c r="AY426" s="16">
        <v>383800</v>
      </c>
      <c r="AZ426" s="16">
        <v>383800</v>
      </c>
      <c r="BA426" s="18">
        <v>89.99</v>
      </c>
      <c r="BB426" s="18">
        <v>82.485023921573699</v>
      </c>
      <c r="BC426" s="18">
        <v>9.5</v>
      </c>
      <c r="BD426" s="18"/>
      <c r="BE426" s="14" t="s">
        <v>823</v>
      </c>
      <c r="BF426" s="12"/>
      <c r="BG426" s="14" t="s">
        <v>296</v>
      </c>
      <c r="BH426" s="14" t="s">
        <v>297</v>
      </c>
      <c r="BI426" s="14" t="s">
        <v>298</v>
      </c>
      <c r="BJ426" s="14" t="s">
        <v>2</v>
      </c>
      <c r="BK426" s="13" t="s">
        <v>0</v>
      </c>
      <c r="BL426" s="18">
        <v>351791.89</v>
      </c>
      <c r="BM426" s="13" t="s">
        <v>631</v>
      </c>
      <c r="BN426" s="18"/>
      <c r="BO426" s="19">
        <v>44552</v>
      </c>
      <c r="BP426" s="19">
        <v>48295</v>
      </c>
      <c r="BQ426" s="11" t="s">
        <v>774</v>
      </c>
      <c r="BR426" s="11" t="s">
        <v>938</v>
      </c>
      <c r="BS426" s="11" t="s">
        <v>921</v>
      </c>
      <c r="BT426" s="11" t="s">
        <v>921</v>
      </c>
      <c r="BU426" s="18">
        <v>0</v>
      </c>
      <c r="BV426" s="18">
        <v>0</v>
      </c>
      <c r="BW426" s="18">
        <v>0</v>
      </c>
    </row>
    <row r="427" spans="1:75" s="1" customFormat="1" ht="18.2" customHeight="1" x14ac:dyDescent="0.15">
      <c r="A427" s="4">
        <v>425</v>
      </c>
      <c r="B427" s="5" t="s">
        <v>46</v>
      </c>
      <c r="C427" s="5" t="s">
        <v>47</v>
      </c>
      <c r="D427" s="29">
        <v>45354</v>
      </c>
      <c r="E427" s="6" t="s">
        <v>956</v>
      </c>
      <c r="F427" s="7">
        <v>0</v>
      </c>
      <c r="G427" s="7">
        <v>0</v>
      </c>
      <c r="H427" s="8">
        <v>379643.08</v>
      </c>
      <c r="I427" s="8">
        <v>0</v>
      </c>
      <c r="J427" s="8">
        <v>0</v>
      </c>
      <c r="K427" s="8">
        <v>379643.08</v>
      </c>
      <c r="L427" s="8">
        <v>2954.11</v>
      </c>
      <c r="M427" s="8">
        <v>0</v>
      </c>
      <c r="N427" s="8">
        <v>0</v>
      </c>
      <c r="O427" s="8">
        <v>2954.11</v>
      </c>
      <c r="P427" s="8">
        <v>0</v>
      </c>
      <c r="Q427" s="8">
        <v>0</v>
      </c>
      <c r="R427" s="8">
        <v>376688.97</v>
      </c>
      <c r="S427" s="8">
        <v>0</v>
      </c>
      <c r="T427" s="8">
        <v>3005.51</v>
      </c>
      <c r="U427" s="8">
        <v>0</v>
      </c>
      <c r="V427" s="8">
        <v>0</v>
      </c>
      <c r="W427" s="8">
        <v>3005.51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221.31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f t="shared" si="6"/>
        <v>6180.9300000000012</v>
      </c>
      <c r="AU427" s="8">
        <v>0</v>
      </c>
      <c r="AV427" s="8">
        <v>0</v>
      </c>
      <c r="AW427" s="9">
        <v>88</v>
      </c>
      <c r="AX427" s="9">
        <v>114</v>
      </c>
      <c r="AY427" s="8">
        <v>416000</v>
      </c>
      <c r="AZ427" s="8">
        <v>416000</v>
      </c>
      <c r="BA427" s="10">
        <v>89.99</v>
      </c>
      <c r="BB427" s="10">
        <v>81.486154832451902</v>
      </c>
      <c r="BC427" s="10">
        <v>9.5</v>
      </c>
      <c r="BD427" s="10"/>
      <c r="BE427" s="6" t="s">
        <v>823</v>
      </c>
      <c r="BF427" s="4"/>
      <c r="BG427" s="6" t="s">
        <v>279</v>
      </c>
      <c r="BH427" s="6" t="s">
        <v>280</v>
      </c>
      <c r="BI427" s="6" t="s">
        <v>592</v>
      </c>
      <c r="BJ427" s="6" t="s">
        <v>2</v>
      </c>
      <c r="BK427" s="5" t="s">
        <v>0</v>
      </c>
      <c r="BL427" s="10">
        <v>376688.97</v>
      </c>
      <c r="BM427" s="5" t="s">
        <v>631</v>
      </c>
      <c r="BN427" s="10"/>
      <c r="BO427" s="11">
        <v>44589</v>
      </c>
      <c r="BP427" s="11">
        <v>48057</v>
      </c>
      <c r="BQ427" s="11" t="s">
        <v>774</v>
      </c>
      <c r="BR427" s="11" t="s">
        <v>938</v>
      </c>
      <c r="BS427" s="11" t="s">
        <v>921</v>
      </c>
      <c r="BT427" s="11" t="s">
        <v>921</v>
      </c>
      <c r="BU427" s="10">
        <v>0</v>
      </c>
      <c r="BV427" s="10">
        <v>0</v>
      </c>
      <c r="BW427" s="10">
        <v>0</v>
      </c>
    </row>
    <row r="428" spans="1:75" s="1" customFormat="1" ht="18.2" customHeight="1" x14ac:dyDescent="0.15">
      <c r="A428" s="12">
        <v>426</v>
      </c>
      <c r="B428" s="13" t="s">
        <v>51</v>
      </c>
      <c r="C428" s="13" t="s">
        <v>47</v>
      </c>
      <c r="D428" s="30">
        <v>45354</v>
      </c>
      <c r="E428" s="14" t="s">
        <v>958</v>
      </c>
      <c r="F428" s="15">
        <v>11</v>
      </c>
      <c r="G428" s="15">
        <v>10</v>
      </c>
      <c r="H428" s="16">
        <v>286420.71000000002</v>
      </c>
      <c r="I428" s="16">
        <v>12494.61</v>
      </c>
      <c r="J428" s="16">
        <v>0</v>
      </c>
      <c r="K428" s="16">
        <v>298915.32</v>
      </c>
      <c r="L428" s="16">
        <v>1188.79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298915.32</v>
      </c>
      <c r="S428" s="16">
        <v>24736.87</v>
      </c>
      <c r="T428" s="16">
        <v>2195.89</v>
      </c>
      <c r="U428" s="16">
        <v>0</v>
      </c>
      <c r="V428" s="16">
        <v>0</v>
      </c>
      <c r="W428" s="16">
        <v>0</v>
      </c>
      <c r="X428" s="16">
        <v>0</v>
      </c>
      <c r="Y428" s="16">
        <v>0</v>
      </c>
      <c r="Z428" s="16">
        <v>26932.76</v>
      </c>
      <c r="AA428" s="16">
        <v>0</v>
      </c>
      <c r="AB428" s="16">
        <v>0</v>
      </c>
      <c r="AC428" s="16">
        <v>0</v>
      </c>
      <c r="AD428" s="16">
        <v>0</v>
      </c>
      <c r="AE428" s="16">
        <v>0</v>
      </c>
      <c r="AF428" s="16">
        <v>0</v>
      </c>
      <c r="AG428" s="16">
        <v>0</v>
      </c>
      <c r="AH428" s="16">
        <v>0</v>
      </c>
      <c r="AI428" s="16">
        <v>0</v>
      </c>
      <c r="AJ428" s="16">
        <v>0</v>
      </c>
      <c r="AK428" s="16">
        <v>0</v>
      </c>
      <c r="AL428" s="16">
        <v>0</v>
      </c>
      <c r="AM428" s="16">
        <v>0</v>
      </c>
      <c r="AN428" s="16">
        <v>0</v>
      </c>
      <c r="AO428" s="16">
        <v>0</v>
      </c>
      <c r="AP428" s="16">
        <v>0</v>
      </c>
      <c r="AQ428" s="16">
        <v>0</v>
      </c>
      <c r="AR428" s="16">
        <v>0</v>
      </c>
      <c r="AS428" s="16">
        <v>0</v>
      </c>
      <c r="AT428" s="8">
        <f t="shared" si="6"/>
        <v>0</v>
      </c>
      <c r="AU428" s="16">
        <v>13683.4</v>
      </c>
      <c r="AV428" s="16">
        <v>26932.76</v>
      </c>
      <c r="AW428" s="17">
        <v>136</v>
      </c>
      <c r="AX428" s="17">
        <v>161</v>
      </c>
      <c r="AY428" s="16">
        <v>300000</v>
      </c>
      <c r="AZ428" s="16">
        <v>300000</v>
      </c>
      <c r="BA428" s="18">
        <v>90</v>
      </c>
      <c r="BB428" s="18">
        <v>89.674595999999994</v>
      </c>
      <c r="BC428" s="18">
        <v>9.1999999999999993</v>
      </c>
      <c r="BD428" s="18"/>
      <c r="BE428" s="14" t="s">
        <v>825</v>
      </c>
      <c r="BF428" s="12"/>
      <c r="BG428" s="14" t="s">
        <v>430</v>
      </c>
      <c r="BH428" s="14" t="s">
        <v>515</v>
      </c>
      <c r="BI428" s="14" t="s">
        <v>524</v>
      </c>
      <c r="BJ428" s="14" t="s">
        <v>824</v>
      </c>
      <c r="BK428" s="13" t="s">
        <v>0</v>
      </c>
      <c r="BL428" s="18">
        <v>298915.32</v>
      </c>
      <c r="BM428" s="13" t="s">
        <v>631</v>
      </c>
      <c r="BN428" s="18"/>
      <c r="BO428" s="19">
        <v>44616</v>
      </c>
      <c r="BP428" s="19">
        <v>49514</v>
      </c>
      <c r="BQ428" s="11" t="s">
        <v>774</v>
      </c>
      <c r="BR428" s="11" t="s">
        <v>938</v>
      </c>
      <c r="BS428" s="11" t="s">
        <v>921</v>
      </c>
      <c r="BT428" s="11" t="s">
        <v>921</v>
      </c>
      <c r="BU428" s="18">
        <v>1915.2</v>
      </c>
      <c r="BV428" s="18">
        <v>0</v>
      </c>
      <c r="BW428" s="18">
        <v>0</v>
      </c>
    </row>
    <row r="429" spans="1:75" s="1" customFormat="1" ht="18.2" customHeight="1" x14ac:dyDescent="0.15">
      <c r="A429" s="4">
        <v>427</v>
      </c>
      <c r="B429" s="5" t="s">
        <v>46</v>
      </c>
      <c r="C429" s="5" t="s">
        <v>47</v>
      </c>
      <c r="D429" s="29">
        <v>45354</v>
      </c>
      <c r="E429" s="6" t="s">
        <v>959</v>
      </c>
      <c r="F429" s="7">
        <v>0</v>
      </c>
      <c r="G429" s="7">
        <v>0</v>
      </c>
      <c r="H429" s="8">
        <v>286671.28999999998</v>
      </c>
      <c r="I429" s="8">
        <v>0</v>
      </c>
      <c r="J429" s="8">
        <v>0</v>
      </c>
      <c r="K429" s="8">
        <v>286671.28999999998</v>
      </c>
      <c r="L429" s="8">
        <v>1946.76</v>
      </c>
      <c r="M429" s="8">
        <v>0</v>
      </c>
      <c r="N429" s="8">
        <v>0</v>
      </c>
      <c r="O429" s="8">
        <v>1946.76</v>
      </c>
      <c r="P429" s="8">
        <v>0</v>
      </c>
      <c r="Q429" s="8">
        <v>0</v>
      </c>
      <c r="R429" s="8">
        <v>284724.53000000003</v>
      </c>
      <c r="S429" s="8">
        <v>0</v>
      </c>
      <c r="T429" s="8">
        <v>2269.48</v>
      </c>
      <c r="U429" s="8">
        <v>0</v>
      </c>
      <c r="V429" s="8">
        <v>0</v>
      </c>
      <c r="W429" s="8">
        <v>2269.48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205.75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110.21</v>
      </c>
      <c r="AQ429" s="8">
        <v>0</v>
      </c>
      <c r="AR429" s="8">
        <v>112.2</v>
      </c>
      <c r="AS429" s="8">
        <v>0</v>
      </c>
      <c r="AT429" s="8">
        <f t="shared" si="6"/>
        <v>4420</v>
      </c>
      <c r="AU429" s="8">
        <v>0</v>
      </c>
      <c r="AV429" s="8">
        <v>0</v>
      </c>
      <c r="AW429" s="9">
        <v>97</v>
      </c>
      <c r="AX429" s="9">
        <v>120</v>
      </c>
      <c r="AY429" s="8">
        <v>1788700.93</v>
      </c>
      <c r="AZ429" s="8">
        <v>325836</v>
      </c>
      <c r="BA429" s="10">
        <v>88.69</v>
      </c>
      <c r="BB429" s="10">
        <v>77.499780766090893</v>
      </c>
      <c r="BC429" s="10">
        <v>9.5</v>
      </c>
      <c r="BD429" s="10"/>
      <c r="BE429" s="6" t="s">
        <v>823</v>
      </c>
      <c r="BF429" s="4"/>
      <c r="BG429" s="6" t="s">
        <v>314</v>
      </c>
      <c r="BH429" s="6" t="s">
        <v>315</v>
      </c>
      <c r="BI429" s="6" t="s">
        <v>316</v>
      </c>
      <c r="BJ429" s="6" t="s">
        <v>2</v>
      </c>
      <c r="BK429" s="5" t="s">
        <v>0</v>
      </c>
      <c r="BL429" s="10">
        <v>284724.53000000003</v>
      </c>
      <c r="BM429" s="5" t="s">
        <v>631</v>
      </c>
      <c r="BN429" s="10"/>
      <c r="BO429" s="11">
        <v>44683</v>
      </c>
      <c r="BP429" s="11">
        <v>48336</v>
      </c>
      <c r="BQ429" s="11" t="s">
        <v>774</v>
      </c>
      <c r="BR429" s="11" t="s">
        <v>938</v>
      </c>
      <c r="BS429" s="11" t="s">
        <v>921</v>
      </c>
      <c r="BT429" s="11" t="s">
        <v>921</v>
      </c>
      <c r="BU429" s="10">
        <v>0</v>
      </c>
      <c r="BV429" s="10">
        <v>0</v>
      </c>
      <c r="BW429" s="10">
        <v>0</v>
      </c>
    </row>
    <row r="430" spans="1:75" s="1" customFormat="1" ht="18.2" customHeight="1" x14ac:dyDescent="0.15">
      <c r="A430" s="12">
        <v>428</v>
      </c>
      <c r="B430" s="13" t="s">
        <v>334</v>
      </c>
      <c r="C430" s="13" t="s">
        <v>47</v>
      </c>
      <c r="D430" s="30">
        <v>45354</v>
      </c>
      <c r="E430" s="14" t="s">
        <v>960</v>
      </c>
      <c r="F430" s="15">
        <v>0</v>
      </c>
      <c r="G430" s="15">
        <v>0</v>
      </c>
      <c r="H430" s="16">
        <v>209253.03</v>
      </c>
      <c r="I430" s="16">
        <v>0</v>
      </c>
      <c r="J430" s="16">
        <v>0</v>
      </c>
      <c r="K430" s="16">
        <v>209253.03</v>
      </c>
      <c r="L430" s="16">
        <v>823.62</v>
      </c>
      <c r="M430" s="16">
        <v>0</v>
      </c>
      <c r="N430" s="16">
        <v>0</v>
      </c>
      <c r="O430" s="16">
        <v>823.62</v>
      </c>
      <c r="P430" s="16">
        <v>0</v>
      </c>
      <c r="Q430" s="16">
        <v>0</v>
      </c>
      <c r="R430" s="16">
        <v>208429.41</v>
      </c>
      <c r="S430" s="16">
        <v>0</v>
      </c>
      <c r="T430" s="16">
        <v>1743.78</v>
      </c>
      <c r="U430" s="16">
        <v>0</v>
      </c>
      <c r="V430" s="16">
        <v>0</v>
      </c>
      <c r="W430" s="16">
        <v>1743.78</v>
      </c>
      <c r="X430" s="16">
        <v>0</v>
      </c>
      <c r="Y430" s="16">
        <v>0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6">
        <v>0</v>
      </c>
      <c r="AG430" s="16">
        <v>0</v>
      </c>
      <c r="AH430" s="16">
        <v>115.1</v>
      </c>
      <c r="AI430" s="16">
        <v>0</v>
      </c>
      <c r="AJ430" s="16">
        <v>0</v>
      </c>
      <c r="AK430" s="16">
        <v>0</v>
      </c>
      <c r="AL430" s="16">
        <v>0</v>
      </c>
      <c r="AM430" s="16">
        <v>0</v>
      </c>
      <c r="AN430" s="16">
        <v>0</v>
      </c>
      <c r="AO430" s="16">
        <v>0</v>
      </c>
      <c r="AP430" s="16">
        <v>2432.8200000000002</v>
      </c>
      <c r="AQ430" s="16">
        <v>0</v>
      </c>
      <c r="AR430" s="16">
        <v>2432.3200000000002</v>
      </c>
      <c r="AS430" s="16">
        <v>0</v>
      </c>
      <c r="AT430" s="8">
        <f t="shared" si="6"/>
        <v>2683</v>
      </c>
      <c r="AU430" s="16">
        <v>0</v>
      </c>
      <c r="AV430" s="16">
        <v>0</v>
      </c>
      <c r="AW430" s="17">
        <v>136</v>
      </c>
      <c r="AX430" s="17">
        <v>158</v>
      </c>
      <c r="AY430" s="16">
        <v>216366</v>
      </c>
      <c r="AZ430" s="16">
        <v>216366</v>
      </c>
      <c r="BA430" s="18">
        <v>90</v>
      </c>
      <c r="BB430" s="18">
        <v>86.698681400959501</v>
      </c>
      <c r="BC430" s="18">
        <v>10</v>
      </c>
      <c r="BD430" s="18"/>
      <c r="BE430" s="14" t="s">
        <v>825</v>
      </c>
      <c r="BF430" s="12"/>
      <c r="BG430" s="14" t="s">
        <v>283</v>
      </c>
      <c r="BH430" s="14" t="s">
        <v>481</v>
      </c>
      <c r="BI430" s="14" t="s">
        <v>482</v>
      </c>
      <c r="BJ430" s="14" t="s">
        <v>2</v>
      </c>
      <c r="BK430" s="13" t="s">
        <v>0</v>
      </c>
      <c r="BL430" s="18">
        <v>208429.41</v>
      </c>
      <c r="BM430" s="13" t="s">
        <v>631</v>
      </c>
      <c r="BN430" s="18"/>
      <c r="BO430" s="19">
        <v>44707</v>
      </c>
      <c r="BP430" s="19">
        <v>49516</v>
      </c>
      <c r="BQ430" s="11" t="s">
        <v>774</v>
      </c>
      <c r="BR430" s="11" t="s">
        <v>938</v>
      </c>
      <c r="BS430" s="11" t="s">
        <v>921</v>
      </c>
      <c r="BT430" s="11" t="s">
        <v>921</v>
      </c>
      <c r="BU430" s="18">
        <v>0</v>
      </c>
      <c r="BV430" s="18">
        <v>0</v>
      </c>
      <c r="BW430" s="18">
        <v>0</v>
      </c>
    </row>
    <row r="431" spans="1:75" s="1" customFormat="1" ht="18.2" customHeight="1" x14ac:dyDescent="0.15">
      <c r="A431" s="4">
        <v>429</v>
      </c>
      <c r="B431" s="5" t="s">
        <v>46</v>
      </c>
      <c r="C431" s="5" t="s">
        <v>47</v>
      </c>
      <c r="D431" s="29">
        <v>45354</v>
      </c>
      <c r="E431" s="6" t="s">
        <v>963</v>
      </c>
      <c r="F431" s="7">
        <v>0</v>
      </c>
      <c r="G431" s="7">
        <v>0</v>
      </c>
      <c r="H431" s="8">
        <v>516819.71</v>
      </c>
      <c r="I431" s="8">
        <v>0</v>
      </c>
      <c r="J431" s="8">
        <v>0</v>
      </c>
      <c r="K431" s="8">
        <v>516819.71</v>
      </c>
      <c r="L431" s="8">
        <v>2231.23</v>
      </c>
      <c r="M431" s="8">
        <v>0</v>
      </c>
      <c r="N431" s="8">
        <v>0</v>
      </c>
      <c r="O431" s="8">
        <v>2231.23</v>
      </c>
      <c r="P431" s="8">
        <v>0</v>
      </c>
      <c r="Q431" s="8">
        <v>0</v>
      </c>
      <c r="R431" s="8">
        <v>514588.48</v>
      </c>
      <c r="S431" s="8">
        <v>0</v>
      </c>
      <c r="T431" s="8">
        <v>3703.87</v>
      </c>
      <c r="U431" s="8">
        <v>0</v>
      </c>
      <c r="V431" s="8">
        <v>0</v>
      </c>
      <c r="W431" s="8">
        <v>3703.87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283.02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3444.01</v>
      </c>
      <c r="AQ431" s="8">
        <v>0</v>
      </c>
      <c r="AR431" s="8">
        <v>2662.13</v>
      </c>
      <c r="AS431" s="8">
        <v>0</v>
      </c>
      <c r="AT431" s="8">
        <f t="shared" si="6"/>
        <v>7000.0000000000009</v>
      </c>
      <c r="AU431" s="8">
        <v>0</v>
      </c>
      <c r="AV431" s="8">
        <v>0</v>
      </c>
      <c r="AW431" s="9">
        <v>136</v>
      </c>
      <c r="AX431" s="9">
        <v>156</v>
      </c>
      <c r="AY431" s="8">
        <v>532000</v>
      </c>
      <c r="AZ431" s="8">
        <v>532000</v>
      </c>
      <c r="BA431" s="10">
        <v>90</v>
      </c>
      <c r="BB431" s="10">
        <v>87.054442105263206</v>
      </c>
      <c r="BC431" s="10">
        <v>8.6</v>
      </c>
      <c r="BD431" s="10"/>
      <c r="BE431" s="6" t="s">
        <v>825</v>
      </c>
      <c r="BF431" s="4"/>
      <c r="BG431" s="6" t="s">
        <v>296</v>
      </c>
      <c r="BH431" s="6" t="s">
        <v>297</v>
      </c>
      <c r="BI431" s="6" t="s">
        <v>298</v>
      </c>
      <c r="BJ431" s="6" t="s">
        <v>2</v>
      </c>
      <c r="BK431" s="5" t="s">
        <v>0</v>
      </c>
      <c r="BL431" s="10">
        <v>514588.48</v>
      </c>
      <c r="BM431" s="5" t="s">
        <v>631</v>
      </c>
      <c r="BN431" s="10"/>
      <c r="BO431" s="11">
        <v>44760</v>
      </c>
      <c r="BP431" s="11">
        <v>49508</v>
      </c>
      <c r="BQ431" s="11" t="s">
        <v>774</v>
      </c>
      <c r="BR431" s="11" t="s">
        <v>938</v>
      </c>
      <c r="BS431" s="11" t="s">
        <v>921</v>
      </c>
      <c r="BT431" s="11" t="s">
        <v>921</v>
      </c>
      <c r="BU431" s="10">
        <v>0</v>
      </c>
      <c r="BV431" s="10">
        <v>0</v>
      </c>
      <c r="BW431" s="10">
        <v>0</v>
      </c>
    </row>
    <row r="432" spans="1:75" s="1" customFormat="1" ht="18.2" customHeight="1" x14ac:dyDescent="0.15">
      <c r="A432" s="12">
        <v>430</v>
      </c>
      <c r="B432" s="13" t="s">
        <v>51</v>
      </c>
      <c r="C432" s="13" t="s">
        <v>47</v>
      </c>
      <c r="D432" s="30">
        <v>45354</v>
      </c>
      <c r="E432" s="14" t="s">
        <v>964</v>
      </c>
      <c r="F432" s="15">
        <v>0</v>
      </c>
      <c r="G432" s="15">
        <v>0</v>
      </c>
      <c r="H432" s="16">
        <v>192634.64</v>
      </c>
      <c r="I432" s="16">
        <v>0</v>
      </c>
      <c r="J432" s="16">
        <v>0</v>
      </c>
      <c r="K432" s="16">
        <v>192634.64</v>
      </c>
      <c r="L432" s="16">
        <v>790.6</v>
      </c>
      <c r="M432" s="16">
        <v>0</v>
      </c>
      <c r="N432" s="16">
        <v>0</v>
      </c>
      <c r="O432" s="16">
        <v>790.6</v>
      </c>
      <c r="P432" s="16">
        <v>0</v>
      </c>
      <c r="Q432" s="16">
        <v>0</v>
      </c>
      <c r="R432" s="16">
        <v>191844.04</v>
      </c>
      <c r="S432" s="16">
        <v>0</v>
      </c>
      <c r="T432" s="16">
        <v>1504.16</v>
      </c>
      <c r="U432" s="16">
        <v>0</v>
      </c>
      <c r="V432" s="16">
        <v>0</v>
      </c>
      <c r="W432" s="16">
        <v>1504.16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6">
        <v>0</v>
      </c>
      <c r="AH432" s="16">
        <v>105.34</v>
      </c>
      <c r="AI432" s="16">
        <v>0</v>
      </c>
      <c r="AJ432" s="16">
        <v>0</v>
      </c>
      <c r="AK432" s="16">
        <v>0</v>
      </c>
      <c r="AL432" s="16">
        <v>0</v>
      </c>
      <c r="AM432" s="16">
        <v>0</v>
      </c>
      <c r="AN432" s="16">
        <v>0</v>
      </c>
      <c r="AO432" s="16">
        <v>0</v>
      </c>
      <c r="AP432" s="16">
        <v>103.45</v>
      </c>
      <c r="AQ432" s="16">
        <v>0</v>
      </c>
      <c r="AR432" s="16">
        <v>3.55</v>
      </c>
      <c r="AS432" s="16">
        <v>0</v>
      </c>
      <c r="AT432" s="8">
        <f t="shared" si="6"/>
        <v>2500</v>
      </c>
      <c r="AU432" s="16">
        <v>0</v>
      </c>
      <c r="AV432" s="16">
        <v>0</v>
      </c>
      <c r="AW432" s="17">
        <v>136</v>
      </c>
      <c r="AX432" s="17">
        <v>156</v>
      </c>
      <c r="AY432" s="16">
        <v>198000</v>
      </c>
      <c r="AZ432" s="16">
        <v>198000</v>
      </c>
      <c r="BA432" s="18">
        <v>90</v>
      </c>
      <c r="BB432" s="18">
        <v>87.201836363636403</v>
      </c>
      <c r="BC432" s="18">
        <v>9.3699999999999992</v>
      </c>
      <c r="BD432" s="18"/>
      <c r="BE432" s="14" t="s">
        <v>825</v>
      </c>
      <c r="BF432" s="12"/>
      <c r="BG432" s="14" t="s">
        <v>283</v>
      </c>
      <c r="BH432" s="14" t="s">
        <v>299</v>
      </c>
      <c r="BI432" s="14" t="s">
        <v>300</v>
      </c>
      <c r="BJ432" s="14" t="s">
        <v>2</v>
      </c>
      <c r="BK432" s="13" t="s">
        <v>0</v>
      </c>
      <c r="BL432" s="18">
        <v>191844.04</v>
      </c>
      <c r="BM432" s="13" t="s">
        <v>631</v>
      </c>
      <c r="BN432" s="18"/>
      <c r="BO432" s="19">
        <v>44760</v>
      </c>
      <c r="BP432" s="19">
        <v>49508</v>
      </c>
      <c r="BQ432" s="11" t="s">
        <v>774</v>
      </c>
      <c r="BR432" s="11" t="s">
        <v>938</v>
      </c>
      <c r="BS432" s="11" t="s">
        <v>921</v>
      </c>
      <c r="BT432" s="11" t="s">
        <v>921</v>
      </c>
      <c r="BU432" s="18">
        <v>0</v>
      </c>
      <c r="BV432" s="18">
        <v>0</v>
      </c>
      <c r="BW432" s="18">
        <v>0</v>
      </c>
    </row>
    <row r="433" spans="1:75" s="1" customFormat="1" ht="18.2" customHeight="1" x14ac:dyDescent="0.15">
      <c r="A433" s="4">
        <v>431</v>
      </c>
      <c r="B433" s="5" t="s">
        <v>51</v>
      </c>
      <c r="C433" s="5" t="s">
        <v>47</v>
      </c>
      <c r="D433" s="29">
        <v>45354</v>
      </c>
      <c r="E433" s="6" t="s">
        <v>969</v>
      </c>
      <c r="F433" s="7">
        <v>0</v>
      </c>
      <c r="G433" s="7">
        <v>0</v>
      </c>
      <c r="H433" s="8">
        <v>1175602.22</v>
      </c>
      <c r="I433" s="8">
        <v>0</v>
      </c>
      <c r="J433" s="8">
        <v>0</v>
      </c>
      <c r="K433" s="8">
        <v>1175602.22</v>
      </c>
      <c r="L433" s="8">
        <v>4869.1000000000004</v>
      </c>
      <c r="M433" s="8">
        <v>0</v>
      </c>
      <c r="N433" s="8">
        <v>0</v>
      </c>
      <c r="O433" s="8">
        <v>4869.1000000000004</v>
      </c>
      <c r="P433" s="8">
        <v>0</v>
      </c>
      <c r="Q433" s="8">
        <v>0</v>
      </c>
      <c r="R433" s="8">
        <v>1170733.1200000001</v>
      </c>
      <c r="S433" s="8">
        <v>0</v>
      </c>
      <c r="T433" s="8">
        <v>8532.91</v>
      </c>
      <c r="U433" s="8">
        <v>0</v>
      </c>
      <c r="V433" s="8">
        <v>0</v>
      </c>
      <c r="W433" s="8">
        <v>8532.91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633.08000000000004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19.64</v>
      </c>
      <c r="AQ433" s="8">
        <v>0</v>
      </c>
      <c r="AR433" s="8">
        <v>14.73</v>
      </c>
      <c r="AS433" s="8">
        <v>0</v>
      </c>
      <c r="AT433" s="8">
        <f t="shared" si="6"/>
        <v>14040</v>
      </c>
      <c r="AU433" s="8">
        <v>0</v>
      </c>
      <c r="AV433" s="8">
        <v>0</v>
      </c>
      <c r="AW433" s="9">
        <v>139</v>
      </c>
      <c r="AX433" s="9">
        <v>155</v>
      </c>
      <c r="AY433" s="8">
        <v>1190000</v>
      </c>
      <c r="AZ433" s="8">
        <v>1190000</v>
      </c>
      <c r="BA433" s="10">
        <v>90</v>
      </c>
      <c r="BB433" s="10">
        <v>88.5428410084034</v>
      </c>
      <c r="BC433" s="10">
        <v>8.7100000000000009</v>
      </c>
      <c r="BD433" s="10"/>
      <c r="BE433" s="6" t="s">
        <v>825</v>
      </c>
      <c r="BF433" s="4"/>
      <c r="BG433" s="6" t="s">
        <v>507</v>
      </c>
      <c r="BH433" s="6" t="s">
        <v>534</v>
      </c>
      <c r="BI433" s="6" t="s">
        <v>535</v>
      </c>
      <c r="BJ433" s="6" t="s">
        <v>2</v>
      </c>
      <c r="BK433" s="5" t="s">
        <v>0</v>
      </c>
      <c r="BL433" s="10">
        <v>1170733.1200000001</v>
      </c>
      <c r="BM433" s="5" t="s">
        <v>631</v>
      </c>
      <c r="BN433" s="10"/>
      <c r="BO433" s="11">
        <v>44897</v>
      </c>
      <c r="BP433" s="11">
        <v>49615</v>
      </c>
      <c r="BQ433" s="11" t="s">
        <v>759</v>
      </c>
      <c r="BR433" s="11" t="s">
        <v>943</v>
      </c>
      <c r="BS433" s="11" t="s">
        <v>921</v>
      </c>
      <c r="BT433" s="11" t="s">
        <v>921</v>
      </c>
      <c r="BU433" s="10">
        <v>0</v>
      </c>
      <c r="BV433" s="10">
        <v>0</v>
      </c>
      <c r="BW433" s="10">
        <v>0</v>
      </c>
    </row>
    <row r="434" spans="1:75" s="1" customFormat="1" ht="18.2" customHeight="1" x14ac:dyDescent="0.15">
      <c r="A434" s="12">
        <v>432</v>
      </c>
      <c r="B434" s="13" t="s">
        <v>51</v>
      </c>
      <c r="C434" s="13" t="s">
        <v>47</v>
      </c>
      <c r="D434" s="30">
        <v>45354</v>
      </c>
      <c r="E434" s="14" t="s">
        <v>966</v>
      </c>
      <c r="F434" s="15">
        <v>0</v>
      </c>
      <c r="G434" s="15">
        <v>0</v>
      </c>
      <c r="H434" s="16">
        <v>298818.82</v>
      </c>
      <c r="I434" s="16">
        <v>0</v>
      </c>
      <c r="J434" s="16">
        <v>0</v>
      </c>
      <c r="K434" s="16">
        <v>298818.82</v>
      </c>
      <c r="L434" s="16">
        <v>1229.6400000000001</v>
      </c>
      <c r="M434" s="16">
        <v>0</v>
      </c>
      <c r="N434" s="16">
        <v>0</v>
      </c>
      <c r="O434" s="16">
        <v>1229.6400000000001</v>
      </c>
      <c r="P434" s="16">
        <v>0</v>
      </c>
      <c r="Q434" s="16">
        <v>0</v>
      </c>
      <c r="R434" s="16">
        <v>297589.18</v>
      </c>
      <c r="S434" s="16">
        <v>0</v>
      </c>
      <c r="T434" s="16">
        <v>2323.3200000000002</v>
      </c>
      <c r="U434" s="16">
        <v>0</v>
      </c>
      <c r="V434" s="16">
        <v>0</v>
      </c>
      <c r="W434" s="16">
        <v>2323.3200000000002</v>
      </c>
      <c r="X434" s="16">
        <v>0</v>
      </c>
      <c r="Y434" s="16">
        <v>0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  <c r="AE434" s="16">
        <v>0</v>
      </c>
      <c r="AF434" s="16">
        <v>0</v>
      </c>
      <c r="AG434" s="16">
        <v>0</v>
      </c>
      <c r="AH434" s="16">
        <v>162.79</v>
      </c>
      <c r="AI434" s="16">
        <v>0</v>
      </c>
      <c r="AJ434" s="16">
        <v>0</v>
      </c>
      <c r="AK434" s="16">
        <v>0</v>
      </c>
      <c r="AL434" s="16">
        <v>0</v>
      </c>
      <c r="AM434" s="16">
        <v>0</v>
      </c>
      <c r="AN434" s="16">
        <v>0</v>
      </c>
      <c r="AO434" s="16">
        <v>0</v>
      </c>
      <c r="AP434" s="16">
        <v>0</v>
      </c>
      <c r="AQ434" s="16">
        <v>0</v>
      </c>
      <c r="AR434" s="16">
        <v>0</v>
      </c>
      <c r="AS434" s="16">
        <v>0</v>
      </c>
      <c r="AT434" s="8">
        <f t="shared" si="6"/>
        <v>3715.75</v>
      </c>
      <c r="AU434" s="16">
        <v>0</v>
      </c>
      <c r="AV434" s="16">
        <v>0</v>
      </c>
      <c r="AW434" s="17">
        <v>136</v>
      </c>
      <c r="AX434" s="17">
        <v>155</v>
      </c>
      <c r="AY434" s="16">
        <v>306000</v>
      </c>
      <c r="AZ434" s="16">
        <v>306000</v>
      </c>
      <c r="BA434" s="18">
        <v>90</v>
      </c>
      <c r="BB434" s="18">
        <v>87.526229411764703</v>
      </c>
      <c r="BC434" s="18">
        <v>9.33</v>
      </c>
      <c r="BD434" s="18"/>
      <c r="BE434" s="14" t="s">
        <v>823</v>
      </c>
      <c r="BF434" s="12"/>
      <c r="BG434" s="14" t="s">
        <v>430</v>
      </c>
      <c r="BH434" s="14" t="s">
        <v>462</v>
      </c>
      <c r="BI434" s="14" t="s">
        <v>465</v>
      </c>
      <c r="BJ434" s="14" t="s">
        <v>2</v>
      </c>
      <c r="BK434" s="13" t="s">
        <v>0</v>
      </c>
      <c r="BL434" s="18">
        <v>297589.18</v>
      </c>
      <c r="BM434" s="13" t="s">
        <v>631</v>
      </c>
      <c r="BN434" s="18"/>
      <c r="BO434" s="19">
        <v>44802</v>
      </c>
      <c r="BP434" s="19">
        <v>49519</v>
      </c>
      <c r="BQ434" s="11" t="s">
        <v>774</v>
      </c>
      <c r="BR434" s="11" t="s">
        <v>938</v>
      </c>
      <c r="BS434" s="11" t="s">
        <v>921</v>
      </c>
      <c r="BT434" s="11" t="s">
        <v>921</v>
      </c>
      <c r="BU434" s="18">
        <v>0</v>
      </c>
      <c r="BV434" s="18">
        <v>0</v>
      </c>
      <c r="BW434" s="18">
        <v>0</v>
      </c>
    </row>
    <row r="435" spans="1:75" s="1" customFormat="1" ht="18.2" customHeight="1" x14ac:dyDescent="0.15">
      <c r="A435" s="4">
        <v>433</v>
      </c>
      <c r="B435" s="5" t="s">
        <v>334</v>
      </c>
      <c r="C435" s="5" t="s">
        <v>47</v>
      </c>
      <c r="D435" s="29">
        <v>45354</v>
      </c>
      <c r="E435" s="6" t="s">
        <v>968</v>
      </c>
      <c r="F435" s="7">
        <v>0</v>
      </c>
      <c r="G435" s="7">
        <v>0</v>
      </c>
      <c r="H435" s="8">
        <v>194790.39</v>
      </c>
      <c r="I435" s="8">
        <v>0</v>
      </c>
      <c r="J435" s="8">
        <v>0</v>
      </c>
      <c r="K435" s="8">
        <v>194790.39</v>
      </c>
      <c r="L435" s="8">
        <v>766.7</v>
      </c>
      <c r="M435" s="8">
        <v>0</v>
      </c>
      <c r="N435" s="8">
        <v>0</v>
      </c>
      <c r="O435" s="8">
        <v>766.7</v>
      </c>
      <c r="P435" s="8">
        <v>0</v>
      </c>
      <c r="Q435" s="8">
        <v>0</v>
      </c>
      <c r="R435" s="8">
        <v>194023.69</v>
      </c>
      <c r="S435" s="8">
        <v>0</v>
      </c>
      <c r="T435" s="8">
        <v>1623.25</v>
      </c>
      <c r="U435" s="8">
        <v>0</v>
      </c>
      <c r="V435" s="8">
        <v>0</v>
      </c>
      <c r="W435" s="8">
        <v>1623.25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136.63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13.84</v>
      </c>
      <c r="AQ435" s="8">
        <v>0</v>
      </c>
      <c r="AR435" s="8">
        <v>13.84</v>
      </c>
      <c r="AS435" s="8">
        <v>0</v>
      </c>
      <c r="AT435" s="8">
        <f t="shared" si="6"/>
        <v>2526.58</v>
      </c>
      <c r="AU435" s="8">
        <v>0</v>
      </c>
      <c r="AV435" s="8">
        <v>0</v>
      </c>
      <c r="AW435" s="9">
        <v>136</v>
      </c>
      <c r="AX435" s="9">
        <v>153</v>
      </c>
      <c r="AY435" s="8">
        <v>993639.33</v>
      </c>
      <c r="AZ435" s="8">
        <v>206230.39999999999</v>
      </c>
      <c r="BA435" s="10">
        <v>90</v>
      </c>
      <c r="BB435" s="10">
        <v>84.672929403230597</v>
      </c>
      <c r="BC435" s="10">
        <v>10</v>
      </c>
      <c r="BD435" s="10"/>
      <c r="BE435" s="6" t="s">
        <v>825</v>
      </c>
      <c r="BF435" s="4"/>
      <c r="BG435" s="6" t="s">
        <v>307</v>
      </c>
      <c r="BH435" s="6" t="s">
        <v>308</v>
      </c>
      <c r="BI435" s="6" t="s">
        <v>352</v>
      </c>
      <c r="BJ435" s="6" t="s">
        <v>2</v>
      </c>
      <c r="BK435" s="5" t="s">
        <v>0</v>
      </c>
      <c r="BL435" s="10">
        <v>194023.69</v>
      </c>
      <c r="BM435" s="5" t="s">
        <v>631</v>
      </c>
      <c r="BN435" s="10"/>
      <c r="BO435" s="11">
        <v>44859</v>
      </c>
      <c r="BP435" s="11">
        <v>49515</v>
      </c>
      <c r="BQ435" s="11" t="s">
        <v>774</v>
      </c>
      <c r="BR435" s="11" t="s">
        <v>938</v>
      </c>
      <c r="BS435" s="11" t="s">
        <v>921</v>
      </c>
      <c r="BT435" s="11" t="s">
        <v>921</v>
      </c>
      <c r="BU435" s="10">
        <v>0</v>
      </c>
      <c r="BV435" s="10">
        <v>0</v>
      </c>
      <c r="BW435" s="10">
        <v>0</v>
      </c>
    </row>
    <row r="436" spans="1:75" s="1" customFormat="1" ht="18.2" customHeight="1" x14ac:dyDescent="0.15">
      <c r="A436" s="12">
        <v>434</v>
      </c>
      <c r="B436" s="13" t="s">
        <v>46</v>
      </c>
      <c r="C436" s="13" t="s">
        <v>47</v>
      </c>
      <c r="D436" s="30">
        <v>45354</v>
      </c>
      <c r="E436" s="14" t="s">
        <v>970</v>
      </c>
      <c r="F436" s="15">
        <v>10</v>
      </c>
      <c r="G436" s="15">
        <v>9</v>
      </c>
      <c r="H436" s="16">
        <v>381403.41</v>
      </c>
      <c r="I436" s="16">
        <v>4429.59</v>
      </c>
      <c r="J436" s="16">
        <v>0</v>
      </c>
      <c r="K436" s="16">
        <v>385833</v>
      </c>
      <c r="L436" s="16">
        <v>1501.21</v>
      </c>
      <c r="M436" s="16">
        <v>0</v>
      </c>
      <c r="N436" s="16">
        <v>0</v>
      </c>
      <c r="O436" s="16">
        <v>0</v>
      </c>
      <c r="P436" s="16">
        <v>0</v>
      </c>
      <c r="Q436" s="16">
        <v>0</v>
      </c>
      <c r="R436" s="16">
        <v>385833</v>
      </c>
      <c r="S436" s="16">
        <v>38913.120000000003</v>
      </c>
      <c r="T436" s="16">
        <v>3178.36</v>
      </c>
      <c r="U436" s="16">
        <v>0</v>
      </c>
      <c r="V436" s="16">
        <v>0</v>
      </c>
      <c r="W436" s="16">
        <v>0</v>
      </c>
      <c r="X436" s="16">
        <v>0</v>
      </c>
      <c r="Y436" s="16">
        <v>0</v>
      </c>
      <c r="Z436" s="16">
        <v>42091.48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0</v>
      </c>
      <c r="AG436" s="16">
        <v>0</v>
      </c>
      <c r="AH436" s="16">
        <v>0</v>
      </c>
      <c r="AI436" s="16">
        <v>0</v>
      </c>
      <c r="AJ436" s="16">
        <v>0</v>
      </c>
      <c r="AK436" s="16">
        <v>0</v>
      </c>
      <c r="AL436" s="16">
        <v>0</v>
      </c>
      <c r="AM436" s="16">
        <v>0</v>
      </c>
      <c r="AN436" s="16">
        <v>0</v>
      </c>
      <c r="AO436" s="16">
        <v>0</v>
      </c>
      <c r="AP436" s="16">
        <v>0</v>
      </c>
      <c r="AQ436" s="16">
        <v>0</v>
      </c>
      <c r="AR436" s="16">
        <v>0</v>
      </c>
      <c r="AS436" s="16">
        <v>0</v>
      </c>
      <c r="AT436" s="8">
        <f t="shared" si="6"/>
        <v>0</v>
      </c>
      <c r="AU436" s="16">
        <v>5930.8</v>
      </c>
      <c r="AV436" s="16">
        <v>42091.48</v>
      </c>
      <c r="AW436" s="17">
        <v>136</v>
      </c>
      <c r="AX436" s="17">
        <v>152</v>
      </c>
      <c r="AY436" s="16">
        <v>385833</v>
      </c>
      <c r="AZ436" s="16">
        <v>385833</v>
      </c>
      <c r="BA436" s="18">
        <v>90</v>
      </c>
      <c r="BB436" s="18">
        <v>90</v>
      </c>
      <c r="BC436" s="18">
        <v>10</v>
      </c>
      <c r="BD436" s="18"/>
      <c r="BE436" s="14" t="s">
        <v>823</v>
      </c>
      <c r="BF436" s="12"/>
      <c r="BG436" s="14" t="s">
        <v>296</v>
      </c>
      <c r="BH436" s="14" t="s">
        <v>310</v>
      </c>
      <c r="BI436" s="14" t="s">
        <v>311</v>
      </c>
      <c r="BJ436" s="14" t="s">
        <v>824</v>
      </c>
      <c r="BK436" s="13" t="s">
        <v>0</v>
      </c>
      <c r="BL436" s="18">
        <v>385833</v>
      </c>
      <c r="BM436" s="13" t="s">
        <v>631</v>
      </c>
      <c r="BN436" s="18"/>
      <c r="BO436" s="19">
        <v>44888</v>
      </c>
      <c r="BP436" s="19">
        <v>49513</v>
      </c>
      <c r="BQ436" s="11" t="s">
        <v>774</v>
      </c>
      <c r="BR436" s="11" t="s">
        <v>938</v>
      </c>
      <c r="BS436" s="11" t="s">
        <v>921</v>
      </c>
      <c r="BT436" s="11" t="s">
        <v>921</v>
      </c>
      <c r="BU436" s="18">
        <v>7571.08</v>
      </c>
      <c r="BV436" s="18">
        <v>0</v>
      </c>
      <c r="BW436" s="18">
        <v>0</v>
      </c>
    </row>
    <row r="437" spans="1:75" s="1" customFormat="1" ht="18.2" customHeight="1" x14ac:dyDescent="0.15">
      <c r="A437" s="4">
        <v>435</v>
      </c>
      <c r="B437" s="5" t="s">
        <v>46</v>
      </c>
      <c r="C437" s="5" t="s">
        <v>47</v>
      </c>
      <c r="D437" s="29">
        <v>45354</v>
      </c>
      <c r="E437" s="6" t="s">
        <v>971</v>
      </c>
      <c r="F437" s="7">
        <v>0</v>
      </c>
      <c r="G437" s="7">
        <v>0</v>
      </c>
      <c r="H437" s="8">
        <v>421650.42</v>
      </c>
      <c r="I437" s="8">
        <v>0</v>
      </c>
      <c r="J437" s="8">
        <v>0</v>
      </c>
      <c r="K437" s="8">
        <v>421650.42</v>
      </c>
      <c r="L437" s="8">
        <v>1659.62</v>
      </c>
      <c r="M437" s="8">
        <v>0</v>
      </c>
      <c r="N437" s="8">
        <v>0</v>
      </c>
      <c r="O437" s="8">
        <v>1659.62</v>
      </c>
      <c r="P437" s="8">
        <v>0</v>
      </c>
      <c r="Q437" s="8">
        <v>0</v>
      </c>
      <c r="R437" s="8">
        <v>419990.8</v>
      </c>
      <c r="S437" s="8">
        <v>0</v>
      </c>
      <c r="T437" s="8">
        <v>3513.75</v>
      </c>
      <c r="U437" s="8">
        <v>0</v>
      </c>
      <c r="V437" s="8">
        <v>0</v>
      </c>
      <c r="W437" s="8">
        <v>3513.75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294.79000000000002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0.24</v>
      </c>
      <c r="AQ437" s="8">
        <v>0</v>
      </c>
      <c r="AR437" s="8">
        <v>0.4</v>
      </c>
      <c r="AS437" s="8">
        <v>0</v>
      </c>
      <c r="AT437" s="8">
        <f t="shared" si="6"/>
        <v>5468</v>
      </c>
      <c r="AU437" s="8">
        <v>0</v>
      </c>
      <c r="AV437" s="8">
        <v>0</v>
      </c>
      <c r="AW437" s="9">
        <v>136</v>
      </c>
      <c r="AX437" s="9">
        <v>152</v>
      </c>
      <c r="AY437" s="8">
        <v>2490593.8199999998</v>
      </c>
      <c r="AZ437" s="8">
        <v>444960.58</v>
      </c>
      <c r="BA437" s="10">
        <v>85.99</v>
      </c>
      <c r="BB437" s="10">
        <v>81.164513251938004</v>
      </c>
      <c r="BC437" s="10">
        <v>10</v>
      </c>
      <c r="BD437" s="10"/>
      <c r="BE437" s="6" t="s">
        <v>823</v>
      </c>
      <c r="BF437" s="4"/>
      <c r="BG437" s="6" t="s">
        <v>301</v>
      </c>
      <c r="BH437" s="6" t="s">
        <v>557</v>
      </c>
      <c r="BI437" s="6" t="s">
        <v>558</v>
      </c>
      <c r="BJ437" s="6" t="s">
        <v>2</v>
      </c>
      <c r="BK437" s="5" t="s">
        <v>0</v>
      </c>
      <c r="BL437" s="10">
        <v>419990.8</v>
      </c>
      <c r="BM437" s="5" t="s">
        <v>631</v>
      </c>
      <c r="BN437" s="10"/>
      <c r="BO437" s="11">
        <v>44896</v>
      </c>
      <c r="BP437" s="11">
        <v>49522</v>
      </c>
      <c r="BQ437" s="11" t="s">
        <v>774</v>
      </c>
      <c r="BR437" s="11" t="s">
        <v>938</v>
      </c>
      <c r="BS437" s="11" t="s">
        <v>921</v>
      </c>
      <c r="BT437" s="11" t="s">
        <v>921</v>
      </c>
      <c r="BU437" s="10">
        <v>0</v>
      </c>
      <c r="BV437" s="10">
        <v>0</v>
      </c>
      <c r="BW437" s="10">
        <v>0</v>
      </c>
    </row>
    <row r="438" spans="1:75" s="1" customFormat="1" ht="18.2" customHeight="1" x14ac:dyDescent="0.15">
      <c r="A438" s="12">
        <v>436</v>
      </c>
      <c r="B438" s="13" t="s">
        <v>46</v>
      </c>
      <c r="C438" s="13" t="s">
        <v>47</v>
      </c>
      <c r="D438" s="30">
        <v>45354</v>
      </c>
      <c r="E438" s="14" t="s">
        <v>976</v>
      </c>
      <c r="F438" s="15">
        <v>0</v>
      </c>
      <c r="G438" s="15">
        <v>0</v>
      </c>
      <c r="H438" s="16">
        <v>624713.59</v>
      </c>
      <c r="I438" s="16">
        <v>0</v>
      </c>
      <c r="J438" s="16">
        <v>0</v>
      </c>
      <c r="K438" s="16">
        <v>624713.59</v>
      </c>
      <c r="L438" s="16">
        <v>4521.55</v>
      </c>
      <c r="M438" s="16">
        <v>0</v>
      </c>
      <c r="N438" s="16">
        <v>0</v>
      </c>
      <c r="O438" s="16">
        <v>4521.55</v>
      </c>
      <c r="P438" s="16">
        <v>0</v>
      </c>
      <c r="Q438" s="16">
        <v>0</v>
      </c>
      <c r="R438" s="16">
        <v>620192.04</v>
      </c>
      <c r="S438" s="16">
        <v>0</v>
      </c>
      <c r="T438" s="16">
        <v>4893.59</v>
      </c>
      <c r="U438" s="16">
        <v>0</v>
      </c>
      <c r="V438" s="16">
        <v>0</v>
      </c>
      <c r="W438" s="16">
        <v>4893.59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6">
        <v>0</v>
      </c>
      <c r="AH438" s="16">
        <v>334.73</v>
      </c>
      <c r="AI438" s="16">
        <v>0</v>
      </c>
      <c r="AJ438" s="16">
        <v>0</v>
      </c>
      <c r="AK438" s="16">
        <v>0</v>
      </c>
      <c r="AL438" s="16">
        <v>0</v>
      </c>
      <c r="AM438" s="16">
        <v>0</v>
      </c>
      <c r="AN438" s="16">
        <v>0</v>
      </c>
      <c r="AO438" s="16">
        <v>0</v>
      </c>
      <c r="AP438" s="16">
        <v>81.94</v>
      </c>
      <c r="AQ438" s="16">
        <v>0</v>
      </c>
      <c r="AR438" s="16">
        <v>31.81</v>
      </c>
      <c r="AS438" s="16">
        <v>0</v>
      </c>
      <c r="AT438" s="8">
        <f t="shared" si="6"/>
        <v>9800</v>
      </c>
      <c r="AU438" s="16">
        <v>0</v>
      </c>
      <c r="AV438" s="16">
        <v>0</v>
      </c>
      <c r="AW438" s="17">
        <v>93</v>
      </c>
      <c r="AX438" s="17">
        <v>107</v>
      </c>
      <c r="AY438" s="16">
        <v>629200</v>
      </c>
      <c r="AZ438" s="16">
        <v>629200</v>
      </c>
      <c r="BA438" s="18">
        <v>89.99</v>
      </c>
      <c r="BB438" s="18">
        <v>88.7016555619835</v>
      </c>
      <c r="BC438" s="18">
        <v>9.4</v>
      </c>
      <c r="BD438" s="18"/>
      <c r="BE438" s="14" t="s">
        <v>825</v>
      </c>
      <c r="BF438" s="12"/>
      <c r="BG438" s="14" t="s">
        <v>279</v>
      </c>
      <c r="BH438" s="14" t="s">
        <v>322</v>
      </c>
      <c r="BI438" s="14" t="s">
        <v>378</v>
      </c>
      <c r="BJ438" s="14" t="s">
        <v>2</v>
      </c>
      <c r="BK438" s="13" t="s">
        <v>0</v>
      </c>
      <c r="BL438" s="18">
        <v>620192.04</v>
      </c>
      <c r="BM438" s="13" t="s">
        <v>631</v>
      </c>
      <c r="BN438" s="18"/>
      <c r="BO438" s="19">
        <v>44951</v>
      </c>
      <c r="BP438" s="19">
        <v>48207</v>
      </c>
      <c r="BQ438" s="11" t="s">
        <v>774</v>
      </c>
      <c r="BR438" s="11" t="s">
        <v>938</v>
      </c>
      <c r="BS438" s="11" t="s">
        <v>921</v>
      </c>
      <c r="BT438" s="11" t="s">
        <v>921</v>
      </c>
      <c r="BU438" s="18">
        <v>0</v>
      </c>
      <c r="BV438" s="18">
        <v>0</v>
      </c>
      <c r="BW438" s="18">
        <v>0</v>
      </c>
    </row>
    <row r="439" spans="1:75" s="1" customFormat="1" ht="18.2" customHeight="1" x14ac:dyDescent="0.15">
      <c r="A439" s="4">
        <v>437</v>
      </c>
      <c r="B439" s="5" t="s">
        <v>46</v>
      </c>
      <c r="C439" s="5" t="s">
        <v>47</v>
      </c>
      <c r="D439" s="29">
        <v>45354</v>
      </c>
      <c r="E439" s="6" t="s">
        <v>977</v>
      </c>
      <c r="F439" s="7">
        <v>0</v>
      </c>
      <c r="G439" s="7">
        <v>0</v>
      </c>
      <c r="H439" s="8">
        <v>624713.59</v>
      </c>
      <c r="I439" s="8">
        <v>0</v>
      </c>
      <c r="J439" s="8">
        <v>0</v>
      </c>
      <c r="K439" s="8">
        <v>624713.59</v>
      </c>
      <c r="L439" s="8">
        <v>4521.55</v>
      </c>
      <c r="M439" s="8">
        <v>0</v>
      </c>
      <c r="N439" s="8">
        <v>0</v>
      </c>
      <c r="O439" s="8">
        <v>4521.55</v>
      </c>
      <c r="P439" s="8">
        <v>0</v>
      </c>
      <c r="Q439" s="8">
        <v>0</v>
      </c>
      <c r="R439" s="8">
        <v>620192.04</v>
      </c>
      <c r="S439" s="8">
        <v>0</v>
      </c>
      <c r="T439" s="8">
        <v>4893.59</v>
      </c>
      <c r="U439" s="8">
        <v>0</v>
      </c>
      <c r="V439" s="8">
        <v>0</v>
      </c>
      <c r="W439" s="8">
        <v>4893.59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334.73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81.94</v>
      </c>
      <c r="AQ439" s="8">
        <v>0</v>
      </c>
      <c r="AR439" s="8">
        <v>31.81</v>
      </c>
      <c r="AS439" s="8">
        <v>0</v>
      </c>
      <c r="AT439" s="8">
        <f t="shared" si="6"/>
        <v>9800</v>
      </c>
      <c r="AU439" s="8">
        <v>0</v>
      </c>
      <c r="AV439" s="8">
        <v>0</v>
      </c>
      <c r="AW439" s="9">
        <v>93</v>
      </c>
      <c r="AX439" s="9">
        <v>107</v>
      </c>
      <c r="AY439" s="8">
        <v>629200</v>
      </c>
      <c r="AZ439" s="8">
        <v>629200</v>
      </c>
      <c r="BA439" s="10">
        <v>89.99</v>
      </c>
      <c r="BB439" s="10">
        <v>88.7016555619835</v>
      </c>
      <c r="BC439" s="10">
        <v>9.4</v>
      </c>
      <c r="BD439" s="10"/>
      <c r="BE439" s="6" t="s">
        <v>823</v>
      </c>
      <c r="BF439" s="4"/>
      <c r="BG439" s="6" t="s">
        <v>279</v>
      </c>
      <c r="BH439" s="6" t="s">
        <v>322</v>
      </c>
      <c r="BI439" s="6" t="s">
        <v>378</v>
      </c>
      <c r="BJ439" s="6" t="s">
        <v>2</v>
      </c>
      <c r="BK439" s="5" t="s">
        <v>0</v>
      </c>
      <c r="BL439" s="10">
        <v>620192.04</v>
      </c>
      <c r="BM439" s="5" t="s">
        <v>631</v>
      </c>
      <c r="BN439" s="10"/>
      <c r="BO439" s="11">
        <v>44952</v>
      </c>
      <c r="BP439" s="11">
        <v>48208</v>
      </c>
      <c r="BQ439" s="11" t="s">
        <v>774</v>
      </c>
      <c r="BR439" s="11" t="s">
        <v>938</v>
      </c>
      <c r="BS439" s="11" t="s">
        <v>921</v>
      </c>
      <c r="BT439" s="11" t="s">
        <v>921</v>
      </c>
      <c r="BU439" s="10">
        <v>0</v>
      </c>
      <c r="BV439" s="10">
        <v>0</v>
      </c>
      <c r="BW439" s="10">
        <v>0</v>
      </c>
    </row>
    <row r="440" spans="1:75" s="1" customFormat="1" ht="18.2" customHeight="1" x14ac:dyDescent="0.15">
      <c r="A440" s="12">
        <v>438</v>
      </c>
      <c r="B440" s="13" t="s">
        <v>46</v>
      </c>
      <c r="C440" s="13" t="s">
        <v>47</v>
      </c>
      <c r="D440" s="30">
        <v>45354</v>
      </c>
      <c r="E440" s="14" t="s">
        <v>978</v>
      </c>
      <c r="F440" s="15">
        <v>0</v>
      </c>
      <c r="G440" s="15">
        <v>0</v>
      </c>
      <c r="H440" s="16">
        <v>528387.24</v>
      </c>
      <c r="I440" s="16">
        <v>0</v>
      </c>
      <c r="J440" s="16">
        <v>0</v>
      </c>
      <c r="K440" s="16">
        <v>528387.24</v>
      </c>
      <c r="L440" s="16">
        <v>3641.36</v>
      </c>
      <c r="M440" s="16">
        <v>0</v>
      </c>
      <c r="N440" s="16">
        <v>0</v>
      </c>
      <c r="O440" s="16">
        <v>3641.36</v>
      </c>
      <c r="P440" s="16">
        <v>0</v>
      </c>
      <c r="Q440" s="16">
        <v>0</v>
      </c>
      <c r="R440" s="16">
        <v>524745.88</v>
      </c>
      <c r="S440" s="16">
        <v>0</v>
      </c>
      <c r="T440" s="16">
        <v>4183.07</v>
      </c>
      <c r="U440" s="16">
        <v>0</v>
      </c>
      <c r="V440" s="16">
        <v>0</v>
      </c>
      <c r="W440" s="16">
        <v>4183.07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  <c r="AE440" s="16">
        <v>0</v>
      </c>
      <c r="AF440" s="16">
        <v>0</v>
      </c>
      <c r="AG440" s="16">
        <v>0</v>
      </c>
      <c r="AH440" s="16">
        <v>283.02</v>
      </c>
      <c r="AI440" s="16">
        <v>0</v>
      </c>
      <c r="AJ440" s="16">
        <v>0</v>
      </c>
      <c r="AK440" s="16">
        <v>0</v>
      </c>
      <c r="AL440" s="16">
        <v>0</v>
      </c>
      <c r="AM440" s="16">
        <v>0</v>
      </c>
      <c r="AN440" s="16">
        <v>0</v>
      </c>
      <c r="AO440" s="16">
        <v>0</v>
      </c>
      <c r="AP440" s="16">
        <v>1126.1199999999999</v>
      </c>
      <c r="AQ440" s="16">
        <v>0</v>
      </c>
      <c r="AR440" s="16">
        <v>1126.1199999999999</v>
      </c>
      <c r="AS440" s="16">
        <v>0</v>
      </c>
      <c r="AT440" s="8">
        <f t="shared" si="6"/>
        <v>8107.4500000000007</v>
      </c>
      <c r="AU440" s="16">
        <v>0</v>
      </c>
      <c r="AV440" s="16">
        <v>0</v>
      </c>
      <c r="AW440" s="17">
        <v>96</v>
      </c>
      <c r="AX440" s="17">
        <v>110</v>
      </c>
      <c r="AY440" s="16">
        <v>532000</v>
      </c>
      <c r="AZ440" s="16">
        <v>532000</v>
      </c>
      <c r="BA440" s="18">
        <v>90</v>
      </c>
      <c r="BB440" s="18">
        <v>88.772799248120293</v>
      </c>
      <c r="BC440" s="18">
        <v>9.5</v>
      </c>
      <c r="BD440" s="18"/>
      <c r="BE440" s="14" t="s">
        <v>823</v>
      </c>
      <c r="BF440" s="12"/>
      <c r="BG440" s="14" t="s">
        <v>296</v>
      </c>
      <c r="BH440" s="14" t="s">
        <v>297</v>
      </c>
      <c r="BI440" s="14" t="s">
        <v>298</v>
      </c>
      <c r="BJ440" s="14" t="s">
        <v>2</v>
      </c>
      <c r="BK440" s="13" t="s">
        <v>0</v>
      </c>
      <c r="BL440" s="18">
        <v>524745.88</v>
      </c>
      <c r="BM440" s="13" t="s">
        <v>631</v>
      </c>
      <c r="BN440" s="18"/>
      <c r="BO440" s="19">
        <v>44952</v>
      </c>
      <c r="BP440" s="19">
        <v>48299</v>
      </c>
      <c r="BQ440" s="11" t="s">
        <v>774</v>
      </c>
      <c r="BR440" s="11" t="s">
        <v>938</v>
      </c>
      <c r="BS440" s="11" t="s">
        <v>921</v>
      </c>
      <c r="BT440" s="11" t="s">
        <v>921</v>
      </c>
      <c r="BU440" s="18">
        <v>0</v>
      </c>
      <c r="BV440" s="18">
        <v>0</v>
      </c>
      <c r="BW440" s="18">
        <v>0</v>
      </c>
    </row>
    <row r="441" spans="1:75" s="1" customFormat="1" ht="18.2" customHeight="1" x14ac:dyDescent="0.15">
      <c r="A441" s="4">
        <v>439</v>
      </c>
      <c r="B441" s="5" t="s">
        <v>46</v>
      </c>
      <c r="C441" s="5" t="s">
        <v>47</v>
      </c>
      <c r="D441" s="29">
        <v>45354</v>
      </c>
      <c r="E441" s="6" t="s">
        <v>981</v>
      </c>
      <c r="F441" s="7">
        <v>0</v>
      </c>
      <c r="G441" s="7">
        <v>0</v>
      </c>
      <c r="H441" s="8">
        <v>386830</v>
      </c>
      <c r="I441" s="8">
        <v>0</v>
      </c>
      <c r="J441" s="8">
        <v>0</v>
      </c>
      <c r="K441" s="8">
        <v>386830</v>
      </c>
      <c r="L441" s="8">
        <v>2774.83</v>
      </c>
      <c r="M441" s="8">
        <v>0</v>
      </c>
      <c r="N441" s="8">
        <v>0</v>
      </c>
      <c r="O441" s="8">
        <v>2774.83</v>
      </c>
      <c r="P441" s="8">
        <v>0</v>
      </c>
      <c r="Q441" s="8">
        <v>0</v>
      </c>
      <c r="R441" s="8">
        <v>384055.17</v>
      </c>
      <c r="S441" s="8">
        <v>0</v>
      </c>
      <c r="T441" s="8">
        <v>2772.28</v>
      </c>
      <c r="U441" s="8">
        <v>0</v>
      </c>
      <c r="V441" s="8">
        <v>0</v>
      </c>
      <c r="W441" s="8">
        <v>2772.28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205.8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1136.0899999999999</v>
      </c>
      <c r="AQ441" s="8">
        <v>0</v>
      </c>
      <c r="AR441" s="8">
        <v>9</v>
      </c>
      <c r="AS441" s="8">
        <v>0</v>
      </c>
      <c r="AT441" s="8">
        <f t="shared" si="6"/>
        <v>6880.0000000000009</v>
      </c>
      <c r="AU441" s="8">
        <v>0</v>
      </c>
      <c r="AV441" s="8">
        <v>0</v>
      </c>
      <c r="AW441" s="9">
        <v>96</v>
      </c>
      <c r="AX441" s="9">
        <v>109</v>
      </c>
      <c r="AY441" s="8">
        <v>386830</v>
      </c>
      <c r="AZ441" s="8">
        <v>386830</v>
      </c>
      <c r="BA441" s="10">
        <v>89.92</v>
      </c>
      <c r="BB441" s="10">
        <v>89.274980964247902</v>
      </c>
      <c r="BC441" s="10">
        <v>8.6</v>
      </c>
      <c r="BD441" s="10"/>
      <c r="BE441" s="6" t="s">
        <v>825</v>
      </c>
      <c r="BF441" s="4"/>
      <c r="BG441" s="6" t="s">
        <v>296</v>
      </c>
      <c r="BH441" s="6" t="s">
        <v>297</v>
      </c>
      <c r="BI441" s="6" t="s">
        <v>298</v>
      </c>
      <c r="BJ441" s="6" t="s">
        <v>2</v>
      </c>
      <c r="BK441" s="5" t="s">
        <v>0</v>
      </c>
      <c r="BL441" s="10">
        <v>384055.17</v>
      </c>
      <c r="BM441" s="5" t="s">
        <v>631</v>
      </c>
      <c r="BN441" s="10"/>
      <c r="BO441" s="11">
        <v>44978</v>
      </c>
      <c r="BP441" s="11">
        <v>48294</v>
      </c>
      <c r="BQ441" s="11" t="s">
        <v>774</v>
      </c>
      <c r="BR441" s="11" t="s">
        <v>938</v>
      </c>
      <c r="BS441" s="11" t="s">
        <v>921</v>
      </c>
      <c r="BT441" s="11" t="s">
        <v>921</v>
      </c>
      <c r="BU441" s="10">
        <v>0</v>
      </c>
      <c r="BV441" s="10">
        <v>0</v>
      </c>
      <c r="BW441" s="10">
        <v>0</v>
      </c>
    </row>
    <row r="442" spans="1:75" s="1" customFormat="1" ht="18.2" customHeight="1" x14ac:dyDescent="0.15">
      <c r="A442" s="12">
        <v>440</v>
      </c>
      <c r="B442" s="13" t="s">
        <v>334</v>
      </c>
      <c r="C442" s="13" t="s">
        <v>47</v>
      </c>
      <c r="D442" s="30">
        <v>45354</v>
      </c>
      <c r="E442" s="14" t="s">
        <v>704</v>
      </c>
      <c r="F442" s="15">
        <v>0</v>
      </c>
      <c r="G442" s="15">
        <v>0</v>
      </c>
      <c r="H442" s="16">
        <v>123105.5</v>
      </c>
      <c r="I442" s="16">
        <v>0</v>
      </c>
      <c r="J442" s="16">
        <v>0</v>
      </c>
      <c r="K442" s="16">
        <v>123105.5</v>
      </c>
      <c r="L442" s="16">
        <v>1248.17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123105.5</v>
      </c>
      <c r="S442" s="16">
        <v>0</v>
      </c>
      <c r="T442" s="16">
        <v>984.84</v>
      </c>
      <c r="U442" s="16">
        <v>0</v>
      </c>
      <c r="V442" s="16">
        <v>0</v>
      </c>
      <c r="W442" s="16">
        <v>0</v>
      </c>
      <c r="X442" s="16">
        <v>0</v>
      </c>
      <c r="Y442" s="16">
        <v>0</v>
      </c>
      <c r="Z442" s="16">
        <v>984.84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6">
        <v>0</v>
      </c>
      <c r="AH442" s="16">
        <v>0</v>
      </c>
      <c r="AI442" s="16">
        <v>0</v>
      </c>
      <c r="AJ442" s="16">
        <v>0</v>
      </c>
      <c r="AK442" s="16">
        <v>0</v>
      </c>
      <c r="AL442" s="16">
        <v>0</v>
      </c>
      <c r="AM442" s="16">
        <v>0</v>
      </c>
      <c r="AN442" s="16">
        <v>0</v>
      </c>
      <c r="AO442" s="16">
        <v>0</v>
      </c>
      <c r="AP442" s="16">
        <v>0</v>
      </c>
      <c r="AQ442" s="16">
        <v>0</v>
      </c>
      <c r="AR442" s="16">
        <v>0</v>
      </c>
      <c r="AS442" s="16">
        <v>0</v>
      </c>
      <c r="AT442" s="8">
        <f t="shared" si="6"/>
        <v>0</v>
      </c>
      <c r="AU442" s="16">
        <v>1248.17</v>
      </c>
      <c r="AV442" s="16">
        <v>984.84</v>
      </c>
      <c r="AW442" s="17">
        <v>72</v>
      </c>
      <c r="AX442" s="17">
        <v>163</v>
      </c>
      <c r="AY442" s="16">
        <v>195323</v>
      </c>
      <c r="AZ442" s="16">
        <v>195323.01</v>
      </c>
      <c r="BA442" s="18">
        <v>90</v>
      </c>
      <c r="BB442" s="18">
        <v>56.7239620155352</v>
      </c>
      <c r="BC442" s="18">
        <v>9.6</v>
      </c>
      <c r="BD442" s="18"/>
      <c r="BE442" s="14" t="s">
        <v>825</v>
      </c>
      <c r="BF442" s="12"/>
      <c r="BG442" s="14" t="s">
        <v>301</v>
      </c>
      <c r="BH442" s="14" t="s">
        <v>302</v>
      </c>
      <c r="BI442" s="14" t="s">
        <v>335</v>
      </c>
      <c r="BJ442" s="14" t="s">
        <v>2</v>
      </c>
      <c r="BK442" s="13" t="s">
        <v>0</v>
      </c>
      <c r="BL442" s="18">
        <v>123105.5</v>
      </c>
      <c r="BM442" s="13" t="s">
        <v>631</v>
      </c>
      <c r="BN442" s="18"/>
      <c r="BO442" s="19">
        <v>42601</v>
      </c>
      <c r="BP442" s="19">
        <v>47561</v>
      </c>
      <c r="BQ442" s="11" t="s">
        <v>774</v>
      </c>
      <c r="BR442" s="11" t="s">
        <v>938</v>
      </c>
      <c r="BS442" s="11" t="s">
        <v>921</v>
      </c>
      <c r="BT442" s="11" t="s">
        <v>921</v>
      </c>
      <c r="BU442" s="18">
        <v>103.91</v>
      </c>
      <c r="BV442" s="18">
        <v>0</v>
      </c>
      <c r="BW442" s="18">
        <v>0</v>
      </c>
    </row>
    <row r="443" spans="1:75" s="1" customFormat="1" ht="18.2" customHeight="1" x14ac:dyDescent="0.15">
      <c r="A443" s="4">
        <v>441</v>
      </c>
      <c r="B443" s="5" t="s">
        <v>334</v>
      </c>
      <c r="C443" s="5" t="s">
        <v>47</v>
      </c>
      <c r="D443" s="29">
        <v>45354</v>
      </c>
      <c r="E443" s="6" t="s">
        <v>705</v>
      </c>
      <c r="F443" s="7">
        <v>0</v>
      </c>
      <c r="G443" s="7">
        <v>0</v>
      </c>
      <c r="H443" s="8">
        <v>381561.87</v>
      </c>
      <c r="I443" s="8">
        <v>0</v>
      </c>
      <c r="J443" s="8">
        <v>0</v>
      </c>
      <c r="K443" s="8">
        <v>381561.87</v>
      </c>
      <c r="L443" s="8">
        <v>5892.42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381561.87</v>
      </c>
      <c r="S443" s="8">
        <v>0</v>
      </c>
      <c r="T443" s="8">
        <v>3179.68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3179.68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f t="shared" si="6"/>
        <v>0</v>
      </c>
      <c r="AU443" s="8">
        <v>5892.42</v>
      </c>
      <c r="AV443" s="8">
        <v>3179.68</v>
      </c>
      <c r="AW443" s="9">
        <v>51</v>
      </c>
      <c r="AX443" s="9">
        <v>142</v>
      </c>
      <c r="AY443" s="8">
        <v>718523</v>
      </c>
      <c r="AZ443" s="8">
        <v>718523</v>
      </c>
      <c r="BA443" s="10">
        <v>86.3</v>
      </c>
      <c r="BB443" s="10">
        <v>45.828441651833003</v>
      </c>
      <c r="BC443" s="10">
        <v>10</v>
      </c>
      <c r="BD443" s="10"/>
      <c r="BE443" s="6" t="s">
        <v>823</v>
      </c>
      <c r="BF443" s="4"/>
      <c r="BG443" s="6" t="s">
        <v>355</v>
      </c>
      <c r="BH443" s="6" t="s">
        <v>356</v>
      </c>
      <c r="BI443" s="6" t="s">
        <v>706</v>
      </c>
      <c r="BJ443" s="6" t="s">
        <v>2</v>
      </c>
      <c r="BK443" s="5" t="s">
        <v>0</v>
      </c>
      <c r="BL443" s="10">
        <v>381561.87</v>
      </c>
      <c r="BM443" s="5" t="s">
        <v>631</v>
      </c>
      <c r="BN443" s="10"/>
      <c r="BO443" s="11">
        <v>42601</v>
      </c>
      <c r="BP443" s="11">
        <v>46923</v>
      </c>
      <c r="BQ443" s="11" t="s">
        <v>776</v>
      </c>
      <c r="BR443" s="11" t="s">
        <v>939</v>
      </c>
      <c r="BS443" s="11" t="s">
        <v>921</v>
      </c>
      <c r="BT443" s="11" t="s">
        <v>921</v>
      </c>
      <c r="BU443" s="10">
        <v>382.25</v>
      </c>
      <c r="BV443" s="10">
        <v>0</v>
      </c>
      <c r="BW443" s="10">
        <v>0</v>
      </c>
    </row>
    <row r="444" spans="1:75" s="1" customFormat="1" ht="18.2" customHeight="1" x14ac:dyDescent="0.15">
      <c r="A444" s="12">
        <v>442</v>
      </c>
      <c r="B444" s="13" t="s">
        <v>334</v>
      </c>
      <c r="C444" s="13" t="s">
        <v>47</v>
      </c>
      <c r="D444" s="30">
        <v>45354</v>
      </c>
      <c r="E444" s="14" t="s">
        <v>707</v>
      </c>
      <c r="F444" s="15">
        <v>47</v>
      </c>
      <c r="G444" s="15">
        <v>46</v>
      </c>
      <c r="H444" s="16">
        <v>153775.35</v>
      </c>
      <c r="I444" s="16">
        <v>42284.02</v>
      </c>
      <c r="J444" s="16">
        <v>0</v>
      </c>
      <c r="K444" s="16">
        <v>196059.37</v>
      </c>
      <c r="L444" s="16">
        <v>1101.27</v>
      </c>
      <c r="M444" s="16"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196059.37</v>
      </c>
      <c r="S444" s="16">
        <v>67669.61</v>
      </c>
      <c r="T444" s="16">
        <v>1281.46</v>
      </c>
      <c r="U444" s="16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68951.070000000007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</v>
      </c>
      <c r="AG444" s="16">
        <v>0</v>
      </c>
      <c r="AH444" s="16">
        <v>0</v>
      </c>
      <c r="AI444" s="16">
        <v>0</v>
      </c>
      <c r="AJ444" s="16">
        <v>0</v>
      </c>
      <c r="AK444" s="16">
        <v>0</v>
      </c>
      <c r="AL444" s="16">
        <v>0</v>
      </c>
      <c r="AM444" s="16">
        <v>0</v>
      </c>
      <c r="AN444" s="16">
        <v>0</v>
      </c>
      <c r="AO444" s="16">
        <v>0</v>
      </c>
      <c r="AP444" s="16">
        <v>0</v>
      </c>
      <c r="AQ444" s="16">
        <v>0</v>
      </c>
      <c r="AR444" s="16">
        <v>0</v>
      </c>
      <c r="AS444" s="16">
        <v>0</v>
      </c>
      <c r="AT444" s="8">
        <f t="shared" si="6"/>
        <v>0</v>
      </c>
      <c r="AU444" s="16">
        <v>43385.29</v>
      </c>
      <c r="AV444" s="16">
        <v>68951.070000000007</v>
      </c>
      <c r="AW444" s="17">
        <v>92</v>
      </c>
      <c r="AX444" s="17">
        <v>183</v>
      </c>
      <c r="AY444" s="16">
        <v>216752</v>
      </c>
      <c r="AZ444" s="16">
        <v>216752</v>
      </c>
      <c r="BA444" s="18">
        <v>90</v>
      </c>
      <c r="BB444" s="18">
        <v>81.407983778696405</v>
      </c>
      <c r="BC444" s="18">
        <v>10</v>
      </c>
      <c r="BD444" s="18"/>
      <c r="BE444" s="14" t="s">
        <v>825</v>
      </c>
      <c r="BF444" s="12"/>
      <c r="BG444" s="14" t="s">
        <v>283</v>
      </c>
      <c r="BH444" s="14" t="s">
        <v>481</v>
      </c>
      <c r="BI444" s="14" t="s">
        <v>482</v>
      </c>
      <c r="BJ444" s="14" t="s">
        <v>824</v>
      </c>
      <c r="BK444" s="13" t="s">
        <v>0</v>
      </c>
      <c r="BL444" s="18">
        <v>196059.37</v>
      </c>
      <c r="BM444" s="13" t="s">
        <v>631</v>
      </c>
      <c r="BN444" s="18"/>
      <c r="BO444" s="19">
        <v>42601</v>
      </c>
      <c r="BP444" s="19">
        <v>48171</v>
      </c>
      <c r="BQ444" s="11" t="s">
        <v>776</v>
      </c>
      <c r="BR444" s="11" t="s">
        <v>939</v>
      </c>
      <c r="BS444" s="11" t="s">
        <v>921</v>
      </c>
      <c r="BT444" s="11" t="s">
        <v>921</v>
      </c>
      <c r="BU444" s="18">
        <v>5420.04</v>
      </c>
      <c r="BV444" s="18">
        <v>0</v>
      </c>
      <c r="BW444" s="18">
        <v>0</v>
      </c>
    </row>
    <row r="445" spans="1:75" s="1" customFormat="1" ht="18.2" customHeight="1" x14ac:dyDescent="0.15">
      <c r="A445" s="4">
        <v>443</v>
      </c>
      <c r="B445" s="5" t="s">
        <v>334</v>
      </c>
      <c r="C445" s="5" t="s">
        <v>47</v>
      </c>
      <c r="D445" s="29">
        <v>45354</v>
      </c>
      <c r="E445" s="6" t="s">
        <v>708</v>
      </c>
      <c r="F445" s="7">
        <v>0</v>
      </c>
      <c r="G445" s="7">
        <v>0</v>
      </c>
      <c r="H445" s="8">
        <v>154984.79</v>
      </c>
      <c r="I445" s="8">
        <v>0</v>
      </c>
      <c r="J445" s="8">
        <v>0</v>
      </c>
      <c r="K445" s="8">
        <v>154984.79</v>
      </c>
      <c r="L445" s="8">
        <v>1092.99</v>
      </c>
      <c r="M445" s="8">
        <v>0</v>
      </c>
      <c r="N445" s="8">
        <v>0</v>
      </c>
      <c r="O445" s="8">
        <v>1092.99</v>
      </c>
      <c r="P445" s="8">
        <v>0</v>
      </c>
      <c r="Q445" s="8">
        <v>0</v>
      </c>
      <c r="R445" s="8">
        <v>153891.79999999999</v>
      </c>
      <c r="S445" s="8">
        <v>0</v>
      </c>
      <c r="T445" s="8">
        <v>1291.54</v>
      </c>
      <c r="U445" s="8">
        <v>0</v>
      </c>
      <c r="V445" s="8">
        <v>0</v>
      </c>
      <c r="W445" s="8">
        <v>1291.54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115.71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f t="shared" si="6"/>
        <v>2500.2399999999998</v>
      </c>
      <c r="AU445" s="8">
        <v>0</v>
      </c>
      <c r="AV445" s="8">
        <v>0</v>
      </c>
      <c r="AW445" s="9">
        <v>93</v>
      </c>
      <c r="AX445" s="9">
        <v>184</v>
      </c>
      <c r="AY445" s="8">
        <v>217488</v>
      </c>
      <c r="AZ445" s="8">
        <v>217488.01</v>
      </c>
      <c r="BA445" s="10">
        <v>90</v>
      </c>
      <c r="BB445" s="10">
        <v>63.682876127286299</v>
      </c>
      <c r="BC445" s="10">
        <v>10</v>
      </c>
      <c r="BD445" s="10"/>
      <c r="BE445" s="6" t="s">
        <v>825</v>
      </c>
      <c r="BF445" s="4"/>
      <c r="BG445" s="6" t="s">
        <v>355</v>
      </c>
      <c r="BH445" s="6" t="s">
        <v>356</v>
      </c>
      <c r="BI445" s="6" t="s">
        <v>357</v>
      </c>
      <c r="BJ445" s="6" t="s">
        <v>2</v>
      </c>
      <c r="BK445" s="5" t="s">
        <v>0</v>
      </c>
      <c r="BL445" s="10">
        <v>153891.79999999999</v>
      </c>
      <c r="BM445" s="5" t="s">
        <v>631</v>
      </c>
      <c r="BN445" s="10"/>
      <c r="BO445" s="11">
        <v>42601</v>
      </c>
      <c r="BP445" s="11">
        <v>48201</v>
      </c>
      <c r="BQ445" s="11" t="s">
        <v>774</v>
      </c>
      <c r="BR445" s="11" t="s">
        <v>938</v>
      </c>
      <c r="BS445" s="11" t="s">
        <v>921</v>
      </c>
      <c r="BT445" s="11" t="s">
        <v>921</v>
      </c>
      <c r="BU445" s="10">
        <v>0</v>
      </c>
      <c r="BV445" s="10">
        <v>0</v>
      </c>
      <c r="BW445" s="10">
        <v>0</v>
      </c>
    </row>
    <row r="446" spans="1:75" s="1" customFormat="1" ht="18.2" customHeight="1" x14ac:dyDescent="0.15">
      <c r="A446" s="12">
        <v>444</v>
      </c>
      <c r="B446" s="13" t="s">
        <v>334</v>
      </c>
      <c r="C446" s="13" t="s">
        <v>47</v>
      </c>
      <c r="D446" s="30">
        <v>45354</v>
      </c>
      <c r="E446" s="14" t="s">
        <v>709</v>
      </c>
      <c r="F446" s="15">
        <v>0</v>
      </c>
      <c r="G446" s="15">
        <v>0</v>
      </c>
      <c r="H446" s="16">
        <v>458645.28</v>
      </c>
      <c r="I446" s="16">
        <v>0</v>
      </c>
      <c r="J446" s="16">
        <v>0</v>
      </c>
      <c r="K446" s="16">
        <v>458645.28</v>
      </c>
      <c r="L446" s="16">
        <v>6318.99</v>
      </c>
      <c r="M446" s="16">
        <v>0</v>
      </c>
      <c r="N446" s="16">
        <v>0</v>
      </c>
      <c r="O446" s="16">
        <v>6318.99</v>
      </c>
      <c r="P446" s="16">
        <v>0</v>
      </c>
      <c r="Q446" s="16">
        <v>0</v>
      </c>
      <c r="R446" s="16">
        <v>452326.29</v>
      </c>
      <c r="S446" s="16">
        <v>0</v>
      </c>
      <c r="T446" s="16">
        <v>3822.04</v>
      </c>
      <c r="U446" s="16">
        <v>0</v>
      </c>
      <c r="V446" s="16">
        <v>0</v>
      </c>
      <c r="W446" s="16">
        <v>3822.04</v>
      </c>
      <c r="X446" s="16">
        <v>0</v>
      </c>
      <c r="Y446" s="16">
        <v>0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0</v>
      </c>
      <c r="AG446" s="16">
        <v>0</v>
      </c>
      <c r="AH446" s="16">
        <v>436.24</v>
      </c>
      <c r="AI446" s="16">
        <v>0</v>
      </c>
      <c r="AJ446" s="16">
        <v>0</v>
      </c>
      <c r="AK446" s="16">
        <v>0</v>
      </c>
      <c r="AL446" s="16">
        <v>0</v>
      </c>
      <c r="AM446" s="16">
        <v>0</v>
      </c>
      <c r="AN446" s="16">
        <v>0</v>
      </c>
      <c r="AO446" s="16">
        <v>0</v>
      </c>
      <c r="AP446" s="16">
        <v>2.84</v>
      </c>
      <c r="AQ446" s="16">
        <v>0</v>
      </c>
      <c r="AR446" s="16">
        <v>2.11</v>
      </c>
      <c r="AS446" s="16">
        <v>0</v>
      </c>
      <c r="AT446" s="8">
        <f t="shared" si="6"/>
        <v>10577.999999999998</v>
      </c>
      <c r="AU446" s="16">
        <v>0</v>
      </c>
      <c r="AV446" s="16">
        <v>0</v>
      </c>
      <c r="AW446" s="17">
        <v>56</v>
      </c>
      <c r="AX446" s="17">
        <v>147</v>
      </c>
      <c r="AY446" s="16">
        <v>820000</v>
      </c>
      <c r="AZ446" s="16">
        <v>819999.99</v>
      </c>
      <c r="BA446" s="18">
        <v>78.42</v>
      </c>
      <c r="BB446" s="18">
        <v>43.257839139485803</v>
      </c>
      <c r="BC446" s="18">
        <v>10</v>
      </c>
      <c r="BD446" s="18"/>
      <c r="BE446" s="14" t="s">
        <v>825</v>
      </c>
      <c r="BF446" s="12"/>
      <c r="BG446" s="14" t="s">
        <v>329</v>
      </c>
      <c r="BH446" s="14" t="s">
        <v>710</v>
      </c>
      <c r="BI446" s="14" t="s">
        <v>711</v>
      </c>
      <c r="BJ446" s="14" t="s">
        <v>2</v>
      </c>
      <c r="BK446" s="13" t="s">
        <v>0</v>
      </c>
      <c r="BL446" s="18">
        <v>452326.29</v>
      </c>
      <c r="BM446" s="13" t="s">
        <v>631</v>
      </c>
      <c r="BN446" s="18"/>
      <c r="BO446" s="19">
        <v>42601</v>
      </c>
      <c r="BP446" s="19">
        <v>47076</v>
      </c>
      <c r="BQ446" s="11" t="s">
        <v>774</v>
      </c>
      <c r="BR446" s="11" t="s">
        <v>938</v>
      </c>
      <c r="BS446" s="11" t="s">
        <v>921</v>
      </c>
      <c r="BT446" s="11" t="s">
        <v>921</v>
      </c>
      <c r="BU446" s="18">
        <v>0</v>
      </c>
      <c r="BV446" s="18">
        <v>0</v>
      </c>
      <c r="BW446" s="18">
        <v>0</v>
      </c>
    </row>
    <row r="447" spans="1:75" s="1" customFormat="1" ht="18.2" customHeight="1" x14ac:dyDescent="0.15">
      <c r="A447" s="4">
        <v>445</v>
      </c>
      <c r="B447" s="5" t="s">
        <v>334</v>
      </c>
      <c r="C447" s="5" t="s">
        <v>47</v>
      </c>
      <c r="D447" s="29">
        <v>45354</v>
      </c>
      <c r="E447" s="6" t="s">
        <v>983</v>
      </c>
      <c r="F447" s="7">
        <v>0</v>
      </c>
      <c r="G447" s="7">
        <v>0</v>
      </c>
      <c r="H447" s="8">
        <v>312163</v>
      </c>
      <c r="I447" s="8">
        <v>0</v>
      </c>
      <c r="J447" s="8">
        <v>0</v>
      </c>
      <c r="K447" s="8">
        <v>312163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312163</v>
      </c>
      <c r="S447" s="8">
        <v>0</v>
      </c>
      <c r="T447" s="8">
        <v>4011.29</v>
      </c>
      <c r="U447" s="8">
        <v>0</v>
      </c>
      <c r="V447" s="8">
        <v>0</v>
      </c>
      <c r="W447" s="8">
        <v>4011.29</v>
      </c>
      <c r="X447" s="8">
        <v>0</v>
      </c>
      <c r="Y447" s="8">
        <v>0</v>
      </c>
      <c r="Z447" s="8">
        <v>0</v>
      </c>
      <c r="AA447" s="8">
        <v>1125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405.55</v>
      </c>
      <c r="AQ447" s="8">
        <v>0</v>
      </c>
      <c r="AR447" s="8">
        <v>41.84</v>
      </c>
      <c r="AS447" s="8">
        <v>0</v>
      </c>
      <c r="AT447" s="8">
        <f t="shared" si="6"/>
        <v>5500</v>
      </c>
      <c r="AU447" s="8">
        <v>0</v>
      </c>
      <c r="AV447" s="8">
        <v>0</v>
      </c>
      <c r="AW447" s="9">
        <v>136</v>
      </c>
      <c r="AX447" s="9">
        <v>148</v>
      </c>
      <c r="AY447" s="8">
        <v>312163</v>
      </c>
      <c r="AZ447" s="8">
        <v>312163</v>
      </c>
      <c r="BA447" s="10">
        <v>85</v>
      </c>
      <c r="BB447" s="10">
        <v>85</v>
      </c>
      <c r="BC447" s="10">
        <v>10</v>
      </c>
      <c r="BD447" s="10"/>
      <c r="BE447" s="6" t="s">
        <v>825</v>
      </c>
      <c r="BF447" s="4"/>
      <c r="BG447" s="6" t="s">
        <v>355</v>
      </c>
      <c r="BH447" s="6" t="s">
        <v>356</v>
      </c>
      <c r="BI447" s="6" t="s">
        <v>595</v>
      </c>
      <c r="BJ447" s="6" t="s">
        <v>2</v>
      </c>
      <c r="BK447" s="5" t="s">
        <v>0</v>
      </c>
      <c r="BL447" s="10">
        <v>312163</v>
      </c>
      <c r="BM447" s="5" t="s">
        <v>631</v>
      </c>
      <c r="BN447" s="10"/>
      <c r="BO447" s="11">
        <v>45012</v>
      </c>
      <c r="BP447" s="11">
        <v>49517</v>
      </c>
      <c r="BQ447" s="11" t="s">
        <v>774</v>
      </c>
      <c r="BR447" s="11" t="s">
        <v>938</v>
      </c>
      <c r="BS447" s="11" t="s">
        <v>921</v>
      </c>
      <c r="BT447" s="11" t="s">
        <v>921</v>
      </c>
      <c r="BU447" s="10">
        <v>0</v>
      </c>
      <c r="BV447" s="10">
        <v>0</v>
      </c>
      <c r="BW447" s="10">
        <v>0</v>
      </c>
    </row>
    <row r="448" spans="1:75" s="1" customFormat="1" ht="18.2" customHeight="1" x14ac:dyDescent="0.15">
      <c r="A448" s="12">
        <v>446</v>
      </c>
      <c r="B448" s="13" t="s">
        <v>46</v>
      </c>
      <c r="C448" s="13" t="s">
        <v>47</v>
      </c>
      <c r="D448" s="30">
        <v>45354</v>
      </c>
      <c r="E448" s="14" t="s">
        <v>712</v>
      </c>
      <c r="F448" s="15">
        <v>0</v>
      </c>
      <c r="G448" s="15">
        <v>0</v>
      </c>
      <c r="H448" s="16">
        <v>256299</v>
      </c>
      <c r="I448" s="16">
        <v>0</v>
      </c>
      <c r="J448" s="16">
        <v>0</v>
      </c>
      <c r="K448" s="16">
        <v>256299</v>
      </c>
      <c r="L448" s="16">
        <v>1356.24</v>
      </c>
      <c r="M448" s="16">
        <v>0</v>
      </c>
      <c r="N448" s="16">
        <v>0</v>
      </c>
      <c r="O448" s="16">
        <v>1356.24</v>
      </c>
      <c r="P448" s="16">
        <v>0</v>
      </c>
      <c r="Q448" s="16">
        <v>0</v>
      </c>
      <c r="R448" s="16">
        <v>254942.76</v>
      </c>
      <c r="S448" s="16">
        <v>0</v>
      </c>
      <c r="T448" s="16">
        <v>2029.03</v>
      </c>
      <c r="U448" s="16">
        <v>0</v>
      </c>
      <c r="V448" s="16">
        <v>0</v>
      </c>
      <c r="W448" s="16">
        <v>2029.03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0</v>
      </c>
      <c r="AG448" s="16">
        <v>0</v>
      </c>
      <c r="AH448" s="16">
        <v>178.22</v>
      </c>
      <c r="AI448" s="16">
        <v>0</v>
      </c>
      <c r="AJ448" s="16">
        <v>0</v>
      </c>
      <c r="AK448" s="16">
        <v>0</v>
      </c>
      <c r="AL448" s="16">
        <v>0</v>
      </c>
      <c r="AM448" s="16">
        <v>0</v>
      </c>
      <c r="AN448" s="16">
        <v>0</v>
      </c>
      <c r="AO448" s="16">
        <v>0</v>
      </c>
      <c r="AP448" s="16">
        <v>28.12</v>
      </c>
      <c r="AQ448" s="16">
        <v>0</v>
      </c>
      <c r="AR448" s="16">
        <v>28.11</v>
      </c>
      <c r="AS448" s="16">
        <v>0</v>
      </c>
      <c r="AT448" s="8">
        <f t="shared" si="6"/>
        <v>3563.4999999999995</v>
      </c>
      <c r="AU448" s="16">
        <v>0</v>
      </c>
      <c r="AV448" s="16">
        <v>0</v>
      </c>
      <c r="AW448" s="17">
        <v>115</v>
      </c>
      <c r="AX448" s="17">
        <v>206</v>
      </c>
      <c r="AY448" s="16">
        <v>335000</v>
      </c>
      <c r="AZ448" s="16">
        <v>335000</v>
      </c>
      <c r="BA448" s="18">
        <v>90</v>
      </c>
      <c r="BB448" s="18">
        <v>68.492084776119398</v>
      </c>
      <c r="BC448" s="18">
        <v>9.5</v>
      </c>
      <c r="BD448" s="18"/>
      <c r="BE448" s="14" t="s">
        <v>823</v>
      </c>
      <c r="BF448" s="12"/>
      <c r="BG448" s="14" t="s">
        <v>301</v>
      </c>
      <c r="BH448" s="14" t="s">
        <v>302</v>
      </c>
      <c r="BI448" s="14" t="s">
        <v>375</v>
      </c>
      <c r="BJ448" s="14" t="s">
        <v>2</v>
      </c>
      <c r="BK448" s="13" t="s">
        <v>0</v>
      </c>
      <c r="BL448" s="18">
        <v>254942.76</v>
      </c>
      <c r="BM448" s="13" t="s">
        <v>631</v>
      </c>
      <c r="BN448" s="18"/>
      <c r="BO448" s="19">
        <v>42600</v>
      </c>
      <c r="BP448" s="19">
        <v>48870</v>
      </c>
      <c r="BQ448" s="11" t="s">
        <v>774</v>
      </c>
      <c r="BR448" s="11" t="s">
        <v>938</v>
      </c>
      <c r="BS448" s="11" t="s">
        <v>921</v>
      </c>
      <c r="BT448" s="11" t="s">
        <v>921</v>
      </c>
      <c r="BU448" s="18">
        <v>0</v>
      </c>
      <c r="BV448" s="18">
        <v>0</v>
      </c>
      <c r="BW448" s="18">
        <v>0</v>
      </c>
    </row>
    <row r="449" spans="1:75" s="1" customFormat="1" ht="18.2" customHeight="1" x14ac:dyDescent="0.15">
      <c r="A449" s="4">
        <v>447</v>
      </c>
      <c r="B449" s="5" t="s">
        <v>46</v>
      </c>
      <c r="C449" s="5" t="s">
        <v>47</v>
      </c>
      <c r="D449" s="29">
        <v>45354</v>
      </c>
      <c r="E449" s="6" t="s">
        <v>989</v>
      </c>
      <c r="F449" s="7">
        <v>9</v>
      </c>
      <c r="G449" s="7">
        <v>8</v>
      </c>
      <c r="H449" s="8">
        <v>366000</v>
      </c>
      <c r="I449" s="8">
        <v>0</v>
      </c>
      <c r="J449" s="8">
        <v>0</v>
      </c>
      <c r="K449" s="8">
        <v>366000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366000</v>
      </c>
      <c r="S449" s="8">
        <v>42492.6</v>
      </c>
      <c r="T449" s="8">
        <v>4721.3999999999996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47214</v>
      </c>
      <c r="AA449" s="8">
        <v>0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f t="shared" si="6"/>
        <v>0</v>
      </c>
      <c r="AU449" s="8">
        <v>0</v>
      </c>
      <c r="AV449" s="8">
        <v>47214</v>
      </c>
      <c r="AW449" s="9">
        <v>136</v>
      </c>
      <c r="AX449" s="9">
        <v>147</v>
      </c>
      <c r="AY449" s="8">
        <v>366000</v>
      </c>
      <c r="AZ449" s="8">
        <v>366000</v>
      </c>
      <c r="BA449" s="10">
        <v>89.99</v>
      </c>
      <c r="BB449" s="10">
        <v>89.99</v>
      </c>
      <c r="BC449" s="10">
        <v>10</v>
      </c>
      <c r="BD449" s="10"/>
      <c r="BE449" s="6" t="s">
        <v>825</v>
      </c>
      <c r="BF449" s="4"/>
      <c r="BG449" s="6" t="s">
        <v>276</v>
      </c>
      <c r="BH449" s="6" t="s">
        <v>386</v>
      </c>
      <c r="BI449" s="6" t="s">
        <v>561</v>
      </c>
      <c r="BJ449" s="6" t="s">
        <v>824</v>
      </c>
      <c r="BK449" s="5" t="s">
        <v>0</v>
      </c>
      <c r="BL449" s="10">
        <v>366000</v>
      </c>
      <c r="BM449" s="5" t="s">
        <v>631</v>
      </c>
      <c r="BN449" s="10"/>
      <c r="BO449" s="11">
        <v>45042</v>
      </c>
      <c r="BP449" s="11">
        <v>49516</v>
      </c>
      <c r="BQ449" s="11" t="s">
        <v>774</v>
      </c>
      <c r="BR449" s="11" t="s">
        <v>938</v>
      </c>
      <c r="BS449" s="11" t="s">
        <v>921</v>
      </c>
      <c r="BT449" s="11" t="s">
        <v>921</v>
      </c>
      <c r="BU449" s="10">
        <v>11250</v>
      </c>
      <c r="BV449" s="10">
        <v>1125</v>
      </c>
      <c r="BW449" s="10">
        <v>0</v>
      </c>
    </row>
    <row r="450" spans="1:75" s="1" customFormat="1" ht="18.2" customHeight="1" x14ac:dyDescent="0.15">
      <c r="A450" s="12">
        <v>448</v>
      </c>
      <c r="B450" s="13" t="s">
        <v>46</v>
      </c>
      <c r="C450" s="13" t="s">
        <v>47</v>
      </c>
      <c r="D450" s="30">
        <v>45354</v>
      </c>
      <c r="E450" s="14" t="s">
        <v>997</v>
      </c>
      <c r="F450" s="15">
        <v>0</v>
      </c>
      <c r="G450" s="15">
        <v>0</v>
      </c>
      <c r="H450" s="16">
        <v>332645.46000000002</v>
      </c>
      <c r="I450" s="16">
        <v>0</v>
      </c>
      <c r="J450" s="16">
        <v>0</v>
      </c>
      <c r="K450" s="16">
        <v>332645.46000000002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332645.46000000002</v>
      </c>
      <c r="S450" s="16">
        <v>0</v>
      </c>
      <c r="T450" s="16">
        <v>6159.49</v>
      </c>
      <c r="U450" s="16">
        <v>0</v>
      </c>
      <c r="V450" s="16">
        <v>0</v>
      </c>
      <c r="W450" s="16">
        <v>6159.49</v>
      </c>
      <c r="X450" s="16">
        <v>0</v>
      </c>
      <c r="Y450" s="16">
        <v>0</v>
      </c>
      <c r="Z450" s="16">
        <v>0</v>
      </c>
      <c r="AA450" s="16">
        <v>1125</v>
      </c>
      <c r="AB450" s="16">
        <v>0</v>
      </c>
      <c r="AC450" s="16">
        <v>0</v>
      </c>
      <c r="AD450" s="16">
        <v>0</v>
      </c>
      <c r="AE450" s="16">
        <v>0</v>
      </c>
      <c r="AF450" s="16">
        <v>0</v>
      </c>
      <c r="AG450" s="16">
        <v>0</v>
      </c>
      <c r="AH450" s="16">
        <v>0</v>
      </c>
      <c r="AI450" s="16">
        <v>0</v>
      </c>
      <c r="AJ450" s="16">
        <v>0</v>
      </c>
      <c r="AK450" s="16">
        <v>0</v>
      </c>
      <c r="AL450" s="16">
        <v>0</v>
      </c>
      <c r="AM450" s="16">
        <v>0</v>
      </c>
      <c r="AN450" s="16">
        <v>0</v>
      </c>
      <c r="AO450" s="16">
        <v>0</v>
      </c>
      <c r="AP450" s="16">
        <v>132.04</v>
      </c>
      <c r="AQ450" s="16">
        <v>0</v>
      </c>
      <c r="AR450" s="16">
        <v>116.53</v>
      </c>
      <c r="AS450" s="16">
        <v>0</v>
      </c>
      <c r="AT450" s="8">
        <f t="shared" si="6"/>
        <v>7300</v>
      </c>
      <c r="AU450" s="16">
        <v>0</v>
      </c>
      <c r="AV450" s="16">
        <v>0</v>
      </c>
      <c r="AW450" s="17">
        <v>77</v>
      </c>
      <c r="AX450" s="17">
        <v>87</v>
      </c>
      <c r="AY450" s="16">
        <v>332645.46000000002</v>
      </c>
      <c r="AZ450" s="16">
        <v>332645.46000000002</v>
      </c>
      <c r="BA450" s="18">
        <v>90</v>
      </c>
      <c r="BB450" s="18">
        <v>90</v>
      </c>
      <c r="BC450" s="18">
        <v>10</v>
      </c>
      <c r="BD450" s="18"/>
      <c r="BE450" s="14" t="s">
        <v>825</v>
      </c>
      <c r="BF450" s="12"/>
      <c r="BG450" s="14" t="s">
        <v>279</v>
      </c>
      <c r="BH450" s="14" t="s">
        <v>544</v>
      </c>
      <c r="BI450" s="14" t="s">
        <v>545</v>
      </c>
      <c r="BJ450" s="14" t="s">
        <v>2</v>
      </c>
      <c r="BK450" s="13" t="s">
        <v>0</v>
      </c>
      <c r="BL450" s="18">
        <v>332645.46000000002</v>
      </c>
      <c r="BM450" s="13" t="s">
        <v>631</v>
      </c>
      <c r="BN450" s="18"/>
      <c r="BO450" s="19">
        <v>45063</v>
      </c>
      <c r="BP450" s="19">
        <v>47712</v>
      </c>
      <c r="BQ450" s="11" t="s">
        <v>774</v>
      </c>
      <c r="BR450" s="11" t="s">
        <v>938</v>
      </c>
      <c r="BS450" s="11" t="s">
        <v>921</v>
      </c>
      <c r="BT450" s="11" t="s">
        <v>921</v>
      </c>
      <c r="BU450" s="18">
        <v>0</v>
      </c>
      <c r="BV450" s="18">
        <v>1125</v>
      </c>
      <c r="BW450" s="18">
        <v>0</v>
      </c>
    </row>
    <row r="451" spans="1:75" s="1" customFormat="1" ht="18.2" customHeight="1" x14ac:dyDescent="0.15">
      <c r="A451" s="4">
        <v>449</v>
      </c>
      <c r="B451" s="5" t="s">
        <v>46</v>
      </c>
      <c r="C451" s="5" t="s">
        <v>47</v>
      </c>
      <c r="D451" s="29">
        <v>45354</v>
      </c>
      <c r="E451" s="6" t="s">
        <v>713</v>
      </c>
      <c r="F451" s="7">
        <v>0</v>
      </c>
      <c r="G451" s="7">
        <v>0</v>
      </c>
      <c r="H451" s="8">
        <v>324443.65999999997</v>
      </c>
      <c r="I451" s="8">
        <v>0</v>
      </c>
      <c r="J451" s="8">
        <v>0</v>
      </c>
      <c r="K451" s="8">
        <v>324443.65999999997</v>
      </c>
      <c r="L451" s="8">
        <v>2918.79</v>
      </c>
      <c r="M451" s="8">
        <v>0</v>
      </c>
      <c r="N451" s="8">
        <v>0</v>
      </c>
      <c r="O451" s="8">
        <v>2918.79</v>
      </c>
      <c r="P451" s="8">
        <v>0</v>
      </c>
      <c r="Q451" s="8">
        <v>0</v>
      </c>
      <c r="R451" s="8">
        <v>321524.87</v>
      </c>
      <c r="S451" s="8">
        <v>0</v>
      </c>
      <c r="T451" s="8">
        <v>2703.7</v>
      </c>
      <c r="U451" s="8">
        <v>0</v>
      </c>
      <c r="V451" s="8">
        <v>0</v>
      </c>
      <c r="W451" s="8">
        <v>2703.7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261.39999999999998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198.27</v>
      </c>
      <c r="AQ451" s="8">
        <v>0</v>
      </c>
      <c r="AR451" s="8">
        <v>182.16</v>
      </c>
      <c r="AS451" s="8">
        <v>0</v>
      </c>
      <c r="AT451" s="8">
        <f t="shared" ref="AT451:AT514" si="7">+N451+O451+P451+V451+W451+AA451+AF451+AG451+AH451+AI451+AL451+AN451+AO451-AR451-AS451-J451+AP451+AQ451+Q451</f>
        <v>5900</v>
      </c>
      <c r="AU451" s="8">
        <v>0</v>
      </c>
      <c r="AV451" s="8">
        <v>0</v>
      </c>
      <c r="AW451" s="9">
        <v>78</v>
      </c>
      <c r="AX451" s="9">
        <v>169</v>
      </c>
      <c r="AY451" s="8">
        <v>491356.44</v>
      </c>
      <c r="AZ451" s="8">
        <v>491356.45</v>
      </c>
      <c r="BA451" s="10">
        <v>90</v>
      </c>
      <c r="BB451" s="10">
        <v>58.892558141854103</v>
      </c>
      <c r="BC451" s="10">
        <v>10</v>
      </c>
      <c r="BD451" s="10"/>
      <c r="BE451" s="6" t="s">
        <v>825</v>
      </c>
      <c r="BF451" s="4"/>
      <c r="BG451" s="6" t="s">
        <v>279</v>
      </c>
      <c r="BH451" s="6" t="s">
        <v>544</v>
      </c>
      <c r="BI451" s="6" t="s">
        <v>545</v>
      </c>
      <c r="BJ451" s="6" t="s">
        <v>2</v>
      </c>
      <c r="BK451" s="5" t="s">
        <v>0</v>
      </c>
      <c r="BL451" s="10">
        <v>321524.87</v>
      </c>
      <c r="BM451" s="5" t="s">
        <v>631</v>
      </c>
      <c r="BN451" s="10"/>
      <c r="BO451" s="11">
        <v>42598</v>
      </c>
      <c r="BP451" s="11">
        <v>47742</v>
      </c>
      <c r="BQ451" s="11" t="s">
        <v>774</v>
      </c>
      <c r="BR451" s="11" t="s">
        <v>938</v>
      </c>
      <c r="BS451" s="11" t="s">
        <v>921</v>
      </c>
      <c r="BT451" s="11" t="s">
        <v>921</v>
      </c>
      <c r="BU451" s="10">
        <v>0</v>
      </c>
      <c r="BV451" s="10">
        <v>0</v>
      </c>
      <c r="BW451" s="10">
        <v>0</v>
      </c>
    </row>
    <row r="452" spans="1:75" s="1" customFormat="1" ht="18.2" customHeight="1" x14ac:dyDescent="0.15">
      <c r="A452" s="12">
        <v>450</v>
      </c>
      <c r="B452" s="13" t="s">
        <v>46</v>
      </c>
      <c r="C452" s="13" t="s">
        <v>47</v>
      </c>
      <c r="D452" s="30">
        <v>45354</v>
      </c>
      <c r="E452" s="14" t="s">
        <v>998</v>
      </c>
      <c r="F452" s="15">
        <v>0</v>
      </c>
      <c r="G452" s="15">
        <v>0</v>
      </c>
      <c r="H452" s="16">
        <v>328950</v>
      </c>
      <c r="I452" s="16">
        <v>0</v>
      </c>
      <c r="J452" s="16">
        <v>0</v>
      </c>
      <c r="K452" s="16">
        <v>328950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  <c r="Q452" s="16">
        <v>0</v>
      </c>
      <c r="R452" s="16">
        <v>328950</v>
      </c>
      <c r="S452" s="16">
        <v>0</v>
      </c>
      <c r="T452" s="16">
        <v>4997.3</v>
      </c>
      <c r="U452" s="16">
        <v>0</v>
      </c>
      <c r="V452" s="16">
        <v>0</v>
      </c>
      <c r="W452" s="16">
        <v>4997.3</v>
      </c>
      <c r="X452" s="16">
        <v>0</v>
      </c>
      <c r="Y452" s="16">
        <v>0</v>
      </c>
      <c r="Z452" s="16">
        <v>0</v>
      </c>
      <c r="AA452" s="16">
        <v>1125</v>
      </c>
      <c r="AB452" s="16">
        <v>0</v>
      </c>
      <c r="AC452" s="16">
        <v>0</v>
      </c>
      <c r="AD452" s="16">
        <v>0</v>
      </c>
      <c r="AE452" s="16">
        <v>0</v>
      </c>
      <c r="AF452" s="16">
        <v>0</v>
      </c>
      <c r="AG452" s="16">
        <v>0</v>
      </c>
      <c r="AH452" s="16">
        <v>0</v>
      </c>
      <c r="AI452" s="16">
        <v>0</v>
      </c>
      <c r="AJ452" s="16">
        <v>0</v>
      </c>
      <c r="AK452" s="16">
        <v>0</v>
      </c>
      <c r="AL452" s="16">
        <v>0</v>
      </c>
      <c r="AM452" s="16">
        <v>0</v>
      </c>
      <c r="AN452" s="16">
        <v>0</v>
      </c>
      <c r="AO452" s="16">
        <v>0</v>
      </c>
      <c r="AP452" s="16">
        <v>0</v>
      </c>
      <c r="AQ452" s="16">
        <v>0</v>
      </c>
      <c r="AR452" s="16">
        <v>0</v>
      </c>
      <c r="AS452" s="16">
        <v>0</v>
      </c>
      <c r="AT452" s="8">
        <f t="shared" si="7"/>
        <v>6122.3</v>
      </c>
      <c r="AU452" s="16">
        <v>0</v>
      </c>
      <c r="AV452" s="16">
        <v>0</v>
      </c>
      <c r="AW452" s="17">
        <v>96</v>
      </c>
      <c r="AX452" s="17">
        <v>106</v>
      </c>
      <c r="AY452" s="16">
        <v>328950</v>
      </c>
      <c r="AZ452" s="16">
        <v>328950</v>
      </c>
      <c r="BA452" s="18">
        <v>90</v>
      </c>
      <c r="BB452" s="18">
        <v>90</v>
      </c>
      <c r="BC452" s="18">
        <v>8.6</v>
      </c>
      <c r="BD452" s="18"/>
      <c r="BE452" s="14" t="s">
        <v>825</v>
      </c>
      <c r="BF452" s="12"/>
      <c r="BG452" s="14" t="s">
        <v>296</v>
      </c>
      <c r="BH452" s="14" t="s">
        <v>310</v>
      </c>
      <c r="BI452" s="14" t="s">
        <v>339</v>
      </c>
      <c r="BJ452" s="14" t="s">
        <v>2</v>
      </c>
      <c r="BK452" s="13" t="s">
        <v>0</v>
      </c>
      <c r="BL452" s="18">
        <v>328950</v>
      </c>
      <c r="BM452" s="13" t="s">
        <v>631</v>
      </c>
      <c r="BN452" s="18"/>
      <c r="BO452" s="19">
        <v>45068</v>
      </c>
      <c r="BP452" s="19">
        <v>48295</v>
      </c>
      <c r="BQ452" s="11" t="s">
        <v>774</v>
      </c>
      <c r="BR452" s="11" t="s">
        <v>938</v>
      </c>
      <c r="BS452" s="11" t="s">
        <v>921</v>
      </c>
      <c r="BT452" s="11" t="s">
        <v>921</v>
      </c>
      <c r="BU452" s="18">
        <v>0</v>
      </c>
      <c r="BV452" s="18">
        <v>1125</v>
      </c>
      <c r="BW452" s="18">
        <v>0</v>
      </c>
    </row>
    <row r="453" spans="1:75" s="1" customFormat="1" ht="18.2" customHeight="1" x14ac:dyDescent="0.15">
      <c r="A453" s="4">
        <v>451</v>
      </c>
      <c r="B453" s="5" t="s">
        <v>46</v>
      </c>
      <c r="C453" s="5" t="s">
        <v>47</v>
      </c>
      <c r="D453" s="29">
        <v>45354</v>
      </c>
      <c r="E453" s="6" t="s">
        <v>714</v>
      </c>
      <c r="F453" s="7">
        <v>0</v>
      </c>
      <c r="G453" s="7">
        <v>0</v>
      </c>
      <c r="H453" s="8">
        <v>163167.93</v>
      </c>
      <c r="I453" s="8">
        <v>0</v>
      </c>
      <c r="J453" s="8">
        <v>0</v>
      </c>
      <c r="K453" s="8">
        <v>163167.93</v>
      </c>
      <c r="L453" s="8">
        <v>7961.53</v>
      </c>
      <c r="M453" s="8">
        <v>0</v>
      </c>
      <c r="N453" s="8">
        <v>0</v>
      </c>
      <c r="O453" s="8">
        <v>7961.53</v>
      </c>
      <c r="P453" s="8">
        <v>0</v>
      </c>
      <c r="Q453" s="8">
        <v>0</v>
      </c>
      <c r="R453" s="8">
        <v>155206.39999999999</v>
      </c>
      <c r="S453" s="8">
        <v>0</v>
      </c>
      <c r="T453" s="8">
        <v>1359.73</v>
      </c>
      <c r="U453" s="8">
        <v>0</v>
      </c>
      <c r="V453" s="8">
        <v>0</v>
      </c>
      <c r="W453" s="8">
        <v>1359.73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340.55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f t="shared" si="7"/>
        <v>9661.81</v>
      </c>
      <c r="AU453" s="8">
        <v>0</v>
      </c>
      <c r="AV453" s="8">
        <v>0</v>
      </c>
      <c r="AW453" s="9">
        <v>18</v>
      </c>
      <c r="AX453" s="9">
        <v>109</v>
      </c>
      <c r="AY453" s="8">
        <v>668168</v>
      </c>
      <c r="AZ453" s="8">
        <v>618452.24</v>
      </c>
      <c r="BA453" s="10">
        <v>90</v>
      </c>
      <c r="BB453" s="10">
        <v>22.586345551921699</v>
      </c>
      <c r="BC453" s="10">
        <v>10</v>
      </c>
      <c r="BD453" s="10"/>
      <c r="BE453" s="6" t="s">
        <v>825</v>
      </c>
      <c r="BF453" s="4"/>
      <c r="BG453" s="6" t="s">
        <v>355</v>
      </c>
      <c r="BH453" s="6" t="s">
        <v>553</v>
      </c>
      <c r="BI453" s="6" t="s">
        <v>554</v>
      </c>
      <c r="BJ453" s="6" t="s">
        <v>2</v>
      </c>
      <c r="BK453" s="5" t="s">
        <v>0</v>
      </c>
      <c r="BL453" s="10">
        <v>155206.39999999999</v>
      </c>
      <c r="BM453" s="5" t="s">
        <v>631</v>
      </c>
      <c r="BN453" s="10"/>
      <c r="BO453" s="11">
        <v>42600</v>
      </c>
      <c r="BP453" s="11">
        <v>45918</v>
      </c>
      <c r="BQ453" s="11" t="s">
        <v>774</v>
      </c>
      <c r="BR453" s="11" t="s">
        <v>938</v>
      </c>
      <c r="BS453" s="11" t="s">
        <v>921</v>
      </c>
      <c r="BT453" s="11" t="s">
        <v>921</v>
      </c>
      <c r="BU453" s="10">
        <v>0</v>
      </c>
      <c r="BV453" s="10">
        <v>0</v>
      </c>
      <c r="BW453" s="10">
        <v>0</v>
      </c>
    </row>
    <row r="454" spans="1:75" s="1" customFormat="1" ht="18.2" customHeight="1" x14ac:dyDescent="0.15">
      <c r="A454" s="12">
        <v>452</v>
      </c>
      <c r="B454" s="13" t="s">
        <v>334</v>
      </c>
      <c r="C454" s="13" t="s">
        <v>47</v>
      </c>
      <c r="D454" s="30">
        <v>45354</v>
      </c>
      <c r="E454" s="14" t="s">
        <v>1001</v>
      </c>
      <c r="F454" s="15">
        <v>0</v>
      </c>
      <c r="G454" s="15">
        <v>0</v>
      </c>
      <c r="H454" s="16">
        <v>322447</v>
      </c>
      <c r="I454" s="16">
        <v>0</v>
      </c>
      <c r="J454" s="16">
        <v>0</v>
      </c>
      <c r="K454" s="16">
        <v>322447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322447</v>
      </c>
      <c r="S454" s="16">
        <v>0</v>
      </c>
      <c r="T454" s="16">
        <v>5167.21</v>
      </c>
      <c r="U454" s="16">
        <v>0</v>
      </c>
      <c r="V454" s="16">
        <v>0</v>
      </c>
      <c r="W454" s="16">
        <v>5167.21</v>
      </c>
      <c r="X454" s="16">
        <v>0</v>
      </c>
      <c r="Y454" s="16">
        <v>0</v>
      </c>
      <c r="Z454" s="16">
        <v>0</v>
      </c>
      <c r="AA454" s="16">
        <v>1125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6">
        <v>0</v>
      </c>
      <c r="AH454" s="16">
        <v>0</v>
      </c>
      <c r="AI454" s="16">
        <v>0</v>
      </c>
      <c r="AJ454" s="16">
        <v>0</v>
      </c>
      <c r="AK454" s="16">
        <v>0</v>
      </c>
      <c r="AL454" s="16">
        <v>0</v>
      </c>
      <c r="AM454" s="16">
        <v>0</v>
      </c>
      <c r="AN454" s="16">
        <v>0</v>
      </c>
      <c r="AO454" s="16">
        <v>0</v>
      </c>
      <c r="AP454" s="16">
        <v>0</v>
      </c>
      <c r="AQ454" s="16">
        <v>0</v>
      </c>
      <c r="AR454" s="16">
        <v>0</v>
      </c>
      <c r="AS454" s="16">
        <v>0</v>
      </c>
      <c r="AT454" s="8">
        <f t="shared" si="7"/>
        <v>6292.21</v>
      </c>
      <c r="AU454" s="16">
        <v>0</v>
      </c>
      <c r="AV454" s="16">
        <v>0</v>
      </c>
      <c r="AW454" s="17">
        <v>96</v>
      </c>
      <c r="AX454" s="17">
        <v>105</v>
      </c>
      <c r="AY454" s="16">
        <v>322447</v>
      </c>
      <c r="AZ454" s="16">
        <v>322447</v>
      </c>
      <c r="BA454" s="18">
        <v>90</v>
      </c>
      <c r="BB454" s="18">
        <v>90</v>
      </c>
      <c r="BC454" s="18">
        <v>10</v>
      </c>
      <c r="BD454" s="18"/>
      <c r="BE454" s="14" t="s">
        <v>825</v>
      </c>
      <c r="BF454" s="12"/>
      <c r="BG454" s="14" t="s">
        <v>307</v>
      </c>
      <c r="BH454" s="14"/>
      <c r="BI454" s="14" t="s">
        <v>352</v>
      </c>
      <c r="BJ454" s="14" t="s">
        <v>2</v>
      </c>
      <c r="BK454" s="13" t="s">
        <v>0</v>
      </c>
      <c r="BL454" s="18">
        <v>322447</v>
      </c>
      <c r="BM454" s="13" t="s">
        <v>631</v>
      </c>
      <c r="BN454" s="18"/>
      <c r="BO454" s="19">
        <v>45096</v>
      </c>
      <c r="BP454" s="19">
        <v>48292</v>
      </c>
      <c r="BQ454" s="11" t="s">
        <v>774</v>
      </c>
      <c r="BR454" s="11" t="s">
        <v>938</v>
      </c>
      <c r="BS454" s="11" t="s">
        <v>921</v>
      </c>
      <c r="BT454" s="11" t="s">
        <v>921</v>
      </c>
      <c r="BU454" s="18">
        <v>0</v>
      </c>
      <c r="BV454" s="18">
        <v>1125</v>
      </c>
      <c r="BW454" s="18">
        <v>0</v>
      </c>
    </row>
    <row r="455" spans="1:75" s="1" customFormat="1" ht="18.2" customHeight="1" x14ac:dyDescent="0.15">
      <c r="A455" s="4">
        <v>453</v>
      </c>
      <c r="B455" s="5" t="s">
        <v>46</v>
      </c>
      <c r="C455" s="5" t="s">
        <v>47</v>
      </c>
      <c r="D455" s="29">
        <v>45354</v>
      </c>
      <c r="E455" s="6" t="s">
        <v>715</v>
      </c>
      <c r="F455" s="7">
        <v>0</v>
      </c>
      <c r="G455" s="7">
        <v>0</v>
      </c>
      <c r="H455" s="8">
        <v>216103.55</v>
      </c>
      <c r="I455" s="8">
        <v>0</v>
      </c>
      <c r="J455" s="8">
        <v>0</v>
      </c>
      <c r="K455" s="8">
        <v>216103.55</v>
      </c>
      <c r="L455" s="8">
        <v>1273.44</v>
      </c>
      <c r="M455" s="8">
        <v>0</v>
      </c>
      <c r="N455" s="8">
        <v>0</v>
      </c>
      <c r="O455" s="8">
        <v>1273.44</v>
      </c>
      <c r="P455" s="8">
        <v>0</v>
      </c>
      <c r="Q455" s="8">
        <v>0</v>
      </c>
      <c r="R455" s="8">
        <v>214830.11</v>
      </c>
      <c r="S455" s="8">
        <v>0</v>
      </c>
      <c r="T455" s="8">
        <v>1710.82</v>
      </c>
      <c r="U455" s="8">
        <v>0</v>
      </c>
      <c r="V455" s="8">
        <v>0</v>
      </c>
      <c r="W455" s="8">
        <v>1710.82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154.28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f t="shared" si="7"/>
        <v>3138.5400000000004</v>
      </c>
      <c r="AU455" s="8">
        <v>0</v>
      </c>
      <c r="AV455" s="8">
        <v>0</v>
      </c>
      <c r="AW455" s="9">
        <v>107</v>
      </c>
      <c r="AX455" s="9">
        <v>198</v>
      </c>
      <c r="AY455" s="8">
        <v>290000</v>
      </c>
      <c r="AZ455" s="8">
        <v>290000.01</v>
      </c>
      <c r="BA455" s="10">
        <v>89.99</v>
      </c>
      <c r="BB455" s="10">
        <v>66.664003214689501</v>
      </c>
      <c r="BC455" s="10">
        <v>9.5</v>
      </c>
      <c r="BD455" s="10"/>
      <c r="BE455" s="6" t="s">
        <v>823</v>
      </c>
      <c r="BF455" s="4"/>
      <c r="BG455" s="6" t="s">
        <v>276</v>
      </c>
      <c r="BH455" s="6" t="s">
        <v>716</v>
      </c>
      <c r="BI455" s="6" t="s">
        <v>717</v>
      </c>
      <c r="BJ455" s="6" t="s">
        <v>2</v>
      </c>
      <c r="BK455" s="5" t="s">
        <v>0</v>
      </c>
      <c r="BL455" s="10">
        <v>214830.11</v>
      </c>
      <c r="BM455" s="5" t="s">
        <v>631</v>
      </c>
      <c r="BN455" s="10"/>
      <c r="BO455" s="11">
        <v>42590</v>
      </c>
      <c r="BP455" s="11">
        <v>48618</v>
      </c>
      <c r="BQ455" s="11" t="s">
        <v>775</v>
      </c>
      <c r="BR455" s="11" t="s">
        <v>940</v>
      </c>
      <c r="BS455" s="11" t="s">
        <v>921</v>
      </c>
      <c r="BT455" s="11" t="s">
        <v>921</v>
      </c>
      <c r="BU455" s="10">
        <v>0</v>
      </c>
      <c r="BV455" s="10">
        <v>0</v>
      </c>
      <c r="BW455" s="10">
        <v>0</v>
      </c>
    </row>
    <row r="456" spans="1:75" s="1" customFormat="1" ht="18.2" customHeight="1" x14ac:dyDescent="0.15">
      <c r="A456" s="12">
        <v>454</v>
      </c>
      <c r="B456" s="13" t="s">
        <v>46</v>
      </c>
      <c r="C456" s="13" t="s">
        <v>47</v>
      </c>
      <c r="D456" s="30">
        <v>45354</v>
      </c>
      <c r="E456" s="14" t="s">
        <v>1002</v>
      </c>
      <c r="F456" s="15">
        <v>0</v>
      </c>
      <c r="G456" s="15">
        <v>0</v>
      </c>
      <c r="H456" s="16">
        <v>234861.78</v>
      </c>
      <c r="I456" s="16">
        <v>0</v>
      </c>
      <c r="J456" s="16">
        <v>0</v>
      </c>
      <c r="K456" s="16">
        <v>234861.78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234861.78</v>
      </c>
      <c r="S456" s="16">
        <v>0</v>
      </c>
      <c r="T456" s="16">
        <v>3029.72</v>
      </c>
      <c r="U456" s="16">
        <v>0</v>
      </c>
      <c r="V456" s="16">
        <v>0</v>
      </c>
      <c r="W456" s="16">
        <v>3029.72</v>
      </c>
      <c r="X456" s="16">
        <v>0</v>
      </c>
      <c r="Y456" s="16">
        <v>0</v>
      </c>
      <c r="Z456" s="16">
        <v>0</v>
      </c>
      <c r="AA456" s="16">
        <v>1125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6">
        <v>0</v>
      </c>
      <c r="AH456" s="16">
        <v>0</v>
      </c>
      <c r="AI456" s="16">
        <v>0</v>
      </c>
      <c r="AJ456" s="16">
        <v>0</v>
      </c>
      <c r="AK456" s="16">
        <v>0</v>
      </c>
      <c r="AL456" s="16">
        <v>0</v>
      </c>
      <c r="AM456" s="16">
        <v>0</v>
      </c>
      <c r="AN456" s="16">
        <v>0</v>
      </c>
      <c r="AO456" s="16">
        <v>0</v>
      </c>
      <c r="AP456" s="16">
        <v>51.12</v>
      </c>
      <c r="AQ456" s="16">
        <v>0</v>
      </c>
      <c r="AR456" s="16">
        <v>5.84</v>
      </c>
      <c r="AS456" s="16">
        <v>0</v>
      </c>
      <c r="AT456" s="8">
        <f t="shared" si="7"/>
        <v>4199.9999999999991</v>
      </c>
      <c r="AU456" s="16">
        <v>0</v>
      </c>
      <c r="AV456" s="16">
        <v>0</v>
      </c>
      <c r="AW456" s="17">
        <v>136</v>
      </c>
      <c r="AX456" s="17">
        <v>144</v>
      </c>
      <c r="AY456" s="16">
        <v>362000</v>
      </c>
      <c r="AZ456" s="16">
        <v>234861.78</v>
      </c>
      <c r="BA456" s="18">
        <v>89.99</v>
      </c>
      <c r="BB456" s="18">
        <v>89.99</v>
      </c>
      <c r="BC456" s="18">
        <v>9.5</v>
      </c>
      <c r="BD456" s="18"/>
      <c r="BE456" s="14" t="s">
        <v>825</v>
      </c>
      <c r="BF456" s="12"/>
      <c r="BG456" s="14" t="s">
        <v>301</v>
      </c>
      <c r="BH456" s="14" t="s">
        <v>332</v>
      </c>
      <c r="BI456" s="14" t="s">
        <v>333</v>
      </c>
      <c r="BJ456" s="14" t="s">
        <v>2</v>
      </c>
      <c r="BK456" s="13" t="s">
        <v>0</v>
      </c>
      <c r="BL456" s="18">
        <v>234861.78</v>
      </c>
      <c r="BM456" s="13" t="s">
        <v>631</v>
      </c>
      <c r="BN456" s="18"/>
      <c r="BO456" s="19">
        <v>45125</v>
      </c>
      <c r="BP456" s="19">
        <v>49508</v>
      </c>
      <c r="BQ456" s="11" t="s">
        <v>774</v>
      </c>
      <c r="BR456" s="11" t="s">
        <v>938</v>
      </c>
      <c r="BS456" s="11" t="s">
        <v>921</v>
      </c>
      <c r="BT456" s="11" t="s">
        <v>921</v>
      </c>
      <c r="BU456" s="18">
        <v>0</v>
      </c>
      <c r="BV456" s="18">
        <v>1125</v>
      </c>
      <c r="BW456" s="18">
        <v>0</v>
      </c>
    </row>
    <row r="457" spans="1:75" s="1" customFormat="1" ht="18.2" customHeight="1" x14ac:dyDescent="0.15">
      <c r="A457" s="4">
        <v>455</v>
      </c>
      <c r="B457" s="5" t="s">
        <v>334</v>
      </c>
      <c r="C457" s="5" t="s">
        <v>47</v>
      </c>
      <c r="D457" s="29">
        <v>45354</v>
      </c>
      <c r="E457" s="6" t="s">
        <v>1005</v>
      </c>
      <c r="F457" s="7">
        <v>0</v>
      </c>
      <c r="G457" s="7">
        <v>0</v>
      </c>
      <c r="H457" s="8">
        <v>445000</v>
      </c>
      <c r="I457" s="8">
        <v>0</v>
      </c>
      <c r="J457" s="8">
        <v>0</v>
      </c>
      <c r="K457" s="8">
        <v>445000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445000</v>
      </c>
      <c r="S457" s="8">
        <v>0</v>
      </c>
      <c r="T457" s="8">
        <v>5829.5</v>
      </c>
      <c r="U457" s="8">
        <v>0</v>
      </c>
      <c r="V457" s="8">
        <v>0</v>
      </c>
      <c r="W457" s="8">
        <v>5829.5</v>
      </c>
      <c r="X457" s="8">
        <v>0</v>
      </c>
      <c r="Y457" s="8">
        <v>0</v>
      </c>
      <c r="Z457" s="8">
        <v>0</v>
      </c>
      <c r="AA457" s="8">
        <v>1125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f t="shared" si="7"/>
        <v>6954.5</v>
      </c>
      <c r="AU457" s="8">
        <v>0</v>
      </c>
      <c r="AV457" s="8">
        <v>0</v>
      </c>
      <c r="AW457" s="9">
        <v>136</v>
      </c>
      <c r="AX457" s="9">
        <v>143</v>
      </c>
      <c r="AY457" s="8">
        <v>445000</v>
      </c>
      <c r="AZ457" s="8">
        <v>445000</v>
      </c>
      <c r="BA457" s="10">
        <v>90</v>
      </c>
      <c r="BB457" s="10">
        <v>90</v>
      </c>
      <c r="BC457" s="10">
        <v>10</v>
      </c>
      <c r="BD457" s="10"/>
      <c r="BE457" s="6" t="s">
        <v>825</v>
      </c>
      <c r="BF457" s="4"/>
      <c r="BG457" s="6" t="s">
        <v>430</v>
      </c>
      <c r="BH457" s="6" t="s">
        <v>431</v>
      </c>
      <c r="BI457" s="6" t="s">
        <v>432</v>
      </c>
      <c r="BJ457" s="6" t="s">
        <v>2</v>
      </c>
      <c r="BK457" s="5" t="s">
        <v>0</v>
      </c>
      <c r="BL457" s="10">
        <v>445000</v>
      </c>
      <c r="BM457" s="5" t="s">
        <v>631</v>
      </c>
      <c r="BN457" s="10"/>
      <c r="BO457" s="11">
        <v>45154</v>
      </c>
      <c r="BP457" s="11">
        <v>49506</v>
      </c>
      <c r="BQ457" s="11" t="s">
        <v>774</v>
      </c>
      <c r="BR457" s="11" t="s">
        <v>938</v>
      </c>
      <c r="BS457" s="11" t="s">
        <v>921</v>
      </c>
      <c r="BT457" s="11" t="s">
        <v>921</v>
      </c>
      <c r="BU457" s="10">
        <v>0</v>
      </c>
      <c r="BV457" s="10">
        <v>1125</v>
      </c>
      <c r="BW457" s="10">
        <v>0</v>
      </c>
    </row>
    <row r="458" spans="1:75" s="1" customFormat="1" ht="18.2" customHeight="1" x14ac:dyDescent="0.15">
      <c r="A458" s="12">
        <v>456</v>
      </c>
      <c r="B458" s="13" t="s">
        <v>334</v>
      </c>
      <c r="C458" s="13" t="s">
        <v>47</v>
      </c>
      <c r="D458" s="30">
        <v>45354</v>
      </c>
      <c r="E458" s="14" t="s">
        <v>1006</v>
      </c>
      <c r="F458" s="15">
        <v>8</v>
      </c>
      <c r="G458" s="15">
        <v>6</v>
      </c>
      <c r="H458" s="16">
        <v>206459.53</v>
      </c>
      <c r="I458" s="16">
        <v>3183.89</v>
      </c>
      <c r="J458" s="16">
        <v>0</v>
      </c>
      <c r="K458" s="16">
        <v>209643.42</v>
      </c>
      <c r="L458" s="16">
        <v>812.62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209643.42</v>
      </c>
      <c r="S458" s="16">
        <v>6948.59</v>
      </c>
      <c r="T458" s="16">
        <v>1720.5</v>
      </c>
      <c r="U458" s="16">
        <v>0</v>
      </c>
      <c r="V458" s="16">
        <v>0</v>
      </c>
      <c r="W458" s="16">
        <v>0</v>
      </c>
      <c r="X458" s="16">
        <v>0</v>
      </c>
      <c r="Y458" s="16">
        <v>0</v>
      </c>
      <c r="Z458" s="16">
        <v>8669.09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6">
        <v>0</v>
      </c>
      <c r="AH458" s="16">
        <v>0</v>
      </c>
      <c r="AI458" s="16">
        <v>0</v>
      </c>
      <c r="AJ458" s="16">
        <v>0</v>
      </c>
      <c r="AK458" s="16">
        <v>0</v>
      </c>
      <c r="AL458" s="16">
        <v>0</v>
      </c>
      <c r="AM458" s="16">
        <v>0</v>
      </c>
      <c r="AN458" s="16">
        <v>0</v>
      </c>
      <c r="AO458" s="16">
        <v>0</v>
      </c>
      <c r="AP458" s="16">
        <v>0</v>
      </c>
      <c r="AQ458" s="16">
        <v>0</v>
      </c>
      <c r="AR458" s="16">
        <v>0</v>
      </c>
      <c r="AS458" s="16">
        <v>0</v>
      </c>
      <c r="AT458" s="8">
        <f t="shared" si="7"/>
        <v>0</v>
      </c>
      <c r="AU458" s="16">
        <v>3996.51</v>
      </c>
      <c r="AV458" s="16">
        <v>8669.09</v>
      </c>
      <c r="AW458" s="17">
        <v>136</v>
      </c>
      <c r="AX458" s="17">
        <v>143</v>
      </c>
      <c r="AY458" s="16">
        <v>1042066.27</v>
      </c>
      <c r="AZ458" s="16">
        <v>211196.16</v>
      </c>
      <c r="BA458" s="18">
        <v>80</v>
      </c>
      <c r="BB458" s="18">
        <v>79.411830215094795</v>
      </c>
      <c r="BC458" s="18">
        <v>10</v>
      </c>
      <c r="BD458" s="18"/>
      <c r="BE458" s="14" t="s">
        <v>825</v>
      </c>
      <c r="BF458" s="12"/>
      <c r="BG458" s="14" t="s">
        <v>345</v>
      </c>
      <c r="BH458" s="14" t="s">
        <v>346</v>
      </c>
      <c r="BI458" s="14" t="s">
        <v>347</v>
      </c>
      <c r="BJ458" s="14" t="s">
        <v>824</v>
      </c>
      <c r="BK458" s="13" t="s">
        <v>0</v>
      </c>
      <c r="BL458" s="18">
        <v>209643.42</v>
      </c>
      <c r="BM458" s="13" t="s">
        <v>631</v>
      </c>
      <c r="BN458" s="18"/>
      <c r="BO458" s="19">
        <v>45160</v>
      </c>
      <c r="BP458" s="19">
        <v>49512</v>
      </c>
      <c r="BQ458" s="11" t="s">
        <v>774</v>
      </c>
      <c r="BR458" s="11" t="s">
        <v>938</v>
      </c>
      <c r="BS458" s="11" t="s">
        <v>921</v>
      </c>
      <c r="BT458" s="11" t="s">
        <v>921</v>
      </c>
      <c r="BU458" s="18">
        <v>6324.6</v>
      </c>
      <c r="BV458" s="18">
        <v>1125</v>
      </c>
      <c r="BW458" s="18">
        <v>0</v>
      </c>
    </row>
    <row r="459" spans="1:75" s="1" customFormat="1" ht="18.2" customHeight="1" x14ac:dyDescent="0.15">
      <c r="A459" s="4">
        <v>457</v>
      </c>
      <c r="B459" s="5" t="s">
        <v>46</v>
      </c>
      <c r="C459" s="5" t="s">
        <v>47</v>
      </c>
      <c r="D459" s="29">
        <v>45354</v>
      </c>
      <c r="E459" s="6" t="s">
        <v>1013</v>
      </c>
      <c r="F459" s="7">
        <v>0</v>
      </c>
      <c r="G459" s="7">
        <v>21</v>
      </c>
      <c r="H459" s="8">
        <v>287904.24</v>
      </c>
      <c r="I459" s="8">
        <v>0</v>
      </c>
      <c r="J459" s="8">
        <v>0</v>
      </c>
      <c r="K459" s="8">
        <v>287904.24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287904.24</v>
      </c>
      <c r="S459" s="8">
        <v>0</v>
      </c>
      <c r="T459" s="8">
        <v>5597.34</v>
      </c>
      <c r="U459" s="8">
        <v>0</v>
      </c>
      <c r="V459" s="8">
        <v>0</v>
      </c>
      <c r="W459" s="8">
        <v>5597.34</v>
      </c>
      <c r="X459" s="8">
        <v>0</v>
      </c>
      <c r="Y459" s="8">
        <v>0</v>
      </c>
      <c r="Z459" s="8">
        <v>0</v>
      </c>
      <c r="AA459" s="8">
        <v>1125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0.64</v>
      </c>
      <c r="AQ459" s="8">
        <v>0</v>
      </c>
      <c r="AR459" s="8">
        <v>2.98</v>
      </c>
      <c r="AS459" s="8">
        <v>0</v>
      </c>
      <c r="AT459" s="8">
        <f t="shared" si="7"/>
        <v>6720.0000000000009</v>
      </c>
      <c r="AU459" s="8">
        <v>0</v>
      </c>
      <c r="AV459" s="8">
        <v>0</v>
      </c>
      <c r="AW459" s="9">
        <v>80</v>
      </c>
      <c r="AX459" s="9">
        <v>84</v>
      </c>
      <c r="AY459" s="8">
        <v>765000</v>
      </c>
      <c r="AZ459" s="8">
        <v>287904.24</v>
      </c>
      <c r="BA459" s="10">
        <v>55.99</v>
      </c>
      <c r="BB459" s="10">
        <v>55.99</v>
      </c>
      <c r="BC459" s="10">
        <v>10</v>
      </c>
      <c r="BD459" s="10"/>
      <c r="BE459" s="6" t="s">
        <v>823</v>
      </c>
      <c r="BF459" s="4"/>
      <c r="BG459" s="6" t="s">
        <v>279</v>
      </c>
      <c r="BH459" s="6" t="s">
        <v>280</v>
      </c>
      <c r="BI459" s="6" t="s">
        <v>327</v>
      </c>
      <c r="BJ459" s="6" t="s">
        <v>2</v>
      </c>
      <c r="BK459" s="5" t="s">
        <v>0</v>
      </c>
      <c r="BL459" s="10">
        <v>287904.24</v>
      </c>
      <c r="BM459" s="5" t="s">
        <v>631</v>
      </c>
      <c r="BN459" s="10"/>
      <c r="BO459" s="11">
        <v>45243</v>
      </c>
      <c r="BP459" s="11">
        <v>47800</v>
      </c>
      <c r="BQ459" s="11" t="s">
        <v>774</v>
      </c>
      <c r="BR459" s="11" t="s">
        <v>938</v>
      </c>
      <c r="BS459" s="11" t="s">
        <v>921</v>
      </c>
      <c r="BT459" s="11" t="s">
        <v>921</v>
      </c>
      <c r="BU459" s="10">
        <v>0</v>
      </c>
      <c r="BV459" s="10">
        <v>1125</v>
      </c>
      <c r="BW459" s="10">
        <v>0</v>
      </c>
    </row>
    <row r="460" spans="1:75" s="1" customFormat="1" ht="18.2" customHeight="1" x14ac:dyDescent="0.15">
      <c r="A460" s="12">
        <v>458</v>
      </c>
      <c r="B460" s="13" t="s">
        <v>46</v>
      </c>
      <c r="C460" s="13" t="s">
        <v>47</v>
      </c>
      <c r="D460" s="30">
        <v>45354</v>
      </c>
      <c r="E460" s="14" t="s">
        <v>1014</v>
      </c>
      <c r="F460" s="15">
        <v>0</v>
      </c>
      <c r="G460" s="15">
        <v>21</v>
      </c>
      <c r="H460" s="16">
        <v>377507.07</v>
      </c>
      <c r="I460" s="16">
        <v>0</v>
      </c>
      <c r="J460" s="16">
        <v>0</v>
      </c>
      <c r="K460" s="16">
        <v>377507.07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377507.07</v>
      </c>
      <c r="S460" s="16">
        <v>0</v>
      </c>
      <c r="T460" s="16">
        <v>4718.84</v>
      </c>
      <c r="U460" s="16">
        <v>0</v>
      </c>
      <c r="V460" s="16">
        <v>0</v>
      </c>
      <c r="W460" s="16">
        <v>4718.84</v>
      </c>
      <c r="X460" s="16">
        <v>0</v>
      </c>
      <c r="Y460" s="16">
        <v>0</v>
      </c>
      <c r="Z460" s="16">
        <v>0</v>
      </c>
      <c r="AA460" s="16">
        <v>1125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6">
        <v>0</v>
      </c>
      <c r="AH460" s="16">
        <v>0</v>
      </c>
      <c r="AI460" s="16">
        <v>0</v>
      </c>
      <c r="AJ460" s="16">
        <v>0</v>
      </c>
      <c r="AK460" s="16">
        <v>0</v>
      </c>
      <c r="AL460" s="16">
        <v>0</v>
      </c>
      <c r="AM460" s="16">
        <v>0</v>
      </c>
      <c r="AN460" s="16">
        <v>0</v>
      </c>
      <c r="AO460" s="16">
        <v>0</v>
      </c>
      <c r="AP460" s="16">
        <v>0</v>
      </c>
      <c r="AQ460" s="16">
        <v>0</v>
      </c>
      <c r="AR460" s="16">
        <v>0</v>
      </c>
      <c r="AS460" s="16">
        <v>0</v>
      </c>
      <c r="AT460" s="8">
        <f t="shared" si="7"/>
        <v>5843.84</v>
      </c>
      <c r="AU460" s="16">
        <v>0</v>
      </c>
      <c r="AV460" s="16">
        <v>0</v>
      </c>
      <c r="AW460" s="17">
        <v>136</v>
      </c>
      <c r="AX460" s="17">
        <v>140</v>
      </c>
      <c r="AY460" s="16">
        <v>385000</v>
      </c>
      <c r="AZ460" s="16">
        <v>377507.07</v>
      </c>
      <c r="BA460" s="18">
        <v>89.99</v>
      </c>
      <c r="BB460" s="18">
        <v>89.99</v>
      </c>
      <c r="BC460" s="18">
        <v>8.6</v>
      </c>
      <c r="BD460" s="18"/>
      <c r="BE460" s="14" t="s">
        <v>825</v>
      </c>
      <c r="BF460" s="12"/>
      <c r="BG460" s="14" t="s">
        <v>301</v>
      </c>
      <c r="BH460" s="14" t="s">
        <v>302</v>
      </c>
      <c r="BI460" s="14" t="s">
        <v>303</v>
      </c>
      <c r="BJ460" s="14" t="s">
        <v>2</v>
      </c>
      <c r="BK460" s="13" t="s">
        <v>0</v>
      </c>
      <c r="BL460" s="18">
        <v>377507.07</v>
      </c>
      <c r="BM460" s="13" t="s">
        <v>631</v>
      </c>
      <c r="BN460" s="18"/>
      <c r="BO460" s="19">
        <v>45251</v>
      </c>
      <c r="BP460" s="19">
        <v>49511</v>
      </c>
      <c r="BQ460" s="11" t="s">
        <v>774</v>
      </c>
      <c r="BR460" s="11" t="s">
        <v>938</v>
      </c>
      <c r="BS460" s="11" t="s">
        <v>921</v>
      </c>
      <c r="BT460" s="11" t="s">
        <v>921</v>
      </c>
      <c r="BU460" s="18">
        <v>0</v>
      </c>
      <c r="BV460" s="18">
        <v>1125</v>
      </c>
      <c r="BW460" s="18">
        <v>0</v>
      </c>
    </row>
    <row r="461" spans="1:75" s="1" customFormat="1" ht="18.2" customHeight="1" x14ac:dyDescent="0.15">
      <c r="A461" s="4">
        <v>459</v>
      </c>
      <c r="B461" s="5" t="s">
        <v>46</v>
      </c>
      <c r="C461" s="5" t="s">
        <v>47</v>
      </c>
      <c r="D461" s="29">
        <v>45354</v>
      </c>
      <c r="E461" s="6" t="s">
        <v>718</v>
      </c>
      <c r="F461" s="7">
        <v>0</v>
      </c>
      <c r="G461" s="7">
        <v>0</v>
      </c>
      <c r="H461" s="8">
        <v>265006.14</v>
      </c>
      <c r="I461" s="8">
        <v>0</v>
      </c>
      <c r="J461" s="8">
        <v>0</v>
      </c>
      <c r="K461" s="8">
        <v>265006.14</v>
      </c>
      <c r="L461" s="8">
        <v>1747.86</v>
      </c>
      <c r="M461" s="8">
        <v>0</v>
      </c>
      <c r="N461" s="8">
        <v>0</v>
      </c>
      <c r="O461" s="8">
        <v>1747.86</v>
      </c>
      <c r="P461" s="8">
        <v>0</v>
      </c>
      <c r="Q461" s="8">
        <v>0</v>
      </c>
      <c r="R461" s="8">
        <v>263258.28000000003</v>
      </c>
      <c r="S461" s="8">
        <v>0</v>
      </c>
      <c r="T461" s="8">
        <v>1899.21</v>
      </c>
      <c r="U461" s="8">
        <v>0</v>
      </c>
      <c r="V461" s="8">
        <v>0</v>
      </c>
      <c r="W461" s="8">
        <v>1899.21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197.36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1.33</v>
      </c>
      <c r="AQ461" s="8">
        <v>0</v>
      </c>
      <c r="AR461" s="8">
        <v>0.76</v>
      </c>
      <c r="AS461" s="8">
        <v>0</v>
      </c>
      <c r="AT461" s="8">
        <f t="shared" si="7"/>
        <v>3844.9999999999995</v>
      </c>
      <c r="AU461" s="8">
        <v>0</v>
      </c>
      <c r="AV461" s="8">
        <v>0</v>
      </c>
      <c r="AW461" s="9">
        <v>102</v>
      </c>
      <c r="AX461" s="9">
        <v>193</v>
      </c>
      <c r="AY461" s="8">
        <v>373300</v>
      </c>
      <c r="AZ461" s="8">
        <v>369165.15</v>
      </c>
      <c r="BA461" s="10">
        <v>83.86</v>
      </c>
      <c r="BB461" s="10">
        <v>59.802067884251798</v>
      </c>
      <c r="BC461" s="10">
        <v>8.6</v>
      </c>
      <c r="BD461" s="10"/>
      <c r="BE461" s="6" t="s">
        <v>823</v>
      </c>
      <c r="BF461" s="4"/>
      <c r="BG461" s="6" t="s">
        <v>301</v>
      </c>
      <c r="BH461" s="6" t="s">
        <v>302</v>
      </c>
      <c r="BI461" s="6" t="s">
        <v>303</v>
      </c>
      <c r="BJ461" s="6" t="s">
        <v>2</v>
      </c>
      <c r="BK461" s="5" t="s">
        <v>0</v>
      </c>
      <c r="BL461" s="10">
        <v>263258.28000000003</v>
      </c>
      <c r="BM461" s="5" t="s">
        <v>631</v>
      </c>
      <c r="BN461" s="10"/>
      <c r="BO461" s="11">
        <v>42601</v>
      </c>
      <c r="BP461" s="11">
        <v>48476</v>
      </c>
      <c r="BQ461" s="11" t="s">
        <v>774</v>
      </c>
      <c r="BR461" s="11" t="s">
        <v>938</v>
      </c>
      <c r="BS461" s="11" t="s">
        <v>921</v>
      </c>
      <c r="BT461" s="11" t="s">
        <v>921</v>
      </c>
      <c r="BU461" s="10">
        <v>0</v>
      </c>
      <c r="BV461" s="10">
        <v>0</v>
      </c>
      <c r="BW461" s="10">
        <v>0</v>
      </c>
    </row>
    <row r="462" spans="1:75" s="1" customFormat="1" ht="18.2" customHeight="1" x14ac:dyDescent="0.15">
      <c r="A462" s="12">
        <v>460</v>
      </c>
      <c r="B462" s="13" t="s">
        <v>46</v>
      </c>
      <c r="C462" s="13" t="s">
        <v>47</v>
      </c>
      <c r="D462" s="30">
        <v>45354</v>
      </c>
      <c r="E462" s="14" t="s">
        <v>719</v>
      </c>
      <c r="F462" s="15">
        <v>0</v>
      </c>
      <c r="G462" s="15">
        <v>0</v>
      </c>
      <c r="H462" s="16">
        <v>266748.03000000003</v>
      </c>
      <c r="I462" s="16">
        <v>0</v>
      </c>
      <c r="J462" s="16">
        <v>0</v>
      </c>
      <c r="K462" s="16">
        <v>266748.03000000003</v>
      </c>
      <c r="L462" s="16">
        <v>1951.64</v>
      </c>
      <c r="M462" s="16">
        <v>0</v>
      </c>
      <c r="N462" s="16">
        <v>0</v>
      </c>
      <c r="O462" s="16">
        <v>1951.64</v>
      </c>
      <c r="P462" s="16">
        <v>0</v>
      </c>
      <c r="Q462" s="16">
        <v>0</v>
      </c>
      <c r="R462" s="16">
        <v>264796.39</v>
      </c>
      <c r="S462" s="16">
        <v>0</v>
      </c>
      <c r="T462" s="16">
        <v>2111.7600000000002</v>
      </c>
      <c r="U462" s="16">
        <v>0</v>
      </c>
      <c r="V462" s="16">
        <v>0</v>
      </c>
      <c r="W462" s="16">
        <v>2111.7600000000002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0</v>
      </c>
      <c r="AH462" s="16">
        <v>202.16</v>
      </c>
      <c r="AI462" s="16">
        <v>0</v>
      </c>
      <c r="AJ462" s="16">
        <v>0</v>
      </c>
      <c r="AK462" s="16">
        <v>0</v>
      </c>
      <c r="AL462" s="16">
        <v>0</v>
      </c>
      <c r="AM462" s="16">
        <v>0</v>
      </c>
      <c r="AN462" s="16">
        <v>0</v>
      </c>
      <c r="AO462" s="16">
        <v>0</v>
      </c>
      <c r="AP462" s="16">
        <v>199.8</v>
      </c>
      <c r="AQ462" s="16">
        <v>0</v>
      </c>
      <c r="AR462" s="16">
        <v>195.36</v>
      </c>
      <c r="AS462" s="16">
        <v>0</v>
      </c>
      <c r="AT462" s="8">
        <f t="shared" si="7"/>
        <v>4270</v>
      </c>
      <c r="AU462" s="16">
        <v>0</v>
      </c>
      <c r="AV462" s="16">
        <v>0</v>
      </c>
      <c r="AW462" s="17">
        <v>92</v>
      </c>
      <c r="AX462" s="17">
        <v>183</v>
      </c>
      <c r="AY462" s="16">
        <v>380000</v>
      </c>
      <c r="AZ462" s="16">
        <v>380000.01</v>
      </c>
      <c r="BA462" s="18">
        <v>90</v>
      </c>
      <c r="BB462" s="18">
        <v>62.714932823291299</v>
      </c>
      <c r="BC462" s="18">
        <v>9.5</v>
      </c>
      <c r="BD462" s="18"/>
      <c r="BE462" s="14" t="s">
        <v>823</v>
      </c>
      <c r="BF462" s="12"/>
      <c r="BG462" s="14" t="s">
        <v>289</v>
      </c>
      <c r="BH462" s="14" t="s">
        <v>98</v>
      </c>
      <c r="BI462" s="14" t="s">
        <v>412</v>
      </c>
      <c r="BJ462" s="14" t="s">
        <v>2</v>
      </c>
      <c r="BK462" s="13" t="s">
        <v>0</v>
      </c>
      <c r="BL462" s="18">
        <v>264796.39</v>
      </c>
      <c r="BM462" s="13" t="s">
        <v>631</v>
      </c>
      <c r="BN462" s="18"/>
      <c r="BO462" s="19">
        <v>42601</v>
      </c>
      <c r="BP462" s="19">
        <v>48171</v>
      </c>
      <c r="BQ462" s="11" t="s">
        <v>774</v>
      </c>
      <c r="BR462" s="11" t="s">
        <v>938</v>
      </c>
      <c r="BS462" s="11" t="s">
        <v>921</v>
      </c>
      <c r="BT462" s="11" t="s">
        <v>921</v>
      </c>
      <c r="BU462" s="18">
        <v>0</v>
      </c>
      <c r="BV462" s="18">
        <v>0</v>
      </c>
      <c r="BW462" s="18">
        <v>0</v>
      </c>
    </row>
    <row r="463" spans="1:75" s="1" customFormat="1" ht="18.2" customHeight="1" x14ac:dyDescent="0.15">
      <c r="A463" s="4">
        <v>461</v>
      </c>
      <c r="B463" s="5" t="s">
        <v>46</v>
      </c>
      <c r="C463" s="5" t="s">
        <v>47</v>
      </c>
      <c r="D463" s="29">
        <v>45354</v>
      </c>
      <c r="E463" s="6" t="s">
        <v>720</v>
      </c>
      <c r="F463" s="7">
        <v>0</v>
      </c>
      <c r="G463" s="7">
        <v>0</v>
      </c>
      <c r="H463" s="8">
        <v>281532.49</v>
      </c>
      <c r="I463" s="8">
        <v>0</v>
      </c>
      <c r="J463" s="8">
        <v>0</v>
      </c>
      <c r="K463" s="8">
        <v>281532.49</v>
      </c>
      <c r="L463" s="8">
        <v>897.22</v>
      </c>
      <c r="M463" s="8">
        <v>0</v>
      </c>
      <c r="N463" s="8">
        <v>0</v>
      </c>
      <c r="O463" s="8">
        <v>897.22</v>
      </c>
      <c r="P463" s="8">
        <v>0</v>
      </c>
      <c r="Q463" s="8">
        <v>0</v>
      </c>
      <c r="R463" s="8">
        <v>280635.27</v>
      </c>
      <c r="S463" s="8">
        <v>0</v>
      </c>
      <c r="T463" s="8">
        <v>2017.65</v>
      </c>
      <c r="U463" s="8">
        <v>0</v>
      </c>
      <c r="V463" s="8">
        <v>0</v>
      </c>
      <c r="W463" s="8">
        <v>2017.65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178.22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317.86</v>
      </c>
      <c r="AQ463" s="8">
        <v>0</v>
      </c>
      <c r="AR463" s="8">
        <v>310.95</v>
      </c>
      <c r="AS463" s="8">
        <v>0</v>
      </c>
      <c r="AT463" s="8">
        <f t="shared" si="7"/>
        <v>3100</v>
      </c>
      <c r="AU463" s="8">
        <v>0</v>
      </c>
      <c r="AV463" s="8">
        <v>0</v>
      </c>
      <c r="AW463" s="9">
        <v>164</v>
      </c>
      <c r="AX463" s="9">
        <v>255</v>
      </c>
      <c r="AY463" s="8">
        <v>335000</v>
      </c>
      <c r="AZ463" s="8">
        <v>334999.99</v>
      </c>
      <c r="BA463" s="10">
        <v>90</v>
      </c>
      <c r="BB463" s="10">
        <v>75.394552399837394</v>
      </c>
      <c r="BC463" s="10">
        <v>8.6</v>
      </c>
      <c r="BD463" s="10"/>
      <c r="BE463" s="6" t="s">
        <v>825</v>
      </c>
      <c r="BF463" s="4"/>
      <c r="BG463" s="6" t="s">
        <v>296</v>
      </c>
      <c r="BH463" s="6" t="s">
        <v>310</v>
      </c>
      <c r="BI463" s="6" t="s">
        <v>381</v>
      </c>
      <c r="BJ463" s="6" t="s">
        <v>2</v>
      </c>
      <c r="BK463" s="5" t="s">
        <v>0</v>
      </c>
      <c r="BL463" s="10">
        <v>280635.27</v>
      </c>
      <c r="BM463" s="5" t="s">
        <v>631</v>
      </c>
      <c r="BN463" s="10"/>
      <c r="BO463" s="11">
        <v>42594</v>
      </c>
      <c r="BP463" s="11">
        <v>50356</v>
      </c>
      <c r="BQ463" s="11" t="s">
        <v>774</v>
      </c>
      <c r="BR463" s="11" t="s">
        <v>938</v>
      </c>
      <c r="BS463" s="11" t="s">
        <v>921</v>
      </c>
      <c r="BT463" s="11" t="s">
        <v>921</v>
      </c>
      <c r="BU463" s="10">
        <v>0</v>
      </c>
      <c r="BV463" s="10">
        <v>0</v>
      </c>
      <c r="BW463" s="10">
        <v>0</v>
      </c>
    </row>
    <row r="464" spans="1:75" s="1" customFormat="1" ht="18.2" customHeight="1" x14ac:dyDescent="0.15">
      <c r="A464" s="12">
        <v>462</v>
      </c>
      <c r="B464" s="13" t="s">
        <v>46</v>
      </c>
      <c r="C464" s="13" t="s">
        <v>47</v>
      </c>
      <c r="D464" s="30">
        <v>45354</v>
      </c>
      <c r="E464" s="14" t="s">
        <v>721</v>
      </c>
      <c r="F464" s="15">
        <v>0</v>
      </c>
      <c r="G464" s="15">
        <v>0</v>
      </c>
      <c r="H464" s="16">
        <v>431299.55</v>
      </c>
      <c r="I464" s="16">
        <v>1584.94</v>
      </c>
      <c r="J464" s="16">
        <v>0</v>
      </c>
      <c r="K464" s="16">
        <v>432884.49</v>
      </c>
      <c r="L464" s="16">
        <v>1597.49</v>
      </c>
      <c r="M464" s="16">
        <v>0</v>
      </c>
      <c r="N464" s="16">
        <v>1584.94</v>
      </c>
      <c r="O464" s="16">
        <v>1597.49</v>
      </c>
      <c r="P464" s="16">
        <v>0</v>
      </c>
      <c r="Q464" s="16">
        <v>0</v>
      </c>
      <c r="R464" s="16">
        <v>429702.06</v>
      </c>
      <c r="S464" s="16">
        <v>2312.34</v>
      </c>
      <c r="T464" s="16">
        <v>3414.45</v>
      </c>
      <c r="U464" s="16">
        <v>0</v>
      </c>
      <c r="V464" s="16">
        <v>2312.34</v>
      </c>
      <c r="W464" s="16">
        <v>3414.45</v>
      </c>
      <c r="X464" s="16">
        <v>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6">
        <v>0</v>
      </c>
      <c r="AH464" s="16">
        <v>278.77</v>
      </c>
      <c r="AI464" s="16">
        <v>0</v>
      </c>
      <c r="AJ464" s="16">
        <v>0</v>
      </c>
      <c r="AK464" s="16">
        <v>0</v>
      </c>
      <c r="AL464" s="16">
        <v>350</v>
      </c>
      <c r="AM464" s="16">
        <v>0</v>
      </c>
      <c r="AN464" s="16">
        <v>0</v>
      </c>
      <c r="AO464" s="16">
        <v>0</v>
      </c>
      <c r="AP464" s="16">
        <v>462.01</v>
      </c>
      <c r="AQ464" s="16">
        <v>0</v>
      </c>
      <c r="AR464" s="16">
        <v>0</v>
      </c>
      <c r="AS464" s="16">
        <v>0</v>
      </c>
      <c r="AT464" s="8">
        <f t="shared" si="7"/>
        <v>10000.000000000002</v>
      </c>
      <c r="AU464" s="16">
        <v>0</v>
      </c>
      <c r="AV464" s="16">
        <v>0</v>
      </c>
      <c r="AW464" s="17">
        <v>144</v>
      </c>
      <c r="AX464" s="17">
        <v>235</v>
      </c>
      <c r="AY464" s="16">
        <v>524000</v>
      </c>
      <c r="AZ464" s="16">
        <v>523999.98</v>
      </c>
      <c r="BA464" s="18">
        <v>89.99</v>
      </c>
      <c r="BB464" s="18">
        <v>73.795591326931003</v>
      </c>
      <c r="BC464" s="18">
        <v>9.5</v>
      </c>
      <c r="BD464" s="18"/>
      <c r="BE464" s="14" t="s">
        <v>825</v>
      </c>
      <c r="BF464" s="12"/>
      <c r="BG464" s="14" t="s">
        <v>301</v>
      </c>
      <c r="BH464" s="14" t="s">
        <v>302</v>
      </c>
      <c r="BI464" s="14" t="s">
        <v>303</v>
      </c>
      <c r="BJ464" s="14" t="s">
        <v>2</v>
      </c>
      <c r="BK464" s="13" t="s">
        <v>0</v>
      </c>
      <c r="BL464" s="18">
        <v>429702.06</v>
      </c>
      <c r="BM464" s="13" t="s">
        <v>631</v>
      </c>
      <c r="BN464" s="18"/>
      <c r="BO464" s="19">
        <v>42601</v>
      </c>
      <c r="BP464" s="19">
        <v>49753</v>
      </c>
      <c r="BQ464" s="11" t="s">
        <v>774</v>
      </c>
      <c r="BR464" s="11" t="s">
        <v>938</v>
      </c>
      <c r="BS464" s="11" t="s">
        <v>921</v>
      </c>
      <c r="BT464" s="11" t="s">
        <v>921</v>
      </c>
      <c r="BU464" s="18">
        <v>0</v>
      </c>
      <c r="BV464" s="18">
        <v>0</v>
      </c>
      <c r="BW464" s="18">
        <v>0</v>
      </c>
    </row>
    <row r="465" spans="1:75" s="1" customFormat="1" ht="18.2" customHeight="1" x14ac:dyDescent="0.15">
      <c r="A465" s="4">
        <v>463</v>
      </c>
      <c r="B465" s="5" t="s">
        <v>46</v>
      </c>
      <c r="C465" s="5" t="s">
        <v>47</v>
      </c>
      <c r="D465" s="29">
        <v>45354</v>
      </c>
      <c r="E465" s="6" t="s">
        <v>722</v>
      </c>
      <c r="F465" s="7">
        <v>15</v>
      </c>
      <c r="G465" s="7">
        <v>14</v>
      </c>
      <c r="H465" s="8">
        <v>435127.2</v>
      </c>
      <c r="I465" s="8">
        <v>32022.58</v>
      </c>
      <c r="J465" s="8">
        <v>0</v>
      </c>
      <c r="K465" s="8">
        <v>467149.78</v>
      </c>
      <c r="L465" s="8">
        <v>2272.5300000000002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467149.78</v>
      </c>
      <c r="S465" s="8">
        <v>51041.66</v>
      </c>
      <c r="T465" s="8">
        <v>3444.76</v>
      </c>
      <c r="U465" s="8">
        <v>0</v>
      </c>
      <c r="V465" s="8">
        <v>0</v>
      </c>
      <c r="W465" s="8">
        <v>0</v>
      </c>
      <c r="X465" s="8">
        <v>0</v>
      </c>
      <c r="Y465" s="8">
        <v>0</v>
      </c>
      <c r="Z465" s="8">
        <v>54486.42</v>
      </c>
      <c r="AA465" s="8">
        <v>0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f t="shared" si="7"/>
        <v>0</v>
      </c>
      <c r="AU465" s="8">
        <v>34295.11</v>
      </c>
      <c r="AV465" s="8">
        <v>54486.42</v>
      </c>
      <c r="AW465" s="9">
        <v>116</v>
      </c>
      <c r="AX465" s="9">
        <v>207</v>
      </c>
      <c r="AY465" s="8">
        <v>567000</v>
      </c>
      <c r="AZ465" s="8">
        <v>567000</v>
      </c>
      <c r="BA465" s="10">
        <v>80.2</v>
      </c>
      <c r="BB465" s="10">
        <v>66.076565001763697</v>
      </c>
      <c r="BC465" s="10">
        <v>9.5</v>
      </c>
      <c r="BD465" s="10"/>
      <c r="BE465" s="6" t="s">
        <v>825</v>
      </c>
      <c r="BF465" s="4"/>
      <c r="BG465" s="6" t="s">
        <v>279</v>
      </c>
      <c r="BH465" s="6" t="s">
        <v>280</v>
      </c>
      <c r="BI465" s="6" t="s">
        <v>396</v>
      </c>
      <c r="BJ465" s="6" t="s">
        <v>824</v>
      </c>
      <c r="BK465" s="5" t="s">
        <v>0</v>
      </c>
      <c r="BL465" s="10">
        <v>467149.78</v>
      </c>
      <c r="BM465" s="5" t="s">
        <v>631</v>
      </c>
      <c r="BN465" s="10"/>
      <c r="BO465" s="11">
        <v>42598</v>
      </c>
      <c r="BP465" s="11">
        <v>48899</v>
      </c>
      <c r="BQ465" s="11" t="s">
        <v>774</v>
      </c>
      <c r="BR465" s="11" t="s">
        <v>938</v>
      </c>
      <c r="BS465" s="11" t="s">
        <v>921</v>
      </c>
      <c r="BT465" s="11" t="s">
        <v>921</v>
      </c>
      <c r="BU465" s="10">
        <v>4524.6000000000004</v>
      </c>
      <c r="BV465" s="10">
        <v>0</v>
      </c>
      <c r="BW465" s="10">
        <v>0</v>
      </c>
    </row>
    <row r="466" spans="1:75" s="1" customFormat="1" ht="18.2" customHeight="1" x14ac:dyDescent="0.15">
      <c r="A466" s="12">
        <v>464</v>
      </c>
      <c r="B466" s="13" t="s">
        <v>46</v>
      </c>
      <c r="C466" s="13" t="s">
        <v>47</v>
      </c>
      <c r="D466" s="30">
        <v>45354</v>
      </c>
      <c r="E466" s="14" t="s">
        <v>723</v>
      </c>
      <c r="F466" s="15">
        <v>0</v>
      </c>
      <c r="G466" s="15">
        <v>0</v>
      </c>
      <c r="H466" s="16">
        <v>344770.49</v>
      </c>
      <c r="I466" s="16">
        <v>0</v>
      </c>
      <c r="J466" s="16">
        <v>0</v>
      </c>
      <c r="K466" s="16">
        <v>344770.49</v>
      </c>
      <c r="L466" s="16">
        <v>2097.59</v>
      </c>
      <c r="M466" s="16">
        <v>0</v>
      </c>
      <c r="N466" s="16">
        <v>0</v>
      </c>
      <c r="O466" s="16">
        <v>2097.59</v>
      </c>
      <c r="P466" s="16">
        <v>0</v>
      </c>
      <c r="Q466" s="16">
        <v>0</v>
      </c>
      <c r="R466" s="16">
        <v>342672.9</v>
      </c>
      <c r="S466" s="16">
        <v>0</v>
      </c>
      <c r="T466" s="16">
        <v>2470.86</v>
      </c>
      <c r="U466" s="16">
        <v>0</v>
      </c>
      <c r="V466" s="16">
        <v>0</v>
      </c>
      <c r="W466" s="16">
        <v>2470.86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16">
        <v>251.18</v>
      </c>
      <c r="AI466" s="16">
        <v>0</v>
      </c>
      <c r="AJ466" s="16">
        <v>0</v>
      </c>
      <c r="AK466" s="16">
        <v>0</v>
      </c>
      <c r="AL466" s="16">
        <v>0</v>
      </c>
      <c r="AM466" s="16">
        <v>0</v>
      </c>
      <c r="AN466" s="16">
        <v>0</v>
      </c>
      <c r="AO466" s="16">
        <v>0</v>
      </c>
      <c r="AP466" s="16">
        <v>5000</v>
      </c>
      <c r="AQ466" s="16">
        <v>0</v>
      </c>
      <c r="AR466" s="16">
        <v>4819.63</v>
      </c>
      <c r="AS466" s="16">
        <v>0</v>
      </c>
      <c r="AT466" s="8">
        <f t="shared" si="7"/>
        <v>5000.0000000000009</v>
      </c>
      <c r="AU466" s="16">
        <v>0</v>
      </c>
      <c r="AV466" s="16">
        <v>0</v>
      </c>
      <c r="AW466" s="17">
        <v>108</v>
      </c>
      <c r="AX466" s="17">
        <v>199</v>
      </c>
      <c r="AY466" s="16">
        <v>475200</v>
      </c>
      <c r="AZ466" s="16">
        <v>469771.05</v>
      </c>
      <c r="BA466" s="18">
        <v>90</v>
      </c>
      <c r="BB466" s="18">
        <v>65.650194919418695</v>
      </c>
      <c r="BC466" s="18">
        <v>8.6</v>
      </c>
      <c r="BD466" s="18"/>
      <c r="BE466" s="14" t="s">
        <v>825</v>
      </c>
      <c r="BF466" s="12"/>
      <c r="BG466" s="14" t="s">
        <v>279</v>
      </c>
      <c r="BH466" s="14" t="s">
        <v>322</v>
      </c>
      <c r="BI466" s="14" t="s">
        <v>323</v>
      </c>
      <c r="BJ466" s="14" t="s">
        <v>2</v>
      </c>
      <c r="BK466" s="13" t="s">
        <v>0</v>
      </c>
      <c r="BL466" s="18">
        <v>342672.9</v>
      </c>
      <c r="BM466" s="13" t="s">
        <v>631</v>
      </c>
      <c r="BN466" s="18"/>
      <c r="BO466" s="19">
        <v>42598</v>
      </c>
      <c r="BP466" s="19">
        <v>48654</v>
      </c>
      <c r="BQ466" s="11" t="s">
        <v>774</v>
      </c>
      <c r="BR466" s="11" t="s">
        <v>938</v>
      </c>
      <c r="BS466" s="11" t="s">
        <v>921</v>
      </c>
      <c r="BT466" s="11" t="s">
        <v>921</v>
      </c>
      <c r="BU466" s="18">
        <v>0</v>
      </c>
      <c r="BV466" s="18">
        <v>0</v>
      </c>
      <c r="BW466" s="18">
        <v>0</v>
      </c>
    </row>
    <row r="467" spans="1:75" s="1" customFormat="1" ht="18.2" customHeight="1" x14ac:dyDescent="0.15">
      <c r="A467" s="4">
        <v>465</v>
      </c>
      <c r="B467" s="5" t="s">
        <v>46</v>
      </c>
      <c r="C467" s="5" t="s">
        <v>47</v>
      </c>
      <c r="D467" s="29">
        <v>45354</v>
      </c>
      <c r="E467" s="6" t="s">
        <v>724</v>
      </c>
      <c r="F467" s="7">
        <v>2</v>
      </c>
      <c r="G467" s="7">
        <v>1</v>
      </c>
      <c r="H467" s="8">
        <v>457750.25</v>
      </c>
      <c r="I467" s="8">
        <v>3795.46</v>
      </c>
      <c r="J467" s="8">
        <v>0</v>
      </c>
      <c r="K467" s="8">
        <v>461545.71</v>
      </c>
      <c r="L467" s="8">
        <v>2933.87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461545.71</v>
      </c>
      <c r="S467" s="8">
        <v>3646.9</v>
      </c>
      <c r="T467" s="8">
        <v>3623.86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7270.76</v>
      </c>
      <c r="AA467" s="8">
        <v>0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f t="shared" si="7"/>
        <v>0</v>
      </c>
      <c r="AU467" s="8">
        <v>6729.33</v>
      </c>
      <c r="AV467" s="8">
        <v>7270.76</v>
      </c>
      <c r="AW467" s="9">
        <v>101</v>
      </c>
      <c r="AX467" s="9">
        <v>192</v>
      </c>
      <c r="AY467" s="8">
        <v>628000</v>
      </c>
      <c r="AZ467" s="8">
        <v>628000</v>
      </c>
      <c r="BA467" s="10">
        <v>90</v>
      </c>
      <c r="BB467" s="10">
        <v>66.145085828025501</v>
      </c>
      <c r="BC467" s="10">
        <v>9.5</v>
      </c>
      <c r="BD467" s="10"/>
      <c r="BE467" s="6" t="s">
        <v>823</v>
      </c>
      <c r="BF467" s="4"/>
      <c r="BG467" s="6" t="s">
        <v>296</v>
      </c>
      <c r="BH467" s="6" t="s">
        <v>297</v>
      </c>
      <c r="BI467" s="6" t="s">
        <v>298</v>
      </c>
      <c r="BJ467" s="6" t="s">
        <v>3</v>
      </c>
      <c r="BK467" s="5" t="s">
        <v>0</v>
      </c>
      <c r="BL467" s="10">
        <v>461545.71</v>
      </c>
      <c r="BM467" s="5" t="s">
        <v>631</v>
      </c>
      <c r="BN467" s="10"/>
      <c r="BO467" s="11">
        <v>42594</v>
      </c>
      <c r="BP467" s="11">
        <v>48438</v>
      </c>
      <c r="BQ467" s="11" t="s">
        <v>774</v>
      </c>
      <c r="BR467" s="11" t="s">
        <v>938</v>
      </c>
      <c r="BS467" s="11" t="s">
        <v>921</v>
      </c>
      <c r="BT467" s="11" t="s">
        <v>921</v>
      </c>
      <c r="BU467" s="10">
        <v>668.2</v>
      </c>
      <c r="BV467" s="10">
        <v>0</v>
      </c>
      <c r="BW467" s="10">
        <v>0</v>
      </c>
    </row>
    <row r="468" spans="1:75" s="1" customFormat="1" ht="18.2" customHeight="1" x14ac:dyDescent="0.15">
      <c r="A468" s="12">
        <v>466</v>
      </c>
      <c r="B468" s="13" t="s">
        <v>51</v>
      </c>
      <c r="C468" s="13" t="s">
        <v>47</v>
      </c>
      <c r="D468" s="30">
        <v>45354</v>
      </c>
      <c r="E468" s="14" t="s">
        <v>725</v>
      </c>
      <c r="F468" s="15">
        <v>0</v>
      </c>
      <c r="G468" s="15">
        <v>0</v>
      </c>
      <c r="H468" s="16">
        <v>233041.91</v>
      </c>
      <c r="I468" s="16">
        <v>0</v>
      </c>
      <c r="J468" s="16">
        <v>0</v>
      </c>
      <c r="K468" s="16">
        <v>233041.91</v>
      </c>
      <c r="L468" s="16">
        <v>3200.08</v>
      </c>
      <c r="M468" s="16">
        <v>0</v>
      </c>
      <c r="N468" s="16">
        <v>0</v>
      </c>
      <c r="O468" s="16">
        <v>3200.08</v>
      </c>
      <c r="P468" s="16">
        <v>0</v>
      </c>
      <c r="Q468" s="16">
        <v>0</v>
      </c>
      <c r="R468" s="16">
        <v>229841.83</v>
      </c>
      <c r="S468" s="16">
        <v>0</v>
      </c>
      <c r="T468" s="16">
        <v>1800.25</v>
      </c>
      <c r="U468" s="16">
        <v>0</v>
      </c>
      <c r="V468" s="16">
        <v>0</v>
      </c>
      <c r="W468" s="16">
        <v>1800.25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0</v>
      </c>
      <c r="AG468" s="16">
        <v>0</v>
      </c>
      <c r="AH468" s="16">
        <v>223.44</v>
      </c>
      <c r="AI468" s="16">
        <v>0</v>
      </c>
      <c r="AJ468" s="16">
        <v>0</v>
      </c>
      <c r="AK468" s="16">
        <v>0</v>
      </c>
      <c r="AL468" s="16">
        <v>0</v>
      </c>
      <c r="AM468" s="16">
        <v>0</v>
      </c>
      <c r="AN468" s="16">
        <v>0</v>
      </c>
      <c r="AO468" s="16">
        <v>0</v>
      </c>
      <c r="AP468" s="16">
        <v>0</v>
      </c>
      <c r="AQ468" s="16">
        <v>0</v>
      </c>
      <c r="AR468" s="16">
        <v>2.2999999999999998</v>
      </c>
      <c r="AS468" s="16">
        <v>1.85</v>
      </c>
      <c r="AT468" s="8">
        <f t="shared" si="7"/>
        <v>5219.619999999999</v>
      </c>
      <c r="AU468" s="16">
        <v>0</v>
      </c>
      <c r="AV468" s="16">
        <v>0</v>
      </c>
      <c r="AW468" s="17">
        <v>57</v>
      </c>
      <c r="AX468" s="17">
        <v>148</v>
      </c>
      <c r="AY468" s="16">
        <v>420000</v>
      </c>
      <c r="AZ468" s="16">
        <v>420000</v>
      </c>
      <c r="BA468" s="18">
        <v>90</v>
      </c>
      <c r="BB468" s="18">
        <v>49.251820714285699</v>
      </c>
      <c r="BC468" s="18">
        <v>9.27</v>
      </c>
      <c r="BD468" s="18"/>
      <c r="BE468" s="14" t="s">
        <v>825</v>
      </c>
      <c r="BF468" s="12"/>
      <c r="BG468" s="14" t="s">
        <v>459</v>
      </c>
      <c r="BH468" s="14" t="s">
        <v>460</v>
      </c>
      <c r="BI468" s="14" t="s">
        <v>726</v>
      </c>
      <c r="BJ468" s="14" t="s">
        <v>2</v>
      </c>
      <c r="BK468" s="13" t="s">
        <v>0</v>
      </c>
      <c r="BL468" s="18">
        <v>229841.83</v>
      </c>
      <c r="BM468" s="13" t="s">
        <v>631</v>
      </c>
      <c r="BN468" s="18"/>
      <c r="BO468" s="19">
        <v>42593</v>
      </c>
      <c r="BP468" s="19">
        <v>47098</v>
      </c>
      <c r="BQ468" s="11" t="s">
        <v>776</v>
      </c>
      <c r="BR468" s="11" t="s">
        <v>939</v>
      </c>
      <c r="BS468" s="11" t="s">
        <v>921</v>
      </c>
      <c r="BT468" s="11" t="s">
        <v>921</v>
      </c>
      <c r="BU468" s="18">
        <v>0</v>
      </c>
      <c r="BV468" s="18">
        <v>0</v>
      </c>
      <c r="BW468" s="18">
        <v>0</v>
      </c>
    </row>
    <row r="469" spans="1:75" s="1" customFormat="1" ht="18.2" customHeight="1" x14ac:dyDescent="0.15">
      <c r="A469" s="4">
        <v>467</v>
      </c>
      <c r="B469" s="5" t="s">
        <v>334</v>
      </c>
      <c r="C469" s="5" t="s">
        <v>47</v>
      </c>
      <c r="D469" s="29">
        <v>45354</v>
      </c>
      <c r="E469" s="6" t="s">
        <v>727</v>
      </c>
      <c r="F469" s="7">
        <v>0</v>
      </c>
      <c r="G469" s="7">
        <v>0</v>
      </c>
      <c r="H469" s="8">
        <v>173126.42</v>
      </c>
      <c r="I469" s="8">
        <v>0</v>
      </c>
      <c r="J469" s="8">
        <v>0</v>
      </c>
      <c r="K469" s="8">
        <v>173126.42</v>
      </c>
      <c r="L469" s="8">
        <v>1202.43</v>
      </c>
      <c r="M469" s="8">
        <v>0</v>
      </c>
      <c r="N469" s="8">
        <v>0</v>
      </c>
      <c r="O469" s="8">
        <v>1202.43</v>
      </c>
      <c r="P469" s="8">
        <v>0</v>
      </c>
      <c r="Q469" s="8">
        <v>0</v>
      </c>
      <c r="R469" s="8">
        <v>171923.99</v>
      </c>
      <c r="S469" s="8">
        <v>0</v>
      </c>
      <c r="T469" s="8">
        <v>1442.72</v>
      </c>
      <c r="U469" s="8">
        <v>0</v>
      </c>
      <c r="V469" s="8">
        <v>0</v>
      </c>
      <c r="W469" s="8">
        <v>1442.72</v>
      </c>
      <c r="X469" s="8">
        <v>0</v>
      </c>
      <c r="Y469" s="8">
        <v>0</v>
      </c>
      <c r="Z469" s="8">
        <v>0</v>
      </c>
      <c r="AA469" s="8">
        <v>0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128.69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2.88</v>
      </c>
      <c r="AQ469" s="8">
        <v>0</v>
      </c>
      <c r="AR469" s="8">
        <v>2.72</v>
      </c>
      <c r="AS469" s="8">
        <v>0</v>
      </c>
      <c r="AT469" s="8">
        <f t="shared" si="7"/>
        <v>2774.0000000000005</v>
      </c>
      <c r="AU469" s="8">
        <v>0</v>
      </c>
      <c r="AV469" s="8">
        <v>0</v>
      </c>
      <c r="AW469" s="9">
        <v>94</v>
      </c>
      <c r="AX469" s="9">
        <v>185</v>
      </c>
      <c r="AY469" s="8">
        <v>241888</v>
      </c>
      <c r="AZ469" s="8">
        <v>241887.99</v>
      </c>
      <c r="BA469" s="10">
        <v>90</v>
      </c>
      <c r="BB469" s="10">
        <v>63.968281765456801</v>
      </c>
      <c r="BC469" s="10">
        <v>10</v>
      </c>
      <c r="BD469" s="10"/>
      <c r="BE469" s="6" t="s">
        <v>825</v>
      </c>
      <c r="BF469" s="4"/>
      <c r="BG469" s="6" t="s">
        <v>289</v>
      </c>
      <c r="BH469" s="6" t="s">
        <v>358</v>
      </c>
      <c r="BI469" s="6" t="s">
        <v>359</v>
      </c>
      <c r="BJ469" s="6" t="s">
        <v>2</v>
      </c>
      <c r="BK469" s="5" t="s">
        <v>0</v>
      </c>
      <c r="BL469" s="10">
        <v>171923.99</v>
      </c>
      <c r="BM469" s="5" t="s">
        <v>631</v>
      </c>
      <c r="BN469" s="10"/>
      <c r="BO469" s="11">
        <v>42601</v>
      </c>
      <c r="BP469" s="11">
        <v>48232</v>
      </c>
      <c r="BQ469" s="11" t="s">
        <v>774</v>
      </c>
      <c r="BR469" s="11" t="s">
        <v>938</v>
      </c>
      <c r="BS469" s="11" t="s">
        <v>921</v>
      </c>
      <c r="BT469" s="11" t="s">
        <v>921</v>
      </c>
      <c r="BU469" s="10">
        <v>0</v>
      </c>
      <c r="BV469" s="10">
        <v>0</v>
      </c>
      <c r="BW469" s="10">
        <v>0</v>
      </c>
    </row>
    <row r="470" spans="1:75" s="1" customFormat="1" ht="18.2" customHeight="1" x14ac:dyDescent="0.15">
      <c r="A470" s="12">
        <v>468</v>
      </c>
      <c r="B470" s="13" t="s">
        <v>46</v>
      </c>
      <c r="C470" s="13" t="s">
        <v>47</v>
      </c>
      <c r="D470" s="30">
        <v>45354</v>
      </c>
      <c r="E470" s="14" t="s">
        <v>728</v>
      </c>
      <c r="F470" s="15">
        <v>0</v>
      </c>
      <c r="G470" s="15">
        <v>0</v>
      </c>
      <c r="H470" s="16">
        <v>222174.47</v>
      </c>
      <c r="I470" s="16">
        <v>0</v>
      </c>
      <c r="J470" s="16">
        <v>0</v>
      </c>
      <c r="K470" s="16">
        <v>222174.47</v>
      </c>
      <c r="L470" s="16">
        <v>1714.01</v>
      </c>
      <c r="M470" s="16">
        <v>0</v>
      </c>
      <c r="N470" s="16">
        <v>0</v>
      </c>
      <c r="O470" s="16">
        <v>1714.01</v>
      </c>
      <c r="P470" s="16">
        <v>0</v>
      </c>
      <c r="Q470" s="16">
        <v>0</v>
      </c>
      <c r="R470" s="16">
        <v>220460.46</v>
      </c>
      <c r="S470" s="16">
        <v>0</v>
      </c>
      <c r="T470" s="16">
        <v>1592.25</v>
      </c>
      <c r="U470" s="16">
        <v>0</v>
      </c>
      <c r="V470" s="16">
        <v>0</v>
      </c>
      <c r="W470" s="16">
        <v>1592.25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0</v>
      </c>
      <c r="AH470" s="16">
        <v>210.75</v>
      </c>
      <c r="AI470" s="16">
        <v>0</v>
      </c>
      <c r="AJ470" s="16">
        <v>0</v>
      </c>
      <c r="AK470" s="16">
        <v>0</v>
      </c>
      <c r="AL470" s="16">
        <v>0</v>
      </c>
      <c r="AM470" s="16">
        <v>0</v>
      </c>
      <c r="AN470" s="16">
        <v>0</v>
      </c>
      <c r="AO470" s="16">
        <v>0</v>
      </c>
      <c r="AP470" s="16">
        <v>17.11</v>
      </c>
      <c r="AQ470" s="16">
        <v>0</v>
      </c>
      <c r="AR470" s="16">
        <v>17.12</v>
      </c>
      <c r="AS470" s="16">
        <v>0</v>
      </c>
      <c r="AT470" s="8">
        <f t="shared" si="7"/>
        <v>3517.0000000000005</v>
      </c>
      <c r="AU470" s="16">
        <v>0</v>
      </c>
      <c r="AV470" s="16">
        <v>0</v>
      </c>
      <c r="AW470" s="17">
        <v>91</v>
      </c>
      <c r="AX470" s="17">
        <v>180</v>
      </c>
      <c r="AY470" s="16">
        <v>1822471.21</v>
      </c>
      <c r="AZ470" s="16">
        <v>333760.01</v>
      </c>
      <c r="BA470" s="18">
        <v>89.99</v>
      </c>
      <c r="BB470" s="18">
        <v>59.4416233250952</v>
      </c>
      <c r="BC470" s="18">
        <v>8.6</v>
      </c>
      <c r="BD470" s="18"/>
      <c r="BE470" s="14" t="s">
        <v>825</v>
      </c>
      <c r="BF470" s="12"/>
      <c r="BG470" s="14" t="s">
        <v>301</v>
      </c>
      <c r="BH470" s="14" t="s">
        <v>302</v>
      </c>
      <c r="BI470" s="14" t="s">
        <v>303</v>
      </c>
      <c r="BJ470" s="14" t="s">
        <v>2</v>
      </c>
      <c r="BK470" s="13" t="s">
        <v>0</v>
      </c>
      <c r="BL470" s="18">
        <v>220460.46</v>
      </c>
      <c r="BM470" s="13" t="s">
        <v>631</v>
      </c>
      <c r="BN470" s="18"/>
      <c r="BO470" s="19">
        <v>42671</v>
      </c>
      <c r="BP470" s="19">
        <v>48149</v>
      </c>
      <c r="BQ470" s="11" t="s">
        <v>774</v>
      </c>
      <c r="BR470" s="11" t="s">
        <v>938</v>
      </c>
      <c r="BS470" s="11" t="s">
        <v>921</v>
      </c>
      <c r="BT470" s="11" t="s">
        <v>921</v>
      </c>
      <c r="BU470" s="18">
        <v>0</v>
      </c>
      <c r="BV470" s="18">
        <v>0</v>
      </c>
      <c r="BW470" s="18">
        <v>0</v>
      </c>
    </row>
    <row r="471" spans="1:75" s="1" customFormat="1" ht="18.2" customHeight="1" x14ac:dyDescent="0.15">
      <c r="A471" s="4">
        <v>469</v>
      </c>
      <c r="B471" s="5" t="s">
        <v>46</v>
      </c>
      <c r="C471" s="5" t="s">
        <v>47</v>
      </c>
      <c r="D471" s="29">
        <v>45354</v>
      </c>
      <c r="E471" s="6" t="s">
        <v>729</v>
      </c>
      <c r="F471" s="7">
        <v>0</v>
      </c>
      <c r="G471" s="7">
        <v>0</v>
      </c>
      <c r="H471" s="8">
        <v>237444.61</v>
      </c>
      <c r="I471" s="8">
        <v>0</v>
      </c>
      <c r="J471" s="8">
        <v>0</v>
      </c>
      <c r="K471" s="8">
        <v>237444.61</v>
      </c>
      <c r="L471" s="8">
        <v>1703.25</v>
      </c>
      <c r="M471" s="8">
        <v>0</v>
      </c>
      <c r="N471" s="8">
        <v>0</v>
      </c>
      <c r="O471" s="8">
        <v>1703.25</v>
      </c>
      <c r="P471" s="8">
        <v>25607.8</v>
      </c>
      <c r="Q471" s="8">
        <v>0</v>
      </c>
      <c r="R471" s="8">
        <v>210133.56</v>
      </c>
      <c r="S471" s="8">
        <v>0</v>
      </c>
      <c r="T471" s="8">
        <v>1701.69</v>
      </c>
      <c r="U471" s="8">
        <v>0</v>
      </c>
      <c r="V471" s="8">
        <v>0</v>
      </c>
      <c r="W471" s="8">
        <v>1701.69</v>
      </c>
      <c r="X471" s="8">
        <v>0</v>
      </c>
      <c r="Y471" s="8">
        <v>0</v>
      </c>
      <c r="Z471" s="8">
        <v>0</v>
      </c>
      <c r="AA471" s="8">
        <v>0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178.22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19190.96</v>
      </c>
      <c r="AS471" s="8">
        <v>0</v>
      </c>
      <c r="AT471" s="8">
        <f t="shared" si="7"/>
        <v>10000</v>
      </c>
      <c r="AU471" s="8">
        <v>0</v>
      </c>
      <c r="AV471" s="8">
        <v>0</v>
      </c>
      <c r="AW471" s="9">
        <v>96</v>
      </c>
      <c r="AX471" s="9">
        <v>183</v>
      </c>
      <c r="AY471" s="8">
        <v>1280970.655</v>
      </c>
      <c r="AZ471" s="8">
        <v>334999.98</v>
      </c>
      <c r="BA471" s="10">
        <v>89.99</v>
      </c>
      <c r="BB471" s="10">
        <v>56.447522965225303</v>
      </c>
      <c r="BC471" s="10">
        <v>8.6</v>
      </c>
      <c r="BD471" s="10"/>
      <c r="BE471" s="6" t="s">
        <v>825</v>
      </c>
      <c r="BF471" s="4"/>
      <c r="BG471" s="6" t="s">
        <v>296</v>
      </c>
      <c r="BH471" s="6" t="s">
        <v>310</v>
      </c>
      <c r="BI471" s="6" t="s">
        <v>381</v>
      </c>
      <c r="BJ471" s="6" t="s">
        <v>2</v>
      </c>
      <c r="BK471" s="5" t="s">
        <v>0</v>
      </c>
      <c r="BL471" s="10">
        <v>210133.56</v>
      </c>
      <c r="BM471" s="5" t="s">
        <v>631</v>
      </c>
      <c r="BN471" s="10"/>
      <c r="BO471" s="11">
        <v>42717</v>
      </c>
      <c r="BP471" s="11">
        <v>48286</v>
      </c>
      <c r="BQ471" s="11" t="s">
        <v>759</v>
      </c>
      <c r="BR471" s="11" t="s">
        <v>943</v>
      </c>
      <c r="BS471" s="11" t="s">
        <v>921</v>
      </c>
      <c r="BT471" s="11" t="s">
        <v>921</v>
      </c>
      <c r="BU471" s="10">
        <v>0</v>
      </c>
      <c r="BV471" s="10">
        <v>0</v>
      </c>
      <c r="BW471" s="10">
        <v>0</v>
      </c>
    </row>
    <row r="472" spans="1:75" s="1" customFormat="1" ht="18.2" customHeight="1" x14ac:dyDescent="0.15">
      <c r="A472" s="12">
        <v>470</v>
      </c>
      <c r="B472" s="13" t="s">
        <v>46</v>
      </c>
      <c r="C472" s="13" t="s">
        <v>47</v>
      </c>
      <c r="D472" s="30">
        <v>45354</v>
      </c>
      <c r="E472" s="14" t="s">
        <v>730</v>
      </c>
      <c r="F472" s="15">
        <v>0</v>
      </c>
      <c r="G472" s="15">
        <v>0</v>
      </c>
      <c r="H472" s="16">
        <v>512646.83</v>
      </c>
      <c r="I472" s="16">
        <v>0</v>
      </c>
      <c r="J472" s="16">
        <v>0</v>
      </c>
      <c r="K472" s="16">
        <v>512646.83</v>
      </c>
      <c r="L472" s="16">
        <v>2026.71</v>
      </c>
      <c r="M472" s="16">
        <v>0</v>
      </c>
      <c r="N472" s="16">
        <v>0</v>
      </c>
      <c r="O472" s="16">
        <v>2026.71</v>
      </c>
      <c r="P472" s="16">
        <v>0</v>
      </c>
      <c r="Q472" s="16">
        <v>0</v>
      </c>
      <c r="R472" s="16">
        <v>510620.12</v>
      </c>
      <c r="S472" s="16">
        <v>0</v>
      </c>
      <c r="T472" s="16">
        <v>4015.73</v>
      </c>
      <c r="U472" s="16">
        <v>0</v>
      </c>
      <c r="V472" s="16">
        <v>0</v>
      </c>
      <c r="W472" s="16">
        <v>4015.73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0</v>
      </c>
      <c r="AH472" s="16">
        <v>332.5</v>
      </c>
      <c r="AI472" s="16">
        <v>0</v>
      </c>
      <c r="AJ472" s="16">
        <v>0</v>
      </c>
      <c r="AK472" s="16">
        <v>0</v>
      </c>
      <c r="AL472" s="16">
        <v>0</v>
      </c>
      <c r="AM472" s="16">
        <v>0</v>
      </c>
      <c r="AN472" s="16">
        <v>0</v>
      </c>
      <c r="AO472" s="16">
        <v>0</v>
      </c>
      <c r="AP472" s="16">
        <v>176.26</v>
      </c>
      <c r="AQ472" s="16">
        <v>0</v>
      </c>
      <c r="AR472" s="16">
        <v>151.19999999999999</v>
      </c>
      <c r="AS472" s="16">
        <v>0</v>
      </c>
      <c r="AT472" s="8">
        <f t="shared" si="7"/>
        <v>6400.0000000000009</v>
      </c>
      <c r="AU472" s="16">
        <v>0</v>
      </c>
      <c r="AV472" s="16">
        <v>0</v>
      </c>
      <c r="AW472" s="17">
        <v>139</v>
      </c>
      <c r="AX472" s="17">
        <v>225</v>
      </c>
      <c r="AY472" s="16">
        <v>2350044.375</v>
      </c>
      <c r="AZ472" s="16">
        <v>625000.02</v>
      </c>
      <c r="BA472" s="18">
        <v>90</v>
      </c>
      <c r="BB472" s="18">
        <v>73.529294927062594</v>
      </c>
      <c r="BC472" s="18">
        <v>9.4</v>
      </c>
      <c r="BD472" s="18"/>
      <c r="BE472" s="14" t="s">
        <v>825</v>
      </c>
      <c r="BF472" s="12"/>
      <c r="BG472" s="14" t="s">
        <v>292</v>
      </c>
      <c r="BH472" s="14" t="s">
        <v>293</v>
      </c>
      <c r="BI472" s="14" t="s">
        <v>294</v>
      </c>
      <c r="BJ472" s="14" t="s">
        <v>2</v>
      </c>
      <c r="BK472" s="13" t="s">
        <v>0</v>
      </c>
      <c r="BL472" s="18">
        <v>510620.12</v>
      </c>
      <c r="BM472" s="13" t="s">
        <v>631</v>
      </c>
      <c r="BN472" s="18"/>
      <c r="BO472" s="19">
        <v>42744</v>
      </c>
      <c r="BP472" s="19">
        <v>49591</v>
      </c>
      <c r="BQ472" s="11" t="s">
        <v>759</v>
      </c>
      <c r="BR472" s="11" t="s">
        <v>943</v>
      </c>
      <c r="BS472" s="11" t="s">
        <v>921</v>
      </c>
      <c r="BT472" s="11" t="s">
        <v>921</v>
      </c>
      <c r="BU472" s="18">
        <v>0</v>
      </c>
      <c r="BV472" s="18">
        <v>0</v>
      </c>
      <c r="BW472" s="18">
        <v>0</v>
      </c>
    </row>
    <row r="473" spans="1:75" s="1" customFormat="1" ht="18.2" customHeight="1" x14ac:dyDescent="0.15">
      <c r="A473" s="4">
        <v>471</v>
      </c>
      <c r="B473" s="5" t="s">
        <v>46</v>
      </c>
      <c r="C473" s="5" t="s">
        <v>47</v>
      </c>
      <c r="D473" s="29">
        <v>45354</v>
      </c>
      <c r="E473" s="6" t="s">
        <v>731</v>
      </c>
      <c r="F473" s="7">
        <v>0</v>
      </c>
      <c r="G473" s="7">
        <v>0</v>
      </c>
      <c r="H473" s="8">
        <v>536571.32999999996</v>
      </c>
      <c r="I473" s="8">
        <v>0</v>
      </c>
      <c r="J473" s="8">
        <v>0</v>
      </c>
      <c r="K473" s="8">
        <v>536571.32999999996</v>
      </c>
      <c r="L473" s="8">
        <v>2169.7199999999998</v>
      </c>
      <c r="M473" s="8">
        <v>0</v>
      </c>
      <c r="N473" s="8">
        <v>0</v>
      </c>
      <c r="O473" s="8">
        <v>2169.7199999999998</v>
      </c>
      <c r="P473" s="8">
        <v>0</v>
      </c>
      <c r="Q473" s="8">
        <v>0</v>
      </c>
      <c r="R473" s="8">
        <v>534401.61</v>
      </c>
      <c r="S473" s="8">
        <v>0</v>
      </c>
      <c r="T473" s="8">
        <v>4471.43</v>
      </c>
      <c r="U473" s="8">
        <v>0</v>
      </c>
      <c r="V473" s="8">
        <v>0</v>
      </c>
      <c r="W473" s="8">
        <v>4471.43</v>
      </c>
      <c r="X473" s="8">
        <v>0</v>
      </c>
      <c r="Y473" s="8">
        <v>0</v>
      </c>
      <c r="Z473" s="8">
        <v>0</v>
      </c>
      <c r="AA473" s="8">
        <v>0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350.98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173.14</v>
      </c>
      <c r="AQ473" s="8">
        <v>0</v>
      </c>
      <c r="AR473" s="8">
        <v>165.27</v>
      </c>
      <c r="AS473" s="8">
        <v>0</v>
      </c>
      <c r="AT473" s="8">
        <f t="shared" si="7"/>
        <v>6999.9999999999991</v>
      </c>
      <c r="AU473" s="8">
        <v>0</v>
      </c>
      <c r="AV473" s="8">
        <v>0</v>
      </c>
      <c r="AW473" s="9">
        <v>138</v>
      </c>
      <c r="AX473" s="9">
        <v>224</v>
      </c>
      <c r="AY473" s="8">
        <v>2352923.6602520002</v>
      </c>
      <c r="AZ473" s="8">
        <v>659739.05000000005</v>
      </c>
      <c r="BA473" s="10">
        <v>75</v>
      </c>
      <c r="BB473" s="10">
        <v>60.751475526573699</v>
      </c>
      <c r="BC473" s="10">
        <v>10</v>
      </c>
      <c r="BD473" s="10"/>
      <c r="BE473" s="6" t="s">
        <v>825</v>
      </c>
      <c r="BF473" s="4"/>
      <c r="BG473" s="6" t="s">
        <v>355</v>
      </c>
      <c r="BH473" s="6" t="s">
        <v>541</v>
      </c>
      <c r="BI473" s="6" t="s">
        <v>554</v>
      </c>
      <c r="BJ473" s="6" t="s">
        <v>2</v>
      </c>
      <c r="BK473" s="5" t="s">
        <v>0</v>
      </c>
      <c r="BL473" s="10">
        <v>534401.61</v>
      </c>
      <c r="BM473" s="5" t="s">
        <v>631</v>
      </c>
      <c r="BN473" s="10"/>
      <c r="BO473" s="11">
        <v>42747</v>
      </c>
      <c r="BP473" s="11">
        <v>49564</v>
      </c>
      <c r="BQ473" s="11" t="s">
        <v>759</v>
      </c>
      <c r="BR473" s="11" t="s">
        <v>943</v>
      </c>
      <c r="BS473" s="11" t="s">
        <v>921</v>
      </c>
      <c r="BT473" s="11" t="s">
        <v>921</v>
      </c>
      <c r="BU473" s="10">
        <v>0</v>
      </c>
      <c r="BV473" s="10">
        <v>0</v>
      </c>
      <c r="BW473" s="10">
        <v>0</v>
      </c>
    </row>
    <row r="474" spans="1:75" s="1" customFormat="1" ht="18.2" customHeight="1" x14ac:dyDescent="0.15">
      <c r="A474" s="12">
        <v>472</v>
      </c>
      <c r="B474" s="13" t="s">
        <v>46</v>
      </c>
      <c r="C474" s="13" t="s">
        <v>47</v>
      </c>
      <c r="D474" s="30">
        <v>45354</v>
      </c>
      <c r="E474" s="14" t="s">
        <v>209</v>
      </c>
      <c r="F474" s="15">
        <v>0</v>
      </c>
      <c r="G474" s="15">
        <v>0</v>
      </c>
      <c r="H474" s="16">
        <v>510308.04</v>
      </c>
      <c r="I474" s="16">
        <v>0</v>
      </c>
      <c r="J474" s="16">
        <v>0</v>
      </c>
      <c r="K474" s="16">
        <v>510308.04</v>
      </c>
      <c r="L474" s="16">
        <v>2090.23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510308.04</v>
      </c>
      <c r="S474" s="16">
        <v>0</v>
      </c>
      <c r="T474" s="16">
        <v>3997.41</v>
      </c>
      <c r="U474" s="16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3997.41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6">
        <v>0</v>
      </c>
      <c r="AH474" s="16">
        <v>0</v>
      </c>
      <c r="AI474" s="16">
        <v>0</v>
      </c>
      <c r="AJ474" s="16">
        <v>0</v>
      </c>
      <c r="AK474" s="16">
        <v>0</v>
      </c>
      <c r="AL474" s="16">
        <v>0</v>
      </c>
      <c r="AM474" s="16">
        <v>0</v>
      </c>
      <c r="AN474" s="16">
        <v>0</v>
      </c>
      <c r="AO474" s="16">
        <v>0</v>
      </c>
      <c r="AP474" s="16">
        <v>0</v>
      </c>
      <c r="AQ474" s="16">
        <v>0</v>
      </c>
      <c r="AR474" s="16">
        <v>0</v>
      </c>
      <c r="AS474" s="16">
        <v>0</v>
      </c>
      <c r="AT474" s="8">
        <f t="shared" si="7"/>
        <v>0</v>
      </c>
      <c r="AU474" s="16">
        <v>2090.23</v>
      </c>
      <c r="AV474" s="16">
        <v>3997.41</v>
      </c>
      <c r="AW474" s="17">
        <v>136</v>
      </c>
      <c r="AX474" s="17">
        <v>221</v>
      </c>
      <c r="AY474" s="16">
        <v>2313065</v>
      </c>
      <c r="AZ474" s="16">
        <v>625000.01</v>
      </c>
      <c r="BA474" s="18">
        <v>90</v>
      </c>
      <c r="BB474" s="18">
        <v>73.484356584250307</v>
      </c>
      <c r="BC474" s="18">
        <v>9.4</v>
      </c>
      <c r="BD474" s="18"/>
      <c r="BE474" s="14" t="s">
        <v>823</v>
      </c>
      <c r="BF474" s="12"/>
      <c r="BG474" s="14" t="s">
        <v>292</v>
      </c>
      <c r="BH474" s="14" t="s">
        <v>293</v>
      </c>
      <c r="BI474" s="14" t="s">
        <v>294</v>
      </c>
      <c r="BJ474" s="14" t="s">
        <v>2</v>
      </c>
      <c r="BK474" s="13" t="s">
        <v>0</v>
      </c>
      <c r="BL474" s="18">
        <v>510308.04</v>
      </c>
      <c r="BM474" s="13" t="s">
        <v>631</v>
      </c>
      <c r="BN474" s="18"/>
      <c r="BO474" s="19">
        <v>42781</v>
      </c>
      <c r="BP474" s="19">
        <v>49505</v>
      </c>
      <c r="BQ474" s="11" t="s">
        <v>759</v>
      </c>
      <c r="BR474" s="11" t="s">
        <v>943</v>
      </c>
      <c r="BS474" s="11" t="s">
        <v>921</v>
      </c>
      <c r="BT474" s="11" t="s">
        <v>921</v>
      </c>
      <c r="BU474" s="18">
        <v>332.5</v>
      </c>
      <c r="BV474" s="18">
        <v>0</v>
      </c>
      <c r="BW474" s="18">
        <v>0</v>
      </c>
    </row>
    <row r="475" spans="1:75" s="1" customFormat="1" ht="18.2" customHeight="1" x14ac:dyDescent="0.15">
      <c r="A475" s="4">
        <v>473</v>
      </c>
      <c r="B475" s="5" t="s">
        <v>46</v>
      </c>
      <c r="C475" s="5" t="s">
        <v>47</v>
      </c>
      <c r="D475" s="29">
        <v>45354</v>
      </c>
      <c r="E475" s="6" t="s">
        <v>203</v>
      </c>
      <c r="F475" s="7">
        <v>1</v>
      </c>
      <c r="G475" s="7">
        <v>1</v>
      </c>
      <c r="H475" s="8">
        <v>259097.47</v>
      </c>
      <c r="I475" s="8">
        <v>3427.25</v>
      </c>
      <c r="J475" s="8">
        <v>0</v>
      </c>
      <c r="K475" s="8">
        <v>262524.71999999997</v>
      </c>
      <c r="L475" s="8">
        <v>1734</v>
      </c>
      <c r="M475" s="8">
        <v>0</v>
      </c>
      <c r="N475" s="8">
        <v>1720.34</v>
      </c>
      <c r="O475" s="8">
        <v>0</v>
      </c>
      <c r="P475" s="8">
        <v>0</v>
      </c>
      <c r="Q475" s="8">
        <v>0</v>
      </c>
      <c r="R475" s="8">
        <v>260804.38</v>
      </c>
      <c r="S475" s="8">
        <v>2091.86</v>
      </c>
      <c r="T475" s="8">
        <v>2051.19</v>
      </c>
      <c r="U475" s="8">
        <v>0</v>
      </c>
      <c r="V475" s="8">
        <v>2091.86</v>
      </c>
      <c r="W475" s="8">
        <v>0</v>
      </c>
      <c r="X475" s="8">
        <v>0</v>
      </c>
      <c r="Y475" s="8">
        <v>0</v>
      </c>
      <c r="Z475" s="8">
        <v>2051.19</v>
      </c>
      <c r="AA475" s="8">
        <v>0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700</v>
      </c>
      <c r="AM475" s="8">
        <v>0</v>
      </c>
      <c r="AN475" s="8">
        <v>0</v>
      </c>
      <c r="AO475" s="8">
        <v>187.8</v>
      </c>
      <c r="AP475" s="8">
        <v>0</v>
      </c>
      <c r="AQ475" s="8">
        <v>0</v>
      </c>
      <c r="AR475" s="8">
        <v>0</v>
      </c>
      <c r="AS475" s="8">
        <v>0</v>
      </c>
      <c r="AT475" s="8">
        <f t="shared" si="7"/>
        <v>4700</v>
      </c>
      <c r="AU475" s="8">
        <v>3440.91</v>
      </c>
      <c r="AV475" s="8">
        <v>2051.19</v>
      </c>
      <c r="AW475" s="9">
        <v>98</v>
      </c>
      <c r="AX475" s="9">
        <v>182</v>
      </c>
      <c r="AY475" s="8">
        <v>1354165.892</v>
      </c>
      <c r="AZ475" s="8">
        <v>353000.01</v>
      </c>
      <c r="BA475" s="10">
        <v>90</v>
      </c>
      <c r="BB475" s="10">
        <v>66.494032677222904</v>
      </c>
      <c r="BC475" s="10">
        <v>9.5</v>
      </c>
      <c r="BD475" s="10"/>
      <c r="BE475" s="6" t="s">
        <v>823</v>
      </c>
      <c r="BF475" s="4"/>
      <c r="BG475" s="6" t="s">
        <v>301</v>
      </c>
      <c r="BH475" s="6" t="s">
        <v>302</v>
      </c>
      <c r="BI475" s="6" t="s">
        <v>303</v>
      </c>
      <c r="BJ475" s="6" t="s">
        <v>3</v>
      </c>
      <c r="BK475" s="5" t="s">
        <v>0</v>
      </c>
      <c r="BL475" s="10">
        <v>260804.38</v>
      </c>
      <c r="BM475" s="5" t="s">
        <v>631</v>
      </c>
      <c r="BN475" s="10"/>
      <c r="BO475" s="11">
        <v>42823</v>
      </c>
      <c r="BP475" s="11">
        <v>48363</v>
      </c>
      <c r="BQ475" s="11" t="s">
        <v>759</v>
      </c>
      <c r="BR475" s="11" t="s">
        <v>943</v>
      </c>
      <c r="BS475" s="11" t="s">
        <v>921</v>
      </c>
      <c r="BT475" s="11" t="s">
        <v>921</v>
      </c>
      <c r="BU475" s="10">
        <v>187.8</v>
      </c>
      <c r="BV475" s="10">
        <v>0</v>
      </c>
      <c r="BW475" s="10">
        <v>0</v>
      </c>
    </row>
    <row r="476" spans="1:75" s="1" customFormat="1" ht="18.2" customHeight="1" x14ac:dyDescent="0.15">
      <c r="A476" s="12">
        <v>474</v>
      </c>
      <c r="B476" s="13" t="s">
        <v>46</v>
      </c>
      <c r="C476" s="13" t="s">
        <v>47</v>
      </c>
      <c r="D476" s="30">
        <v>45354</v>
      </c>
      <c r="E476" s="14" t="s">
        <v>205</v>
      </c>
      <c r="F476" s="15">
        <v>0</v>
      </c>
      <c r="G476" s="15">
        <v>0</v>
      </c>
      <c r="H476" s="16">
        <v>336220.19</v>
      </c>
      <c r="I476" s="16">
        <v>0</v>
      </c>
      <c r="J476" s="16">
        <v>0</v>
      </c>
      <c r="K476" s="16">
        <v>336220.19</v>
      </c>
      <c r="L476" s="16">
        <v>2386.91</v>
      </c>
      <c r="M476" s="16">
        <v>0</v>
      </c>
      <c r="N476" s="16">
        <v>0</v>
      </c>
      <c r="O476" s="16">
        <v>2386.91</v>
      </c>
      <c r="P476" s="16">
        <v>0</v>
      </c>
      <c r="Q476" s="16">
        <v>0</v>
      </c>
      <c r="R476" s="16">
        <v>333833.28000000003</v>
      </c>
      <c r="S476" s="16">
        <v>0</v>
      </c>
      <c r="T476" s="16">
        <v>2661.74</v>
      </c>
      <c r="U476" s="16">
        <v>0</v>
      </c>
      <c r="V476" s="16">
        <v>0</v>
      </c>
      <c r="W476" s="16">
        <v>2661.74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16">
        <v>247.64</v>
      </c>
      <c r="AI476" s="16">
        <v>0</v>
      </c>
      <c r="AJ476" s="16">
        <v>0</v>
      </c>
      <c r="AK476" s="16">
        <v>0</v>
      </c>
      <c r="AL476" s="16">
        <v>0</v>
      </c>
      <c r="AM476" s="16">
        <v>0</v>
      </c>
      <c r="AN476" s="16">
        <v>0</v>
      </c>
      <c r="AO476" s="16">
        <v>0</v>
      </c>
      <c r="AP476" s="16">
        <v>293.41000000000003</v>
      </c>
      <c r="AQ476" s="16">
        <v>0</v>
      </c>
      <c r="AR476" s="16">
        <v>259.7</v>
      </c>
      <c r="AS476" s="16">
        <v>0</v>
      </c>
      <c r="AT476" s="8">
        <f t="shared" si="7"/>
        <v>5330</v>
      </c>
      <c r="AU476" s="16">
        <v>0</v>
      </c>
      <c r="AV476" s="16">
        <v>0</v>
      </c>
      <c r="AW476" s="17">
        <v>94</v>
      </c>
      <c r="AX476" s="17">
        <v>178</v>
      </c>
      <c r="AY476" s="16">
        <v>1771399.9663199999</v>
      </c>
      <c r="AZ476" s="16">
        <v>465480.02</v>
      </c>
      <c r="BA476" s="18">
        <v>89</v>
      </c>
      <c r="BB476" s="18">
        <v>63.829081041974703</v>
      </c>
      <c r="BC476" s="18">
        <v>9.5</v>
      </c>
      <c r="BD476" s="18"/>
      <c r="BE476" s="14" t="s">
        <v>825</v>
      </c>
      <c r="BF476" s="12"/>
      <c r="BG476" s="14" t="s">
        <v>314</v>
      </c>
      <c r="BH476" s="14" t="s">
        <v>315</v>
      </c>
      <c r="BI476" s="14" t="s">
        <v>316</v>
      </c>
      <c r="BJ476" s="14" t="s">
        <v>2</v>
      </c>
      <c r="BK476" s="13" t="s">
        <v>0</v>
      </c>
      <c r="BL476" s="18">
        <v>333833.28000000003</v>
      </c>
      <c r="BM476" s="13" t="s">
        <v>631</v>
      </c>
      <c r="BN476" s="18"/>
      <c r="BO476" s="19">
        <v>42822</v>
      </c>
      <c r="BP476" s="19">
        <v>48241</v>
      </c>
      <c r="BQ476" s="11" t="s">
        <v>774</v>
      </c>
      <c r="BR476" s="11" t="s">
        <v>938</v>
      </c>
      <c r="BS476" s="11" t="s">
        <v>921</v>
      </c>
      <c r="BT476" s="11" t="s">
        <v>921</v>
      </c>
      <c r="BU476" s="18">
        <v>0</v>
      </c>
      <c r="BV476" s="18">
        <v>0</v>
      </c>
      <c r="BW476" s="18">
        <v>0</v>
      </c>
    </row>
    <row r="477" spans="1:75" s="1" customFormat="1" ht="18.2" customHeight="1" x14ac:dyDescent="0.15">
      <c r="A477" s="4">
        <v>475</v>
      </c>
      <c r="B477" s="5" t="s">
        <v>46</v>
      </c>
      <c r="C477" s="5" t="s">
        <v>47</v>
      </c>
      <c r="D477" s="29">
        <v>45354</v>
      </c>
      <c r="E477" s="6" t="s">
        <v>210</v>
      </c>
      <c r="F477" s="7">
        <v>2</v>
      </c>
      <c r="G477" s="7">
        <v>1</v>
      </c>
      <c r="H477" s="8">
        <v>160345.13</v>
      </c>
      <c r="I477" s="8">
        <v>2102.6</v>
      </c>
      <c r="J477" s="8">
        <v>0</v>
      </c>
      <c r="K477" s="8">
        <v>162447.73000000001</v>
      </c>
      <c r="L477" s="8">
        <v>1064.46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162447.73000000001</v>
      </c>
      <c r="S477" s="8">
        <v>1870.55</v>
      </c>
      <c r="T477" s="8">
        <v>1336.21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3206.76</v>
      </c>
      <c r="AA477" s="8">
        <v>0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f t="shared" si="7"/>
        <v>0</v>
      </c>
      <c r="AU477" s="8">
        <v>3167.06</v>
      </c>
      <c r="AV477" s="8">
        <v>3206.76</v>
      </c>
      <c r="AW477" s="9">
        <v>97</v>
      </c>
      <c r="AX477" s="9">
        <v>180</v>
      </c>
      <c r="AY477" s="8">
        <v>1313555.73</v>
      </c>
      <c r="AZ477" s="8">
        <v>223400</v>
      </c>
      <c r="BA477" s="10">
        <v>90</v>
      </c>
      <c r="BB477" s="10">
        <v>65.444474932855897</v>
      </c>
      <c r="BC477" s="10">
        <v>10</v>
      </c>
      <c r="BD477" s="10"/>
      <c r="BE477" s="6" t="s">
        <v>825</v>
      </c>
      <c r="BF477" s="4"/>
      <c r="BG477" s="6" t="s">
        <v>301</v>
      </c>
      <c r="BH477" s="6" t="s">
        <v>302</v>
      </c>
      <c r="BI477" s="6" t="s">
        <v>375</v>
      </c>
      <c r="BJ477" s="6" t="s">
        <v>3</v>
      </c>
      <c r="BK477" s="5" t="s">
        <v>0</v>
      </c>
      <c r="BL477" s="10">
        <v>162447.73000000001</v>
      </c>
      <c r="BM477" s="5" t="s">
        <v>631</v>
      </c>
      <c r="BN477" s="10"/>
      <c r="BO477" s="11">
        <v>42835</v>
      </c>
      <c r="BP477" s="11">
        <v>48314</v>
      </c>
      <c r="BQ477" s="11" t="s">
        <v>774</v>
      </c>
      <c r="BR477" s="11" t="s">
        <v>938</v>
      </c>
      <c r="BS477" s="11" t="s">
        <v>921</v>
      </c>
      <c r="BT477" s="11" t="s">
        <v>921</v>
      </c>
      <c r="BU477" s="10">
        <v>302</v>
      </c>
      <c r="BV477" s="10">
        <v>0</v>
      </c>
      <c r="BW477" s="10">
        <v>0</v>
      </c>
    </row>
    <row r="478" spans="1:75" s="1" customFormat="1" ht="18.2" customHeight="1" x14ac:dyDescent="0.15">
      <c r="A478" s="12">
        <v>476</v>
      </c>
      <c r="B478" s="13" t="s">
        <v>46</v>
      </c>
      <c r="C478" s="13" t="s">
        <v>47</v>
      </c>
      <c r="D478" s="30">
        <v>45354</v>
      </c>
      <c r="E478" s="14" t="s">
        <v>735</v>
      </c>
      <c r="F478" s="15">
        <v>5</v>
      </c>
      <c r="G478" s="15">
        <v>5</v>
      </c>
      <c r="H478" s="16">
        <v>389660.32</v>
      </c>
      <c r="I478" s="16">
        <v>15674.74</v>
      </c>
      <c r="J478" s="16">
        <v>0</v>
      </c>
      <c r="K478" s="16">
        <v>405335.06</v>
      </c>
      <c r="L478" s="16">
        <v>2685.32</v>
      </c>
      <c r="M478" s="16">
        <v>0</v>
      </c>
      <c r="N478" s="16">
        <v>2561.23</v>
      </c>
      <c r="O478" s="16">
        <v>0</v>
      </c>
      <c r="P478" s="16">
        <v>0</v>
      </c>
      <c r="Q478" s="16">
        <v>0</v>
      </c>
      <c r="R478" s="16">
        <v>402773.83</v>
      </c>
      <c r="S478" s="16">
        <v>17748.21</v>
      </c>
      <c r="T478" s="16">
        <v>3084.81</v>
      </c>
      <c r="U478" s="16">
        <v>0</v>
      </c>
      <c r="V478" s="16">
        <v>3305.75</v>
      </c>
      <c r="W478" s="16">
        <v>0</v>
      </c>
      <c r="X478" s="16">
        <v>0</v>
      </c>
      <c r="Y478" s="16">
        <v>0</v>
      </c>
      <c r="Z478" s="16">
        <v>17527.27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6">
        <v>0</v>
      </c>
      <c r="AH478" s="16">
        <v>0</v>
      </c>
      <c r="AI478" s="16">
        <v>0</v>
      </c>
      <c r="AJ478" s="16">
        <v>0</v>
      </c>
      <c r="AK478" s="16">
        <v>0</v>
      </c>
      <c r="AL478" s="16">
        <v>350</v>
      </c>
      <c r="AM478" s="16">
        <v>0</v>
      </c>
      <c r="AN478" s="16">
        <v>0</v>
      </c>
      <c r="AO478" s="16">
        <v>283.02</v>
      </c>
      <c r="AP478" s="16">
        <v>0</v>
      </c>
      <c r="AQ478" s="16">
        <v>0</v>
      </c>
      <c r="AR478" s="16">
        <v>0</v>
      </c>
      <c r="AS478" s="16">
        <v>0</v>
      </c>
      <c r="AT478" s="8">
        <f t="shared" si="7"/>
        <v>6500</v>
      </c>
      <c r="AU478" s="16">
        <v>15798.83</v>
      </c>
      <c r="AV478" s="16">
        <v>17527.27</v>
      </c>
      <c r="AW478" s="17">
        <v>96</v>
      </c>
      <c r="AX478" s="17">
        <v>178</v>
      </c>
      <c r="AY478" s="16">
        <v>2039834.3</v>
      </c>
      <c r="AZ478" s="16">
        <v>531999.98</v>
      </c>
      <c r="BA478" s="18">
        <v>89.99</v>
      </c>
      <c r="BB478" s="18">
        <v>68.1308615118745</v>
      </c>
      <c r="BC478" s="18">
        <v>9.5</v>
      </c>
      <c r="BD478" s="18"/>
      <c r="BE478" s="14" t="s">
        <v>823</v>
      </c>
      <c r="BF478" s="12"/>
      <c r="BG478" s="14" t="s">
        <v>314</v>
      </c>
      <c r="BH478" s="14" t="s">
        <v>315</v>
      </c>
      <c r="BI478" s="14" t="s">
        <v>316</v>
      </c>
      <c r="BJ478" s="14" t="s">
        <v>3</v>
      </c>
      <c r="BK478" s="13" t="s">
        <v>0</v>
      </c>
      <c r="BL478" s="18">
        <v>402773.83</v>
      </c>
      <c r="BM478" s="13" t="s">
        <v>631</v>
      </c>
      <c r="BN478" s="18"/>
      <c r="BO478" s="19">
        <v>42879</v>
      </c>
      <c r="BP478" s="19">
        <v>48297</v>
      </c>
      <c r="BQ478" s="11" t="s">
        <v>774</v>
      </c>
      <c r="BR478" s="11" t="s">
        <v>938</v>
      </c>
      <c r="BS478" s="11" t="s">
        <v>921</v>
      </c>
      <c r="BT478" s="11" t="s">
        <v>921</v>
      </c>
      <c r="BU478" s="18">
        <v>1415.1</v>
      </c>
      <c r="BV478" s="18">
        <v>0</v>
      </c>
      <c r="BW478" s="18">
        <v>0</v>
      </c>
    </row>
    <row r="479" spans="1:75" s="1" customFormat="1" ht="18.2" customHeight="1" x14ac:dyDescent="0.15">
      <c r="A479" s="4">
        <v>477</v>
      </c>
      <c r="B479" s="5" t="s">
        <v>46</v>
      </c>
      <c r="C479" s="5" t="s">
        <v>47</v>
      </c>
      <c r="D479" s="29">
        <v>45354</v>
      </c>
      <c r="E479" s="6" t="s">
        <v>736</v>
      </c>
      <c r="F479" s="7">
        <v>2</v>
      </c>
      <c r="G479" s="7">
        <v>2</v>
      </c>
      <c r="H479" s="8">
        <v>430547.74</v>
      </c>
      <c r="I479" s="8">
        <v>11566.68</v>
      </c>
      <c r="J479" s="8">
        <v>0</v>
      </c>
      <c r="K479" s="8">
        <v>442114.42</v>
      </c>
      <c r="L479" s="8">
        <v>3941.06</v>
      </c>
      <c r="M479" s="8">
        <v>0</v>
      </c>
      <c r="N479" s="8">
        <v>3782</v>
      </c>
      <c r="O479" s="8">
        <v>0</v>
      </c>
      <c r="P479" s="8">
        <v>0</v>
      </c>
      <c r="Q479" s="8">
        <v>0</v>
      </c>
      <c r="R479" s="8">
        <v>438332.42</v>
      </c>
      <c r="S479" s="8">
        <v>7273.24</v>
      </c>
      <c r="T479" s="8">
        <v>3587.9</v>
      </c>
      <c r="U479" s="8">
        <v>0</v>
      </c>
      <c r="V479" s="8">
        <v>2527.52</v>
      </c>
      <c r="W479" s="8">
        <v>0</v>
      </c>
      <c r="X479" s="8">
        <v>0</v>
      </c>
      <c r="Y479" s="8">
        <v>0</v>
      </c>
      <c r="Z479" s="8">
        <v>8333.6200000000008</v>
      </c>
      <c r="AA479" s="8">
        <v>0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350</v>
      </c>
      <c r="AM479" s="8">
        <v>0</v>
      </c>
      <c r="AN479" s="8">
        <v>0</v>
      </c>
      <c r="AO479" s="8">
        <v>340.48</v>
      </c>
      <c r="AP479" s="8">
        <v>0</v>
      </c>
      <c r="AQ479" s="8">
        <v>0</v>
      </c>
      <c r="AR479" s="8">
        <v>0</v>
      </c>
      <c r="AS479" s="8">
        <v>0</v>
      </c>
      <c r="AT479" s="8">
        <f t="shared" si="7"/>
        <v>7000</v>
      </c>
      <c r="AU479" s="8">
        <v>11725.74</v>
      </c>
      <c r="AV479" s="8">
        <v>8333.6200000000008</v>
      </c>
      <c r="AW479" s="9">
        <v>77</v>
      </c>
      <c r="AX479" s="9">
        <v>157</v>
      </c>
      <c r="AY479" s="8">
        <v>2325907.9642170002</v>
      </c>
      <c r="AZ479" s="8">
        <v>632257.38</v>
      </c>
      <c r="BA479" s="10">
        <v>73</v>
      </c>
      <c r="BB479" s="10">
        <v>50.609558183409398</v>
      </c>
      <c r="BC479" s="10">
        <v>10</v>
      </c>
      <c r="BD479" s="10"/>
      <c r="BE479" s="6" t="s">
        <v>825</v>
      </c>
      <c r="BF479" s="4"/>
      <c r="BG479" s="6" t="s">
        <v>276</v>
      </c>
      <c r="BH479" s="6" t="s">
        <v>547</v>
      </c>
      <c r="BI479" s="6" t="s">
        <v>548</v>
      </c>
      <c r="BJ479" s="6" t="s">
        <v>3</v>
      </c>
      <c r="BK479" s="5" t="s">
        <v>0</v>
      </c>
      <c r="BL479" s="10">
        <v>438332.42</v>
      </c>
      <c r="BM479" s="5" t="s">
        <v>631</v>
      </c>
      <c r="BN479" s="10"/>
      <c r="BO479" s="11">
        <v>42942</v>
      </c>
      <c r="BP479" s="11">
        <v>47721</v>
      </c>
      <c r="BQ479" s="11" t="s">
        <v>774</v>
      </c>
      <c r="BR479" s="11" t="s">
        <v>938</v>
      </c>
      <c r="BS479" s="11">
        <v>43322</v>
      </c>
      <c r="BT479" s="11">
        <v>43952</v>
      </c>
      <c r="BU479" s="10">
        <v>680.96</v>
      </c>
      <c r="BV479" s="10">
        <v>0</v>
      </c>
      <c r="BW479" s="10">
        <v>0</v>
      </c>
    </row>
    <row r="480" spans="1:75" s="1" customFormat="1" ht="18.2" customHeight="1" x14ac:dyDescent="0.15">
      <c r="A480" s="12">
        <v>478</v>
      </c>
      <c r="B480" s="13" t="s">
        <v>51</v>
      </c>
      <c r="C480" s="13" t="s">
        <v>47</v>
      </c>
      <c r="D480" s="30">
        <v>45354</v>
      </c>
      <c r="E480" s="14" t="s">
        <v>737</v>
      </c>
      <c r="F480" s="15">
        <v>13</v>
      </c>
      <c r="G480" s="15">
        <v>12</v>
      </c>
      <c r="H480" s="16">
        <v>508193.64</v>
      </c>
      <c r="I480" s="16">
        <v>27135.71</v>
      </c>
      <c r="J480" s="16">
        <v>0</v>
      </c>
      <c r="K480" s="16">
        <v>535329.35</v>
      </c>
      <c r="L480" s="16">
        <v>2201.9699999999998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535329.35</v>
      </c>
      <c r="S480" s="16">
        <v>52525.3</v>
      </c>
      <c r="T480" s="16">
        <v>3925.8</v>
      </c>
      <c r="U480" s="16">
        <v>0</v>
      </c>
      <c r="V480" s="16">
        <v>0</v>
      </c>
      <c r="W480" s="16">
        <v>0</v>
      </c>
      <c r="X480" s="16">
        <v>0</v>
      </c>
      <c r="Y480" s="16">
        <v>0</v>
      </c>
      <c r="Z480" s="16">
        <v>56451.1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6">
        <v>0</v>
      </c>
      <c r="AH480" s="16">
        <v>0</v>
      </c>
      <c r="AI480" s="16">
        <v>0</v>
      </c>
      <c r="AJ480" s="16">
        <v>0</v>
      </c>
      <c r="AK480" s="16">
        <v>0</v>
      </c>
      <c r="AL480" s="16">
        <v>0</v>
      </c>
      <c r="AM480" s="16">
        <v>0</v>
      </c>
      <c r="AN480" s="16">
        <v>0</v>
      </c>
      <c r="AO480" s="16">
        <v>0</v>
      </c>
      <c r="AP480" s="16">
        <v>0</v>
      </c>
      <c r="AQ480" s="16">
        <v>0</v>
      </c>
      <c r="AR480" s="16">
        <v>0</v>
      </c>
      <c r="AS480" s="16">
        <v>0</v>
      </c>
      <c r="AT480" s="8">
        <f t="shared" si="7"/>
        <v>0</v>
      </c>
      <c r="AU480" s="16">
        <v>29337.68</v>
      </c>
      <c r="AV480" s="16">
        <v>56451.1</v>
      </c>
      <c r="AW480" s="17">
        <v>132</v>
      </c>
      <c r="AX480" s="17">
        <v>212</v>
      </c>
      <c r="AY480" s="16">
        <v>2404464.395</v>
      </c>
      <c r="AZ480" s="16">
        <v>623023.93999999994</v>
      </c>
      <c r="BA480" s="18">
        <v>90</v>
      </c>
      <c r="BB480" s="18">
        <v>77.331926442505605</v>
      </c>
      <c r="BC480" s="18">
        <v>9.27</v>
      </c>
      <c r="BD480" s="18"/>
      <c r="BE480" s="14" t="s">
        <v>825</v>
      </c>
      <c r="BF480" s="12"/>
      <c r="BG480" s="14" t="s">
        <v>449</v>
      </c>
      <c r="BH480" s="14" t="s">
        <v>450</v>
      </c>
      <c r="BI480" s="14" t="s">
        <v>451</v>
      </c>
      <c r="BJ480" s="14" t="s">
        <v>824</v>
      </c>
      <c r="BK480" s="13" t="s">
        <v>0</v>
      </c>
      <c r="BL480" s="18">
        <v>535329.35</v>
      </c>
      <c r="BM480" s="13" t="s">
        <v>631</v>
      </c>
      <c r="BN480" s="18"/>
      <c r="BO480" s="19">
        <v>42942</v>
      </c>
      <c r="BP480" s="19">
        <v>49394</v>
      </c>
      <c r="BQ480" s="11" t="s">
        <v>774</v>
      </c>
      <c r="BR480" s="11" t="s">
        <v>938</v>
      </c>
      <c r="BS480" s="11">
        <v>43322</v>
      </c>
      <c r="BT480" s="11">
        <v>43952</v>
      </c>
      <c r="BU480" s="18">
        <v>4874.1000000000004</v>
      </c>
      <c r="BV480" s="18">
        <v>0</v>
      </c>
      <c r="BW480" s="18">
        <v>0</v>
      </c>
    </row>
    <row r="481" spans="1:75" s="1" customFormat="1" ht="18.2" customHeight="1" x14ac:dyDescent="0.15">
      <c r="A481" s="4">
        <v>479</v>
      </c>
      <c r="B481" s="5" t="s">
        <v>46</v>
      </c>
      <c r="C481" s="5" t="s">
        <v>47</v>
      </c>
      <c r="D481" s="29">
        <v>45354</v>
      </c>
      <c r="E481" s="6" t="s">
        <v>738</v>
      </c>
      <c r="F481" s="7">
        <v>0</v>
      </c>
      <c r="G481" s="7">
        <v>0</v>
      </c>
      <c r="H481" s="8">
        <v>185845.99</v>
      </c>
      <c r="I481" s="8">
        <v>0</v>
      </c>
      <c r="J481" s="8">
        <v>0</v>
      </c>
      <c r="K481" s="8">
        <v>185845.99</v>
      </c>
      <c r="L481" s="8">
        <v>1313.6</v>
      </c>
      <c r="M481" s="8">
        <v>0</v>
      </c>
      <c r="N481" s="8">
        <v>0</v>
      </c>
      <c r="O481" s="8">
        <v>1313.6</v>
      </c>
      <c r="P481" s="8">
        <v>0</v>
      </c>
      <c r="Q481" s="8">
        <v>0</v>
      </c>
      <c r="R481" s="8">
        <v>184532.39</v>
      </c>
      <c r="S481" s="8">
        <v>0</v>
      </c>
      <c r="T481" s="8">
        <v>1486.77</v>
      </c>
      <c r="U481" s="8">
        <v>0</v>
      </c>
      <c r="V481" s="8">
        <v>0</v>
      </c>
      <c r="W481" s="8">
        <v>1486.77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134.6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6.99</v>
      </c>
      <c r="AQ481" s="8">
        <v>0</v>
      </c>
      <c r="AR481" s="8">
        <v>6.96</v>
      </c>
      <c r="AS481" s="8">
        <v>0</v>
      </c>
      <c r="AT481" s="8">
        <f t="shared" si="7"/>
        <v>2934.9999999999995</v>
      </c>
      <c r="AU481" s="8">
        <v>0</v>
      </c>
      <c r="AV481" s="8">
        <v>0</v>
      </c>
      <c r="AW481" s="9">
        <v>94</v>
      </c>
      <c r="AX481" s="9">
        <v>173</v>
      </c>
      <c r="AY481" s="8">
        <v>961927.25199999998</v>
      </c>
      <c r="AZ481" s="8">
        <v>253000</v>
      </c>
      <c r="BA481" s="10">
        <v>89.99</v>
      </c>
      <c r="BB481" s="10">
        <v>65.636639431225305</v>
      </c>
      <c r="BC481" s="10">
        <v>9.6</v>
      </c>
      <c r="BD481" s="10"/>
      <c r="BE481" s="6" t="s">
        <v>823</v>
      </c>
      <c r="BF481" s="4"/>
      <c r="BG481" s="6" t="s">
        <v>314</v>
      </c>
      <c r="BH481" s="6" t="s">
        <v>318</v>
      </c>
      <c r="BI481" s="6" t="s">
        <v>319</v>
      </c>
      <c r="BJ481" s="6" t="s">
        <v>2</v>
      </c>
      <c r="BK481" s="5" t="s">
        <v>0</v>
      </c>
      <c r="BL481" s="10">
        <v>184532.39</v>
      </c>
      <c r="BM481" s="5" t="s">
        <v>631</v>
      </c>
      <c r="BN481" s="10"/>
      <c r="BO481" s="11">
        <v>42976</v>
      </c>
      <c r="BP481" s="11">
        <v>48242</v>
      </c>
      <c r="BQ481" s="11" t="s">
        <v>774</v>
      </c>
      <c r="BR481" s="11" t="s">
        <v>938</v>
      </c>
      <c r="BS481" s="11">
        <v>43322</v>
      </c>
      <c r="BT481" s="11">
        <v>43952</v>
      </c>
      <c r="BU481" s="10">
        <v>0</v>
      </c>
      <c r="BV481" s="10">
        <v>0</v>
      </c>
      <c r="BW481" s="10">
        <v>0</v>
      </c>
    </row>
    <row r="482" spans="1:75" s="1" customFormat="1" ht="18.2" customHeight="1" x14ac:dyDescent="0.15">
      <c r="A482" s="12">
        <v>480</v>
      </c>
      <c r="B482" s="13" t="s">
        <v>334</v>
      </c>
      <c r="C482" s="13" t="s">
        <v>47</v>
      </c>
      <c r="D482" s="30">
        <v>45354</v>
      </c>
      <c r="E482" s="14" t="s">
        <v>746</v>
      </c>
      <c r="F482" s="15">
        <v>0</v>
      </c>
      <c r="G482" s="15">
        <v>0</v>
      </c>
      <c r="H482" s="16">
        <v>349256.54</v>
      </c>
      <c r="I482" s="16">
        <v>0</v>
      </c>
      <c r="J482" s="16">
        <v>0</v>
      </c>
      <c r="K482" s="16">
        <v>349256.54</v>
      </c>
      <c r="L482" s="16">
        <v>1898.36</v>
      </c>
      <c r="M482" s="16">
        <v>0</v>
      </c>
      <c r="N482" s="16">
        <v>0</v>
      </c>
      <c r="O482" s="16">
        <v>1898.36</v>
      </c>
      <c r="P482" s="16">
        <v>0</v>
      </c>
      <c r="Q482" s="16">
        <v>0</v>
      </c>
      <c r="R482" s="16">
        <v>347358.18</v>
      </c>
      <c r="S482" s="16">
        <v>0</v>
      </c>
      <c r="T482" s="16">
        <v>2910.47</v>
      </c>
      <c r="U482" s="16">
        <v>0</v>
      </c>
      <c r="V482" s="16">
        <v>0</v>
      </c>
      <c r="W482" s="16">
        <v>2910.47</v>
      </c>
      <c r="X482" s="16">
        <v>0</v>
      </c>
      <c r="Y482" s="16">
        <v>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  <c r="AE482" s="16">
        <v>0</v>
      </c>
      <c r="AF482" s="16">
        <v>0</v>
      </c>
      <c r="AG482" s="16">
        <v>0</v>
      </c>
      <c r="AH482" s="16">
        <v>235.14</v>
      </c>
      <c r="AI482" s="16">
        <v>0</v>
      </c>
      <c r="AJ482" s="16">
        <v>0</v>
      </c>
      <c r="AK482" s="16">
        <v>0</v>
      </c>
      <c r="AL482" s="16">
        <v>0</v>
      </c>
      <c r="AM482" s="16">
        <v>0</v>
      </c>
      <c r="AN482" s="16">
        <v>0</v>
      </c>
      <c r="AO482" s="16">
        <v>0</v>
      </c>
      <c r="AP482" s="16">
        <v>48.36</v>
      </c>
      <c r="AQ482" s="16">
        <v>0</v>
      </c>
      <c r="AR482" s="16">
        <v>42.33</v>
      </c>
      <c r="AS482" s="16">
        <v>0</v>
      </c>
      <c r="AT482" s="8">
        <f t="shared" si="7"/>
        <v>5050</v>
      </c>
      <c r="AU482" s="16">
        <v>0</v>
      </c>
      <c r="AV482" s="16">
        <v>0</v>
      </c>
      <c r="AW482" s="17">
        <v>111</v>
      </c>
      <c r="AX482" s="17">
        <v>187</v>
      </c>
      <c r="AY482" s="16">
        <v>1447193.86308</v>
      </c>
      <c r="AZ482" s="16">
        <v>442008</v>
      </c>
      <c r="BA482" s="18">
        <v>90</v>
      </c>
      <c r="BB482" s="18">
        <v>70.727761035999393</v>
      </c>
      <c r="BC482" s="18">
        <v>10</v>
      </c>
      <c r="BD482" s="18"/>
      <c r="BE482" s="14" t="s">
        <v>825</v>
      </c>
      <c r="BF482" s="12"/>
      <c r="BG482" s="14" t="s">
        <v>355</v>
      </c>
      <c r="BH482" s="14" t="s">
        <v>356</v>
      </c>
      <c r="BI482" s="14" t="s">
        <v>357</v>
      </c>
      <c r="BJ482" s="14" t="s">
        <v>2</v>
      </c>
      <c r="BK482" s="13" t="s">
        <v>0</v>
      </c>
      <c r="BL482" s="18">
        <v>347358.18</v>
      </c>
      <c r="BM482" s="13" t="s">
        <v>631</v>
      </c>
      <c r="BN482" s="18"/>
      <c r="BO482" s="19">
        <v>43067</v>
      </c>
      <c r="BP482" s="19">
        <v>48758</v>
      </c>
      <c r="BQ482" s="11" t="s">
        <v>774</v>
      </c>
      <c r="BR482" s="11" t="s">
        <v>938</v>
      </c>
      <c r="BS482" s="11" t="s">
        <v>921</v>
      </c>
      <c r="BT482" s="11" t="s">
        <v>921</v>
      </c>
      <c r="BU482" s="18">
        <v>0</v>
      </c>
      <c r="BV482" s="18">
        <v>0</v>
      </c>
      <c r="BW482" s="18">
        <v>0</v>
      </c>
    </row>
    <row r="483" spans="1:75" s="1" customFormat="1" ht="18.2" customHeight="1" x14ac:dyDescent="0.15">
      <c r="A483" s="4">
        <v>481</v>
      </c>
      <c r="B483" s="5" t="s">
        <v>46</v>
      </c>
      <c r="C483" s="5" t="s">
        <v>47</v>
      </c>
      <c r="D483" s="29">
        <v>45354</v>
      </c>
      <c r="E483" s="6" t="s">
        <v>739</v>
      </c>
      <c r="F483" s="7">
        <v>0</v>
      </c>
      <c r="G483" s="7">
        <v>0</v>
      </c>
      <c r="H483" s="8">
        <v>440521.16</v>
      </c>
      <c r="I483" s="8">
        <v>0</v>
      </c>
      <c r="J483" s="8">
        <v>0</v>
      </c>
      <c r="K483" s="8">
        <v>440521.16</v>
      </c>
      <c r="L483" s="8">
        <v>2991.54</v>
      </c>
      <c r="M483" s="8">
        <v>0</v>
      </c>
      <c r="N483" s="8">
        <v>0</v>
      </c>
      <c r="O483" s="8">
        <v>2991.54</v>
      </c>
      <c r="P483" s="8">
        <v>0</v>
      </c>
      <c r="Q483" s="8">
        <v>0</v>
      </c>
      <c r="R483" s="8">
        <v>437529.62</v>
      </c>
      <c r="S483" s="8">
        <v>0</v>
      </c>
      <c r="T483" s="8">
        <v>3487.46</v>
      </c>
      <c r="U483" s="8">
        <v>0</v>
      </c>
      <c r="V483" s="8">
        <v>0</v>
      </c>
      <c r="W483" s="8">
        <v>3487.46</v>
      </c>
      <c r="X483" s="8">
        <v>0</v>
      </c>
      <c r="Y483" s="8">
        <v>0</v>
      </c>
      <c r="Z483" s="8">
        <v>0</v>
      </c>
      <c r="AA483" s="8">
        <v>0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386.75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924</v>
      </c>
      <c r="AQ483" s="8">
        <v>0</v>
      </c>
      <c r="AR483" s="8">
        <v>924</v>
      </c>
      <c r="AS483" s="8">
        <v>0</v>
      </c>
      <c r="AT483" s="8">
        <f t="shared" si="7"/>
        <v>6865.75</v>
      </c>
      <c r="AU483" s="8">
        <v>0</v>
      </c>
      <c r="AV483" s="8">
        <v>0</v>
      </c>
      <c r="AW483" s="9">
        <v>97</v>
      </c>
      <c r="AX483" s="9">
        <v>175</v>
      </c>
      <c r="AY483" s="8">
        <v>3351055.75</v>
      </c>
      <c r="AZ483" s="8">
        <v>612500</v>
      </c>
      <c r="BA483" s="10">
        <v>81</v>
      </c>
      <c r="BB483" s="10">
        <v>57.861059951020401</v>
      </c>
      <c r="BC483" s="10">
        <v>9.5</v>
      </c>
      <c r="BD483" s="10"/>
      <c r="BE483" s="6" t="s">
        <v>823</v>
      </c>
      <c r="BF483" s="4"/>
      <c r="BG483" s="6" t="s">
        <v>279</v>
      </c>
      <c r="BH483" s="6" t="s">
        <v>280</v>
      </c>
      <c r="BI483" s="6" t="s">
        <v>395</v>
      </c>
      <c r="BJ483" s="6" t="s">
        <v>2</v>
      </c>
      <c r="BK483" s="5" t="s">
        <v>0</v>
      </c>
      <c r="BL483" s="10">
        <v>437529.62</v>
      </c>
      <c r="BM483" s="5" t="s">
        <v>631</v>
      </c>
      <c r="BN483" s="10"/>
      <c r="BO483" s="11">
        <v>42992</v>
      </c>
      <c r="BP483" s="11">
        <v>48318</v>
      </c>
      <c r="BQ483" s="11" t="s">
        <v>774</v>
      </c>
      <c r="BR483" s="11" t="s">
        <v>938</v>
      </c>
      <c r="BS483" s="11">
        <v>43322</v>
      </c>
      <c r="BT483" s="11">
        <v>43952</v>
      </c>
      <c r="BU483" s="10">
        <v>0</v>
      </c>
      <c r="BV483" s="10">
        <v>0</v>
      </c>
      <c r="BW483" s="10">
        <v>0</v>
      </c>
    </row>
    <row r="484" spans="1:75" s="1" customFormat="1" ht="18.2" customHeight="1" x14ac:dyDescent="0.15">
      <c r="A484" s="12">
        <v>482</v>
      </c>
      <c r="B484" s="13" t="s">
        <v>46</v>
      </c>
      <c r="C484" s="13" t="s">
        <v>47</v>
      </c>
      <c r="D484" s="30">
        <v>45354</v>
      </c>
      <c r="E484" s="14" t="s">
        <v>740</v>
      </c>
      <c r="F484" s="15">
        <v>0</v>
      </c>
      <c r="G484" s="15">
        <v>0</v>
      </c>
      <c r="H484" s="16">
        <v>194258.57</v>
      </c>
      <c r="I484" s="16">
        <v>0</v>
      </c>
      <c r="J484" s="16">
        <v>0</v>
      </c>
      <c r="K484" s="16">
        <v>194258.57</v>
      </c>
      <c r="L484" s="16">
        <v>1393.46</v>
      </c>
      <c r="M484" s="16">
        <v>0</v>
      </c>
      <c r="N484" s="16">
        <v>0</v>
      </c>
      <c r="O484" s="16">
        <v>1393.46</v>
      </c>
      <c r="P484" s="16">
        <v>0</v>
      </c>
      <c r="Q484" s="16">
        <v>0</v>
      </c>
      <c r="R484" s="16">
        <v>192865.11</v>
      </c>
      <c r="S484" s="16">
        <v>0</v>
      </c>
      <c r="T484" s="16">
        <v>1392.19</v>
      </c>
      <c r="U484" s="16">
        <v>0</v>
      </c>
      <c r="V484" s="16">
        <v>0</v>
      </c>
      <c r="W484" s="16">
        <v>1392.19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6">
        <v>0</v>
      </c>
      <c r="AG484" s="16">
        <v>0</v>
      </c>
      <c r="AH484" s="16">
        <v>174.59</v>
      </c>
      <c r="AI484" s="16">
        <v>0</v>
      </c>
      <c r="AJ484" s="16">
        <v>0</v>
      </c>
      <c r="AK484" s="16">
        <v>0</v>
      </c>
      <c r="AL484" s="16">
        <v>0</v>
      </c>
      <c r="AM484" s="16">
        <v>0</v>
      </c>
      <c r="AN484" s="16">
        <v>0</v>
      </c>
      <c r="AO484" s="16">
        <v>0</v>
      </c>
      <c r="AP484" s="16">
        <v>241.92</v>
      </c>
      <c r="AQ484" s="16">
        <v>0</v>
      </c>
      <c r="AR484" s="16">
        <v>202.16</v>
      </c>
      <c r="AS484" s="16">
        <v>0</v>
      </c>
      <c r="AT484" s="8">
        <f t="shared" si="7"/>
        <v>3000.0000000000005</v>
      </c>
      <c r="AU484" s="16">
        <v>0</v>
      </c>
      <c r="AV484" s="16">
        <v>0</v>
      </c>
      <c r="AW484" s="17">
        <v>96</v>
      </c>
      <c r="AX484" s="17">
        <v>174</v>
      </c>
      <c r="AY484" s="16">
        <v>1510398.24</v>
      </c>
      <c r="AZ484" s="16">
        <v>276500</v>
      </c>
      <c r="BA484" s="18">
        <v>90</v>
      </c>
      <c r="BB484" s="18">
        <v>62.777070162748601</v>
      </c>
      <c r="BC484" s="18">
        <v>8.6</v>
      </c>
      <c r="BD484" s="18"/>
      <c r="BE484" s="14" t="s">
        <v>825</v>
      </c>
      <c r="BF484" s="12"/>
      <c r="BG484" s="14" t="s">
        <v>279</v>
      </c>
      <c r="BH484" s="14" t="s">
        <v>280</v>
      </c>
      <c r="BI484" s="14" t="s">
        <v>317</v>
      </c>
      <c r="BJ484" s="14" t="s">
        <v>2</v>
      </c>
      <c r="BK484" s="13" t="s">
        <v>0</v>
      </c>
      <c r="BL484" s="18">
        <v>192865.11</v>
      </c>
      <c r="BM484" s="13" t="s">
        <v>631</v>
      </c>
      <c r="BN484" s="18"/>
      <c r="BO484" s="19">
        <v>42992</v>
      </c>
      <c r="BP484" s="19">
        <v>48287</v>
      </c>
      <c r="BQ484" s="11" t="s">
        <v>774</v>
      </c>
      <c r="BR484" s="11" t="s">
        <v>938</v>
      </c>
      <c r="BS484" s="11">
        <v>43322</v>
      </c>
      <c r="BT484" s="11">
        <v>43952</v>
      </c>
      <c r="BU484" s="18">
        <v>0</v>
      </c>
      <c r="BV484" s="18">
        <v>0</v>
      </c>
      <c r="BW484" s="18">
        <v>0</v>
      </c>
    </row>
    <row r="485" spans="1:75" s="1" customFormat="1" ht="18.2" customHeight="1" x14ac:dyDescent="0.15">
      <c r="A485" s="4">
        <v>483</v>
      </c>
      <c r="B485" s="5" t="s">
        <v>46</v>
      </c>
      <c r="C485" s="5" t="s">
        <v>47</v>
      </c>
      <c r="D485" s="29">
        <v>45354</v>
      </c>
      <c r="E485" s="6" t="s">
        <v>741</v>
      </c>
      <c r="F485" s="7">
        <v>0</v>
      </c>
      <c r="G485" s="7">
        <v>0</v>
      </c>
      <c r="H485" s="8">
        <v>307890.73</v>
      </c>
      <c r="I485" s="8">
        <v>0</v>
      </c>
      <c r="J485" s="8">
        <v>0</v>
      </c>
      <c r="K485" s="8">
        <v>307890.73</v>
      </c>
      <c r="L485" s="8">
        <v>2163</v>
      </c>
      <c r="M485" s="8">
        <v>0</v>
      </c>
      <c r="N485" s="8">
        <v>0</v>
      </c>
      <c r="O485" s="8">
        <v>2163</v>
      </c>
      <c r="P485" s="8">
        <v>0</v>
      </c>
      <c r="Q485" s="8">
        <v>0</v>
      </c>
      <c r="R485" s="8">
        <v>305727.73</v>
      </c>
      <c r="S485" s="8">
        <v>0</v>
      </c>
      <c r="T485" s="8">
        <v>2411.81</v>
      </c>
      <c r="U485" s="8">
        <v>0</v>
      </c>
      <c r="V485" s="8">
        <v>0</v>
      </c>
      <c r="W485" s="8">
        <v>2411.81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273.16000000000003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47.29</v>
      </c>
      <c r="AQ485" s="8">
        <v>0</v>
      </c>
      <c r="AR485" s="8">
        <v>45.26</v>
      </c>
      <c r="AS485" s="8">
        <v>0</v>
      </c>
      <c r="AT485" s="8">
        <f t="shared" si="7"/>
        <v>4849.9999999999991</v>
      </c>
      <c r="AU485" s="8">
        <v>0</v>
      </c>
      <c r="AV485" s="8">
        <v>0</v>
      </c>
      <c r="AW485" s="9">
        <v>95</v>
      </c>
      <c r="AX485" s="9">
        <v>173</v>
      </c>
      <c r="AY485" s="8">
        <v>2354244.4300000002</v>
      </c>
      <c r="AZ485" s="8">
        <v>432600</v>
      </c>
      <c r="BA485" s="10">
        <v>90</v>
      </c>
      <c r="BB485" s="10">
        <v>63.604936893203899</v>
      </c>
      <c r="BC485" s="10">
        <v>9.4</v>
      </c>
      <c r="BD485" s="10"/>
      <c r="BE485" s="6" t="s">
        <v>823</v>
      </c>
      <c r="BF485" s="4"/>
      <c r="BG485" s="6" t="s">
        <v>279</v>
      </c>
      <c r="BH485" s="6" t="s">
        <v>280</v>
      </c>
      <c r="BI485" s="6" t="s">
        <v>396</v>
      </c>
      <c r="BJ485" s="6" t="s">
        <v>2</v>
      </c>
      <c r="BK485" s="5" t="s">
        <v>0</v>
      </c>
      <c r="BL485" s="10">
        <v>305727.73</v>
      </c>
      <c r="BM485" s="5" t="s">
        <v>631</v>
      </c>
      <c r="BN485" s="10"/>
      <c r="BO485" s="11">
        <v>42992</v>
      </c>
      <c r="BP485" s="11">
        <v>48258</v>
      </c>
      <c r="BQ485" s="11" t="s">
        <v>774</v>
      </c>
      <c r="BR485" s="11" t="s">
        <v>938</v>
      </c>
      <c r="BS485" s="11">
        <v>43322</v>
      </c>
      <c r="BT485" s="11">
        <v>43952</v>
      </c>
      <c r="BU485" s="10">
        <v>0</v>
      </c>
      <c r="BV485" s="10">
        <v>0</v>
      </c>
      <c r="BW485" s="10">
        <v>0</v>
      </c>
    </row>
    <row r="486" spans="1:75" s="1" customFormat="1" ht="18.2" customHeight="1" x14ac:dyDescent="0.15">
      <c r="A486" s="12">
        <v>484</v>
      </c>
      <c r="B486" s="13" t="s">
        <v>46</v>
      </c>
      <c r="C486" s="13" t="s">
        <v>47</v>
      </c>
      <c r="D486" s="30">
        <v>45354</v>
      </c>
      <c r="E486" s="14" t="s">
        <v>742</v>
      </c>
      <c r="F486" s="15">
        <v>1</v>
      </c>
      <c r="G486" s="15">
        <v>2</v>
      </c>
      <c r="H486" s="16">
        <v>208838.61</v>
      </c>
      <c r="I486" s="16">
        <v>3391.77</v>
      </c>
      <c r="J486" s="16">
        <v>0</v>
      </c>
      <c r="K486" s="16">
        <v>212230.38</v>
      </c>
      <c r="L486" s="16">
        <v>1482.58</v>
      </c>
      <c r="M486" s="16">
        <v>0</v>
      </c>
      <c r="N486" s="16">
        <v>2230.33</v>
      </c>
      <c r="O486" s="16">
        <v>0</v>
      </c>
      <c r="P486" s="16">
        <v>0</v>
      </c>
      <c r="Q486" s="16">
        <v>0</v>
      </c>
      <c r="R486" s="16">
        <v>210000.05</v>
      </c>
      <c r="S486" s="16">
        <v>3341.45</v>
      </c>
      <c r="T486" s="16">
        <v>1653.31</v>
      </c>
      <c r="U486" s="16">
        <v>0</v>
      </c>
      <c r="V486" s="16">
        <v>3341.45</v>
      </c>
      <c r="W486" s="16">
        <v>0</v>
      </c>
      <c r="X486" s="16">
        <v>0</v>
      </c>
      <c r="Y486" s="16">
        <v>0</v>
      </c>
      <c r="Z486" s="16">
        <v>1653.31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0</v>
      </c>
      <c r="AG486" s="16">
        <v>0</v>
      </c>
      <c r="AH486" s="16">
        <v>0</v>
      </c>
      <c r="AI486" s="16">
        <v>0</v>
      </c>
      <c r="AJ486" s="16">
        <v>0</v>
      </c>
      <c r="AK486" s="16">
        <v>0</v>
      </c>
      <c r="AL486" s="16">
        <v>700</v>
      </c>
      <c r="AM486" s="16">
        <v>0</v>
      </c>
      <c r="AN486" s="16">
        <v>0</v>
      </c>
      <c r="AO486" s="16">
        <v>371.36</v>
      </c>
      <c r="AP486" s="16">
        <v>0</v>
      </c>
      <c r="AQ486" s="16">
        <v>0</v>
      </c>
      <c r="AR486" s="16">
        <v>0</v>
      </c>
      <c r="AS486" s="16">
        <v>0</v>
      </c>
      <c r="AT486" s="8">
        <f t="shared" si="7"/>
        <v>6643.1399999999994</v>
      </c>
      <c r="AU486" s="16">
        <v>2644.02</v>
      </c>
      <c r="AV486" s="16">
        <v>1653.31</v>
      </c>
      <c r="AW486" s="17">
        <v>94</v>
      </c>
      <c r="AX486" s="17">
        <v>172</v>
      </c>
      <c r="AY486" s="16">
        <v>1587249.97</v>
      </c>
      <c r="AZ486" s="16">
        <v>294070</v>
      </c>
      <c r="BA486" s="18">
        <v>89.99</v>
      </c>
      <c r="BB486" s="18">
        <v>64.263285950623995</v>
      </c>
      <c r="BC486" s="18">
        <v>9.5</v>
      </c>
      <c r="BD486" s="18"/>
      <c r="BE486" s="14" t="s">
        <v>823</v>
      </c>
      <c r="BF486" s="12"/>
      <c r="BG486" s="14" t="s">
        <v>279</v>
      </c>
      <c r="BH486" s="14" t="s">
        <v>280</v>
      </c>
      <c r="BI486" s="14" t="s">
        <v>326</v>
      </c>
      <c r="BJ486" s="14" t="s">
        <v>3</v>
      </c>
      <c r="BK486" s="13" t="s">
        <v>0</v>
      </c>
      <c r="BL486" s="18">
        <v>210000.05</v>
      </c>
      <c r="BM486" s="13" t="s">
        <v>631</v>
      </c>
      <c r="BN486" s="18"/>
      <c r="BO486" s="19">
        <v>42992</v>
      </c>
      <c r="BP486" s="19">
        <v>48227</v>
      </c>
      <c r="BQ486" s="11" t="s">
        <v>774</v>
      </c>
      <c r="BR486" s="11" t="s">
        <v>938</v>
      </c>
      <c r="BS486" s="11">
        <v>43322</v>
      </c>
      <c r="BT486" s="11">
        <v>43952</v>
      </c>
      <c r="BU486" s="18">
        <v>185.68</v>
      </c>
      <c r="BV486" s="18">
        <v>0</v>
      </c>
      <c r="BW486" s="18">
        <v>0</v>
      </c>
    </row>
    <row r="487" spans="1:75" s="1" customFormat="1" ht="18.2" customHeight="1" x14ac:dyDescent="0.15">
      <c r="A487" s="4">
        <v>485</v>
      </c>
      <c r="B487" s="5" t="s">
        <v>46</v>
      </c>
      <c r="C487" s="5" t="s">
        <v>47</v>
      </c>
      <c r="D487" s="29">
        <v>45354</v>
      </c>
      <c r="E487" s="6" t="s">
        <v>801</v>
      </c>
      <c r="F487" s="7">
        <v>0</v>
      </c>
      <c r="G487" s="7">
        <v>0</v>
      </c>
      <c r="H487" s="8">
        <v>242386.05</v>
      </c>
      <c r="I487" s="8">
        <v>0</v>
      </c>
      <c r="J487" s="8">
        <v>0</v>
      </c>
      <c r="K487" s="8">
        <v>242386.05</v>
      </c>
      <c r="L487" s="8">
        <v>1845.03</v>
      </c>
      <c r="M487" s="8">
        <v>0</v>
      </c>
      <c r="N487" s="8">
        <v>0</v>
      </c>
      <c r="O487" s="8">
        <v>1845.03</v>
      </c>
      <c r="P487" s="8">
        <v>0</v>
      </c>
      <c r="Q487" s="8">
        <v>0</v>
      </c>
      <c r="R487" s="8">
        <v>240541.02</v>
      </c>
      <c r="S487" s="8">
        <v>0</v>
      </c>
      <c r="T487" s="8">
        <v>1918.89</v>
      </c>
      <c r="U487" s="8">
        <v>0</v>
      </c>
      <c r="V487" s="8">
        <v>0</v>
      </c>
      <c r="W487" s="8">
        <v>1918.89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238.68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5005</v>
      </c>
      <c r="AQ487" s="8">
        <v>0</v>
      </c>
      <c r="AR487" s="8">
        <v>4002.6</v>
      </c>
      <c r="AS487" s="8">
        <v>0</v>
      </c>
      <c r="AT487" s="8">
        <f t="shared" si="7"/>
        <v>5005</v>
      </c>
      <c r="AU487" s="8">
        <v>0</v>
      </c>
      <c r="AV487" s="8">
        <v>0</v>
      </c>
      <c r="AW487" s="9">
        <v>136</v>
      </c>
      <c r="AX487" s="9">
        <v>201</v>
      </c>
      <c r="AY487" s="8">
        <v>2040264.18</v>
      </c>
      <c r="AZ487" s="8">
        <v>378000</v>
      </c>
      <c r="BA487" s="10">
        <v>86.99</v>
      </c>
      <c r="BB487" s="10">
        <v>55.356252195238099</v>
      </c>
      <c r="BC487" s="10">
        <v>9.5</v>
      </c>
      <c r="BD487" s="10"/>
      <c r="BE487" s="6" t="s">
        <v>825</v>
      </c>
      <c r="BF487" s="4"/>
      <c r="BG487" s="6" t="s">
        <v>279</v>
      </c>
      <c r="BH487" s="6" t="s">
        <v>280</v>
      </c>
      <c r="BI487" s="6" t="s">
        <v>324</v>
      </c>
      <c r="BJ487" s="6" t="s">
        <v>2</v>
      </c>
      <c r="BK487" s="5" t="s">
        <v>0</v>
      </c>
      <c r="BL487" s="10">
        <v>240541.02</v>
      </c>
      <c r="BM487" s="5" t="s">
        <v>631</v>
      </c>
      <c r="BN487" s="10"/>
      <c r="BO487" s="11">
        <v>43382</v>
      </c>
      <c r="BP487" s="11">
        <v>49499</v>
      </c>
      <c r="BQ487" s="11" t="s">
        <v>774</v>
      </c>
      <c r="BR487" s="11" t="s">
        <v>938</v>
      </c>
      <c r="BS487" s="11" t="s">
        <v>921</v>
      </c>
      <c r="BT487" s="11" t="s">
        <v>921</v>
      </c>
      <c r="BU487" s="10">
        <v>0</v>
      </c>
      <c r="BV487" s="10">
        <v>0</v>
      </c>
      <c r="BW487" s="10">
        <v>0</v>
      </c>
    </row>
    <row r="488" spans="1:75" s="1" customFormat="1" ht="18.2" customHeight="1" x14ac:dyDescent="0.15">
      <c r="A488" s="12">
        <v>486</v>
      </c>
      <c r="B488" s="13" t="s">
        <v>46</v>
      </c>
      <c r="C488" s="13" t="s">
        <v>47</v>
      </c>
      <c r="D488" s="30">
        <v>45354</v>
      </c>
      <c r="E488" s="14" t="s">
        <v>747</v>
      </c>
      <c r="F488" s="15">
        <v>0</v>
      </c>
      <c r="G488" s="15">
        <v>0</v>
      </c>
      <c r="H488" s="16">
        <v>238162.42</v>
      </c>
      <c r="I488" s="16">
        <v>0</v>
      </c>
      <c r="J488" s="16">
        <v>0</v>
      </c>
      <c r="K488" s="16">
        <v>238162.42</v>
      </c>
      <c r="L488" s="16">
        <v>1905.56</v>
      </c>
      <c r="M488" s="16">
        <v>0</v>
      </c>
      <c r="N488" s="16">
        <v>0</v>
      </c>
      <c r="O488" s="16">
        <v>1905.56</v>
      </c>
      <c r="P488" s="16">
        <v>0</v>
      </c>
      <c r="Q488" s="16">
        <v>0</v>
      </c>
      <c r="R488" s="16">
        <v>236256.86</v>
      </c>
      <c r="S488" s="16">
        <v>0</v>
      </c>
      <c r="T488" s="16">
        <v>1984.69</v>
      </c>
      <c r="U488" s="16">
        <v>0</v>
      </c>
      <c r="V488" s="16">
        <v>0</v>
      </c>
      <c r="W488" s="16">
        <v>1984.69</v>
      </c>
      <c r="X488" s="16">
        <v>0</v>
      </c>
      <c r="Y488" s="16">
        <v>0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  <c r="AE488" s="16">
        <v>0</v>
      </c>
      <c r="AF488" s="16">
        <v>0</v>
      </c>
      <c r="AG488" s="16">
        <v>0</v>
      </c>
      <c r="AH488" s="16">
        <v>176.23</v>
      </c>
      <c r="AI488" s="16">
        <v>0</v>
      </c>
      <c r="AJ488" s="16">
        <v>0</v>
      </c>
      <c r="AK488" s="16">
        <v>0</v>
      </c>
      <c r="AL488" s="16">
        <v>0</v>
      </c>
      <c r="AM488" s="16">
        <v>0</v>
      </c>
      <c r="AN488" s="16">
        <v>0</v>
      </c>
      <c r="AO488" s="16">
        <v>0</v>
      </c>
      <c r="AP488" s="16">
        <v>691.36</v>
      </c>
      <c r="AQ488" s="16">
        <v>0</v>
      </c>
      <c r="AR488" s="16">
        <v>757.84</v>
      </c>
      <c r="AS488" s="16">
        <v>0</v>
      </c>
      <c r="AT488" s="8">
        <f t="shared" si="7"/>
        <v>4000</v>
      </c>
      <c r="AU488" s="16">
        <v>0</v>
      </c>
      <c r="AV488" s="16">
        <v>0</v>
      </c>
      <c r="AW488" s="17">
        <v>85</v>
      </c>
      <c r="AX488" s="17">
        <v>161</v>
      </c>
      <c r="AY488" s="16">
        <v>1219087.258532</v>
      </c>
      <c r="AZ488" s="16">
        <v>331265.88</v>
      </c>
      <c r="BA488" s="18">
        <v>89.99</v>
      </c>
      <c r="BB488" s="18">
        <v>64.180334030779093</v>
      </c>
      <c r="BC488" s="18">
        <v>10</v>
      </c>
      <c r="BD488" s="18"/>
      <c r="BE488" s="14" t="s">
        <v>825</v>
      </c>
      <c r="BF488" s="12"/>
      <c r="BG488" s="14" t="s">
        <v>296</v>
      </c>
      <c r="BH488" s="14" t="s">
        <v>297</v>
      </c>
      <c r="BI488" s="14" t="s">
        <v>298</v>
      </c>
      <c r="BJ488" s="14" t="s">
        <v>2</v>
      </c>
      <c r="BK488" s="13" t="s">
        <v>0</v>
      </c>
      <c r="BL488" s="18">
        <v>236256.86</v>
      </c>
      <c r="BM488" s="13" t="s">
        <v>631</v>
      </c>
      <c r="BN488" s="18"/>
      <c r="BO488" s="19">
        <v>43052</v>
      </c>
      <c r="BP488" s="19">
        <v>47951</v>
      </c>
      <c r="BQ488" s="11" t="s">
        <v>759</v>
      </c>
      <c r="BR488" s="11" t="s">
        <v>943</v>
      </c>
      <c r="BS488" s="11" t="s">
        <v>921</v>
      </c>
      <c r="BT488" s="11" t="s">
        <v>921</v>
      </c>
      <c r="BU488" s="18">
        <v>0</v>
      </c>
      <c r="BV488" s="18">
        <v>0</v>
      </c>
      <c r="BW488" s="18">
        <v>0</v>
      </c>
    </row>
    <row r="489" spans="1:75" s="1" customFormat="1" ht="18.2" customHeight="1" x14ac:dyDescent="0.15">
      <c r="A489" s="4">
        <v>487</v>
      </c>
      <c r="B489" s="5" t="s">
        <v>46</v>
      </c>
      <c r="C489" s="5" t="s">
        <v>47</v>
      </c>
      <c r="D489" s="29">
        <v>45354</v>
      </c>
      <c r="E489" s="6" t="s">
        <v>798</v>
      </c>
      <c r="F489" s="7">
        <v>65</v>
      </c>
      <c r="G489" s="7">
        <v>64</v>
      </c>
      <c r="H489" s="8">
        <v>333199.74</v>
      </c>
      <c r="I489" s="8">
        <v>58500.26</v>
      </c>
      <c r="J489" s="8">
        <v>0</v>
      </c>
      <c r="K489" s="8">
        <v>391700</v>
      </c>
      <c r="L489" s="8">
        <v>1355.79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391700</v>
      </c>
      <c r="S489" s="8">
        <v>199758.6</v>
      </c>
      <c r="T489" s="8">
        <v>2637.83</v>
      </c>
      <c r="U489" s="8">
        <v>0</v>
      </c>
      <c r="V489" s="8">
        <v>0</v>
      </c>
      <c r="W489" s="8">
        <v>0</v>
      </c>
      <c r="X489" s="8">
        <v>0</v>
      </c>
      <c r="Y489" s="8">
        <v>0</v>
      </c>
      <c r="Z489" s="8">
        <v>202396.43</v>
      </c>
      <c r="AA489" s="8">
        <v>0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f t="shared" si="7"/>
        <v>0</v>
      </c>
      <c r="AU489" s="8">
        <v>59856.05</v>
      </c>
      <c r="AV489" s="8">
        <v>202396.43</v>
      </c>
      <c r="AW489" s="9">
        <v>136</v>
      </c>
      <c r="AX489" s="9">
        <v>202</v>
      </c>
      <c r="AY489" s="8">
        <v>1503291.3288</v>
      </c>
      <c r="AZ489" s="8">
        <v>391700</v>
      </c>
      <c r="BA489" s="10">
        <v>75.510000000000005</v>
      </c>
      <c r="BB489" s="10">
        <v>75.510000000000005</v>
      </c>
      <c r="BC489" s="10">
        <v>9.5</v>
      </c>
      <c r="BD489" s="10"/>
      <c r="BE489" s="6" t="s">
        <v>823</v>
      </c>
      <c r="BF489" s="4"/>
      <c r="BG489" s="6" t="s">
        <v>301</v>
      </c>
      <c r="BH489" s="6" t="s">
        <v>376</v>
      </c>
      <c r="BI489" s="6" t="s">
        <v>377</v>
      </c>
      <c r="BJ489" s="6" t="s">
        <v>824</v>
      </c>
      <c r="BK489" s="5" t="s">
        <v>0</v>
      </c>
      <c r="BL489" s="10">
        <v>391700</v>
      </c>
      <c r="BM489" s="5" t="s">
        <v>631</v>
      </c>
      <c r="BN489" s="10"/>
      <c r="BO489" s="11">
        <v>43367</v>
      </c>
      <c r="BP489" s="11">
        <v>49514</v>
      </c>
      <c r="BQ489" s="11" t="s">
        <v>990</v>
      </c>
      <c r="BR489" s="11" t="s">
        <v>991</v>
      </c>
      <c r="BS489" s="11" t="s">
        <v>921</v>
      </c>
      <c r="BT489" s="11" t="s">
        <v>921</v>
      </c>
      <c r="BU489" s="10">
        <v>11252.52</v>
      </c>
      <c r="BV489" s="10">
        <v>0</v>
      </c>
      <c r="BW489" s="10">
        <v>0</v>
      </c>
    </row>
    <row r="490" spans="1:75" s="1" customFormat="1" ht="18.2" customHeight="1" x14ac:dyDescent="0.15">
      <c r="A490" s="12">
        <v>488</v>
      </c>
      <c r="B490" s="13" t="s">
        <v>46</v>
      </c>
      <c r="C490" s="13" t="s">
        <v>47</v>
      </c>
      <c r="D490" s="30">
        <v>45354</v>
      </c>
      <c r="E490" s="14" t="s">
        <v>748</v>
      </c>
      <c r="F490" s="15">
        <v>0</v>
      </c>
      <c r="G490" s="15">
        <v>0</v>
      </c>
      <c r="H490" s="16">
        <v>373697.01</v>
      </c>
      <c r="I490" s="16">
        <v>0</v>
      </c>
      <c r="J490" s="16">
        <v>0</v>
      </c>
      <c r="K490" s="16">
        <v>373697.01</v>
      </c>
      <c r="L490" s="16">
        <v>1549</v>
      </c>
      <c r="M490" s="16">
        <v>0</v>
      </c>
      <c r="N490" s="16">
        <v>0</v>
      </c>
      <c r="O490" s="16">
        <v>1549</v>
      </c>
      <c r="P490" s="16">
        <v>0</v>
      </c>
      <c r="Q490" s="16">
        <v>0</v>
      </c>
      <c r="R490" s="16">
        <v>372148.01</v>
      </c>
      <c r="S490" s="16">
        <v>0</v>
      </c>
      <c r="T490" s="16">
        <v>2927.29</v>
      </c>
      <c r="U490" s="16">
        <v>0</v>
      </c>
      <c r="V490" s="16">
        <v>0</v>
      </c>
      <c r="W490" s="16">
        <v>2927.29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6">
        <v>0</v>
      </c>
      <c r="AG490" s="16">
        <v>0</v>
      </c>
      <c r="AH490" s="16">
        <v>291.27999999999997</v>
      </c>
      <c r="AI490" s="16">
        <v>0</v>
      </c>
      <c r="AJ490" s="16">
        <v>0</v>
      </c>
      <c r="AK490" s="16">
        <v>0</v>
      </c>
      <c r="AL490" s="16">
        <v>0</v>
      </c>
      <c r="AM490" s="16">
        <v>0</v>
      </c>
      <c r="AN490" s="16">
        <v>0</v>
      </c>
      <c r="AO490" s="16">
        <v>0</v>
      </c>
      <c r="AP490" s="16">
        <v>0</v>
      </c>
      <c r="AQ490" s="16">
        <v>0</v>
      </c>
      <c r="AR490" s="16">
        <v>0</v>
      </c>
      <c r="AS490" s="16">
        <v>0</v>
      </c>
      <c r="AT490" s="8">
        <f t="shared" si="7"/>
        <v>4767.57</v>
      </c>
      <c r="AU490" s="16">
        <v>0</v>
      </c>
      <c r="AV490" s="16">
        <v>0</v>
      </c>
      <c r="AW490" s="17">
        <v>135</v>
      </c>
      <c r="AX490" s="17">
        <v>211</v>
      </c>
      <c r="AY490" s="16">
        <v>2521358.38</v>
      </c>
      <c r="AZ490" s="16">
        <v>461300</v>
      </c>
      <c r="BA490" s="18">
        <v>89.99</v>
      </c>
      <c r="BB490" s="18">
        <v>72.598307868848906</v>
      </c>
      <c r="BC490" s="18">
        <v>9.4</v>
      </c>
      <c r="BD490" s="18"/>
      <c r="BE490" s="14" t="s">
        <v>823</v>
      </c>
      <c r="BF490" s="12"/>
      <c r="BG490" s="14" t="s">
        <v>279</v>
      </c>
      <c r="BH490" s="14" t="s">
        <v>280</v>
      </c>
      <c r="BI490" s="14" t="s">
        <v>317</v>
      </c>
      <c r="BJ490" s="14" t="s">
        <v>2</v>
      </c>
      <c r="BK490" s="13" t="s">
        <v>0</v>
      </c>
      <c r="BL490" s="18">
        <v>372148.01</v>
      </c>
      <c r="BM490" s="13" t="s">
        <v>631</v>
      </c>
      <c r="BN490" s="18"/>
      <c r="BO490" s="19">
        <v>43062</v>
      </c>
      <c r="BP490" s="19">
        <v>49483</v>
      </c>
      <c r="BQ490" s="11" t="s">
        <v>774</v>
      </c>
      <c r="BR490" s="11" t="s">
        <v>938</v>
      </c>
      <c r="BS490" s="11" t="s">
        <v>921</v>
      </c>
      <c r="BT490" s="11" t="s">
        <v>921</v>
      </c>
      <c r="BU490" s="18">
        <v>0</v>
      </c>
      <c r="BV490" s="18">
        <v>0</v>
      </c>
      <c r="BW490" s="18">
        <v>0</v>
      </c>
    </row>
    <row r="491" spans="1:75" s="1" customFormat="1" ht="18.2" customHeight="1" x14ac:dyDescent="0.15">
      <c r="A491" s="4">
        <v>489</v>
      </c>
      <c r="B491" s="5" t="s">
        <v>46</v>
      </c>
      <c r="C491" s="5" t="s">
        <v>47</v>
      </c>
      <c r="D491" s="29">
        <v>45354</v>
      </c>
      <c r="E491" s="6" t="s">
        <v>749</v>
      </c>
      <c r="F491" s="7">
        <v>0</v>
      </c>
      <c r="G491" s="7">
        <v>0</v>
      </c>
      <c r="H491" s="8">
        <v>169917.46</v>
      </c>
      <c r="I491" s="8">
        <v>0</v>
      </c>
      <c r="J491" s="8">
        <v>0</v>
      </c>
      <c r="K491" s="8">
        <v>169917.46</v>
      </c>
      <c r="L491" s="8">
        <v>2425.2800000000002</v>
      </c>
      <c r="M491" s="8">
        <v>0</v>
      </c>
      <c r="N491" s="8">
        <v>0</v>
      </c>
      <c r="O491" s="8">
        <v>2425.2800000000002</v>
      </c>
      <c r="P491" s="8">
        <v>1601.22</v>
      </c>
      <c r="Q491" s="8">
        <v>0</v>
      </c>
      <c r="R491" s="8">
        <v>165890.96</v>
      </c>
      <c r="S491" s="8">
        <v>0</v>
      </c>
      <c r="T491" s="8">
        <v>1415.98</v>
      </c>
      <c r="U491" s="8">
        <v>0</v>
      </c>
      <c r="V491" s="8">
        <v>0</v>
      </c>
      <c r="W491" s="8">
        <v>1415.98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171.61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139.02000000000001</v>
      </c>
      <c r="AQ491" s="8">
        <v>0</v>
      </c>
      <c r="AR491" s="8">
        <v>136.88999999999999</v>
      </c>
      <c r="AS491" s="8">
        <v>0</v>
      </c>
      <c r="AT491" s="8">
        <f t="shared" si="7"/>
        <v>5616.2199999999993</v>
      </c>
      <c r="AU491" s="8">
        <v>0</v>
      </c>
      <c r="AV491" s="8">
        <v>0</v>
      </c>
      <c r="AW491" s="9">
        <v>81</v>
      </c>
      <c r="AX491" s="9">
        <v>157</v>
      </c>
      <c r="AY491" s="8">
        <v>1171345.588944</v>
      </c>
      <c r="AZ491" s="8">
        <v>322576.40999999997</v>
      </c>
      <c r="BA491" s="10">
        <v>90</v>
      </c>
      <c r="BB491" s="10">
        <v>46.284185505071498</v>
      </c>
      <c r="BC491" s="10">
        <v>10</v>
      </c>
      <c r="BD491" s="10"/>
      <c r="BE491" s="6" t="s">
        <v>825</v>
      </c>
      <c r="BF491" s="4"/>
      <c r="BG491" s="6" t="s">
        <v>301</v>
      </c>
      <c r="BH491" s="6" t="s">
        <v>445</v>
      </c>
      <c r="BI491" s="6" t="s">
        <v>446</v>
      </c>
      <c r="BJ491" s="6" t="s">
        <v>2</v>
      </c>
      <c r="BK491" s="5" t="s">
        <v>0</v>
      </c>
      <c r="BL491" s="10">
        <v>165890.96</v>
      </c>
      <c r="BM491" s="5" t="s">
        <v>631</v>
      </c>
      <c r="BN491" s="10"/>
      <c r="BO491" s="11">
        <v>43067</v>
      </c>
      <c r="BP491" s="11">
        <v>47845</v>
      </c>
      <c r="BQ491" s="11" t="s">
        <v>774</v>
      </c>
      <c r="BR491" s="11" t="s">
        <v>938</v>
      </c>
      <c r="BS491" s="11" t="s">
        <v>921</v>
      </c>
      <c r="BT491" s="11" t="s">
        <v>921</v>
      </c>
      <c r="BU491" s="10">
        <v>0</v>
      </c>
      <c r="BV491" s="10">
        <v>0</v>
      </c>
      <c r="BW491" s="10">
        <v>0</v>
      </c>
    </row>
    <row r="492" spans="1:75" s="1" customFormat="1" ht="18.2" customHeight="1" x14ac:dyDescent="0.15">
      <c r="A492" s="12">
        <v>490</v>
      </c>
      <c r="B492" s="13" t="s">
        <v>46</v>
      </c>
      <c r="C492" s="13" t="s">
        <v>47</v>
      </c>
      <c r="D492" s="30">
        <v>45354</v>
      </c>
      <c r="E492" s="14" t="s">
        <v>750</v>
      </c>
      <c r="F492" s="15">
        <v>14</v>
      </c>
      <c r="G492" s="15">
        <v>13</v>
      </c>
      <c r="H492" s="16">
        <v>385581.71</v>
      </c>
      <c r="I492" s="16">
        <v>21735.84</v>
      </c>
      <c r="J492" s="16">
        <v>0</v>
      </c>
      <c r="K492" s="16">
        <v>407317.55</v>
      </c>
      <c r="L492" s="16">
        <v>1646.32</v>
      </c>
      <c r="M492" s="16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407317.55</v>
      </c>
      <c r="S492" s="16">
        <v>44047.92</v>
      </c>
      <c r="T492" s="16">
        <v>3052.52</v>
      </c>
      <c r="U492" s="16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47100.44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0</v>
      </c>
      <c r="AH492" s="16">
        <v>0</v>
      </c>
      <c r="AI492" s="16">
        <v>0</v>
      </c>
      <c r="AJ492" s="16">
        <v>0</v>
      </c>
      <c r="AK492" s="16">
        <v>0</v>
      </c>
      <c r="AL492" s="16">
        <v>0</v>
      </c>
      <c r="AM492" s="16">
        <v>0</v>
      </c>
      <c r="AN492" s="16">
        <v>0</v>
      </c>
      <c r="AO492" s="16">
        <v>0</v>
      </c>
      <c r="AP492" s="16">
        <v>0</v>
      </c>
      <c r="AQ492" s="16">
        <v>0</v>
      </c>
      <c r="AR492" s="16">
        <v>0</v>
      </c>
      <c r="AS492" s="16">
        <v>0</v>
      </c>
      <c r="AT492" s="8">
        <f t="shared" si="7"/>
        <v>0</v>
      </c>
      <c r="AU492" s="16">
        <v>23382.16</v>
      </c>
      <c r="AV492" s="16">
        <v>47100.44</v>
      </c>
      <c r="AW492" s="17">
        <v>132</v>
      </c>
      <c r="AX492" s="17">
        <v>208</v>
      </c>
      <c r="AY492" s="16">
        <v>1715973.754</v>
      </c>
      <c r="AZ492" s="16">
        <v>467000</v>
      </c>
      <c r="BA492" s="18">
        <v>89</v>
      </c>
      <c r="BB492" s="18">
        <v>77.625828586723799</v>
      </c>
      <c r="BC492" s="18">
        <v>9.5</v>
      </c>
      <c r="BD492" s="18"/>
      <c r="BE492" s="14" t="s">
        <v>823</v>
      </c>
      <c r="BF492" s="12"/>
      <c r="BG492" s="14" t="s">
        <v>301</v>
      </c>
      <c r="BH492" s="14" t="s">
        <v>305</v>
      </c>
      <c r="BI492" s="14" t="s">
        <v>306</v>
      </c>
      <c r="BJ492" s="14" t="s">
        <v>824</v>
      </c>
      <c r="BK492" s="13" t="s">
        <v>0</v>
      </c>
      <c r="BL492" s="18">
        <v>407317.55</v>
      </c>
      <c r="BM492" s="13" t="s">
        <v>631</v>
      </c>
      <c r="BN492" s="18"/>
      <c r="BO492" s="19">
        <v>43067</v>
      </c>
      <c r="BP492" s="19">
        <v>49396</v>
      </c>
      <c r="BQ492" s="11" t="s">
        <v>774</v>
      </c>
      <c r="BR492" s="11" t="s">
        <v>938</v>
      </c>
      <c r="BS492" s="11" t="s">
        <v>921</v>
      </c>
      <c r="BT492" s="11" t="s">
        <v>921</v>
      </c>
      <c r="BU492" s="18">
        <v>3726.6</v>
      </c>
      <c r="BV492" s="18">
        <v>0</v>
      </c>
      <c r="BW492" s="18">
        <v>0</v>
      </c>
    </row>
    <row r="493" spans="1:75" s="1" customFormat="1" ht="18.2" customHeight="1" x14ac:dyDescent="0.15">
      <c r="A493" s="4">
        <v>491</v>
      </c>
      <c r="B493" s="5" t="s">
        <v>46</v>
      </c>
      <c r="C493" s="5" t="s">
        <v>47</v>
      </c>
      <c r="D493" s="29">
        <v>45354</v>
      </c>
      <c r="E493" s="6" t="s">
        <v>805</v>
      </c>
      <c r="F493" s="7">
        <v>0</v>
      </c>
      <c r="G493" s="7">
        <v>0</v>
      </c>
      <c r="H493" s="8">
        <v>307641.96999999997</v>
      </c>
      <c r="I493" s="8">
        <v>0</v>
      </c>
      <c r="J493" s="8">
        <v>0</v>
      </c>
      <c r="K493" s="8">
        <v>307641.96999999997</v>
      </c>
      <c r="L493" s="8">
        <v>1251.79</v>
      </c>
      <c r="M493" s="8">
        <v>0</v>
      </c>
      <c r="N493" s="8">
        <v>0</v>
      </c>
      <c r="O493" s="8">
        <v>1251.79</v>
      </c>
      <c r="P493" s="8">
        <v>0</v>
      </c>
      <c r="Q493" s="8">
        <v>0</v>
      </c>
      <c r="R493" s="8">
        <v>306390.18</v>
      </c>
      <c r="S493" s="8">
        <v>0</v>
      </c>
      <c r="T493" s="8">
        <v>2435.5</v>
      </c>
      <c r="U493" s="8">
        <v>0</v>
      </c>
      <c r="V493" s="8">
        <v>0</v>
      </c>
      <c r="W493" s="8">
        <v>2435.5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191.52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1.21</v>
      </c>
      <c r="AQ493" s="8">
        <v>0</v>
      </c>
      <c r="AR493" s="8">
        <v>0.03</v>
      </c>
      <c r="AS493" s="8">
        <v>0</v>
      </c>
      <c r="AT493" s="8">
        <f t="shared" si="7"/>
        <v>3879.99</v>
      </c>
      <c r="AU493" s="8">
        <v>0</v>
      </c>
      <c r="AV493" s="8">
        <v>0</v>
      </c>
      <c r="AW493" s="9">
        <v>136</v>
      </c>
      <c r="AX493" s="9">
        <v>200</v>
      </c>
      <c r="AY493" s="8">
        <v>1358313.12</v>
      </c>
      <c r="AZ493" s="8">
        <v>360000</v>
      </c>
      <c r="BA493" s="10">
        <v>89.99</v>
      </c>
      <c r="BB493" s="10">
        <v>76.589034161666703</v>
      </c>
      <c r="BC493" s="10">
        <v>9.5</v>
      </c>
      <c r="BD493" s="10"/>
      <c r="BE493" s="6" t="s">
        <v>823</v>
      </c>
      <c r="BF493" s="4"/>
      <c r="BG493" s="6" t="s">
        <v>314</v>
      </c>
      <c r="BH493" s="6" t="s">
        <v>318</v>
      </c>
      <c r="BI493" s="6" t="s">
        <v>319</v>
      </c>
      <c r="BJ493" s="6" t="s">
        <v>2</v>
      </c>
      <c r="BK493" s="5" t="s">
        <v>0</v>
      </c>
      <c r="BL493" s="10">
        <v>306390.18</v>
      </c>
      <c r="BM493" s="5" t="s">
        <v>631</v>
      </c>
      <c r="BN493" s="10"/>
      <c r="BO493" s="11">
        <v>43431</v>
      </c>
      <c r="BP493" s="11">
        <v>49517</v>
      </c>
      <c r="BQ493" s="11" t="s">
        <v>774</v>
      </c>
      <c r="BR493" s="11" t="s">
        <v>938</v>
      </c>
      <c r="BS493" s="11" t="s">
        <v>921</v>
      </c>
      <c r="BT493" s="11" t="s">
        <v>921</v>
      </c>
      <c r="BU493" s="10">
        <v>0</v>
      </c>
      <c r="BV493" s="10">
        <v>0</v>
      </c>
      <c r="BW493" s="10">
        <v>0</v>
      </c>
    </row>
    <row r="494" spans="1:75" s="1" customFormat="1" ht="18.2" customHeight="1" x14ac:dyDescent="0.15">
      <c r="A494" s="12">
        <v>492</v>
      </c>
      <c r="B494" s="13" t="s">
        <v>46</v>
      </c>
      <c r="C494" s="13" t="s">
        <v>47</v>
      </c>
      <c r="D494" s="30">
        <v>45354</v>
      </c>
      <c r="E494" s="14" t="s">
        <v>751</v>
      </c>
      <c r="F494" s="15">
        <v>0</v>
      </c>
      <c r="G494" s="15">
        <v>0</v>
      </c>
      <c r="H494" s="16">
        <v>280906.63</v>
      </c>
      <c r="I494" s="16">
        <v>0</v>
      </c>
      <c r="J494" s="16">
        <v>0</v>
      </c>
      <c r="K494" s="16">
        <v>280906.63</v>
      </c>
      <c r="L494" s="16">
        <v>1119.28</v>
      </c>
      <c r="M494" s="16">
        <v>0</v>
      </c>
      <c r="N494" s="16">
        <v>0</v>
      </c>
      <c r="O494" s="16">
        <v>1119.28</v>
      </c>
      <c r="P494" s="16">
        <v>0</v>
      </c>
      <c r="Q494" s="16">
        <v>0</v>
      </c>
      <c r="R494" s="16">
        <v>279787.34999999998</v>
      </c>
      <c r="S494" s="16">
        <v>0</v>
      </c>
      <c r="T494" s="16">
        <v>2340.89</v>
      </c>
      <c r="U494" s="16">
        <v>0</v>
      </c>
      <c r="V494" s="16">
        <v>0</v>
      </c>
      <c r="W494" s="16">
        <v>2340.89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</v>
      </c>
      <c r="AG494" s="16">
        <v>0</v>
      </c>
      <c r="AH494" s="16">
        <v>216.67</v>
      </c>
      <c r="AI494" s="16">
        <v>0</v>
      </c>
      <c r="AJ494" s="16">
        <v>0</v>
      </c>
      <c r="AK494" s="16">
        <v>0</v>
      </c>
      <c r="AL494" s="16">
        <v>0</v>
      </c>
      <c r="AM494" s="16">
        <v>0</v>
      </c>
      <c r="AN494" s="16">
        <v>0</v>
      </c>
      <c r="AO494" s="16">
        <v>0</v>
      </c>
      <c r="AP494" s="16">
        <v>350.28</v>
      </c>
      <c r="AQ494" s="16">
        <v>0</v>
      </c>
      <c r="AR494" s="16">
        <v>162.12</v>
      </c>
      <c r="AS494" s="16">
        <v>0</v>
      </c>
      <c r="AT494" s="8">
        <f t="shared" si="7"/>
        <v>3865</v>
      </c>
      <c r="AU494" s="16">
        <v>0</v>
      </c>
      <c r="AV494" s="16">
        <v>0</v>
      </c>
      <c r="AW494" s="17">
        <v>135</v>
      </c>
      <c r="AX494" s="17">
        <v>211</v>
      </c>
      <c r="AY494" s="16">
        <v>1758198.99</v>
      </c>
      <c r="AZ494" s="16">
        <v>343140.98</v>
      </c>
      <c r="BA494" s="18">
        <v>89.99</v>
      </c>
      <c r="BB494" s="18">
        <v>73.375274578104893</v>
      </c>
      <c r="BC494" s="18">
        <v>10</v>
      </c>
      <c r="BD494" s="18"/>
      <c r="BE494" s="14" t="s">
        <v>825</v>
      </c>
      <c r="BF494" s="12"/>
      <c r="BG494" s="14" t="s">
        <v>279</v>
      </c>
      <c r="BH494" s="14" t="s">
        <v>280</v>
      </c>
      <c r="BI494" s="14" t="s">
        <v>366</v>
      </c>
      <c r="BJ494" s="14" t="s">
        <v>2</v>
      </c>
      <c r="BK494" s="13" t="s">
        <v>0</v>
      </c>
      <c r="BL494" s="18">
        <v>279787.34999999998</v>
      </c>
      <c r="BM494" s="13" t="s">
        <v>631</v>
      </c>
      <c r="BN494" s="18"/>
      <c r="BO494" s="19">
        <v>43062</v>
      </c>
      <c r="BP494" s="19">
        <v>49483</v>
      </c>
      <c r="BQ494" s="11" t="s">
        <v>774</v>
      </c>
      <c r="BR494" s="11" t="s">
        <v>938</v>
      </c>
      <c r="BS494" s="11" t="s">
        <v>921</v>
      </c>
      <c r="BT494" s="11" t="s">
        <v>921</v>
      </c>
      <c r="BU494" s="18">
        <v>0</v>
      </c>
      <c r="BV494" s="18">
        <v>0</v>
      </c>
      <c r="BW494" s="18">
        <v>0</v>
      </c>
    </row>
    <row r="495" spans="1:75" s="1" customFormat="1" ht="18.2" customHeight="1" x14ac:dyDescent="0.15">
      <c r="A495" s="4">
        <v>493</v>
      </c>
      <c r="B495" s="5" t="s">
        <v>46</v>
      </c>
      <c r="C495" s="5" t="s">
        <v>47</v>
      </c>
      <c r="D495" s="29">
        <v>45354</v>
      </c>
      <c r="E495" s="6" t="s">
        <v>777</v>
      </c>
      <c r="F495" s="7">
        <v>0</v>
      </c>
      <c r="G495" s="7">
        <v>0</v>
      </c>
      <c r="H495" s="8">
        <v>239278.04</v>
      </c>
      <c r="I495" s="8">
        <v>0</v>
      </c>
      <c r="J495" s="8">
        <v>0</v>
      </c>
      <c r="K495" s="8">
        <v>239278.04</v>
      </c>
      <c r="L495" s="8">
        <v>2045.38</v>
      </c>
      <c r="M495" s="8">
        <v>0</v>
      </c>
      <c r="N495" s="8">
        <v>0</v>
      </c>
      <c r="O495" s="8">
        <v>2045.38</v>
      </c>
      <c r="P495" s="8">
        <v>0</v>
      </c>
      <c r="Q495" s="8">
        <v>0</v>
      </c>
      <c r="R495" s="8">
        <v>237232.66</v>
      </c>
      <c r="S495" s="8">
        <v>0</v>
      </c>
      <c r="T495" s="8">
        <v>1993.98</v>
      </c>
      <c r="U495" s="8">
        <v>0</v>
      </c>
      <c r="V495" s="8">
        <v>0</v>
      </c>
      <c r="W495" s="8">
        <v>1993.98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179.82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4220</v>
      </c>
      <c r="AQ495" s="8">
        <v>0</v>
      </c>
      <c r="AR495" s="8">
        <v>4219.18</v>
      </c>
      <c r="AS495" s="8">
        <v>0</v>
      </c>
      <c r="AT495" s="8">
        <f t="shared" si="7"/>
        <v>4220</v>
      </c>
      <c r="AU495" s="8">
        <v>0</v>
      </c>
      <c r="AV495" s="8">
        <v>0</v>
      </c>
      <c r="AW495" s="9">
        <v>81</v>
      </c>
      <c r="AX495" s="9">
        <v>156</v>
      </c>
      <c r="AY495" s="8">
        <v>1218678.942</v>
      </c>
      <c r="AZ495" s="8">
        <v>338000</v>
      </c>
      <c r="BA495" s="10">
        <v>90</v>
      </c>
      <c r="BB495" s="10">
        <v>63.168459763313599</v>
      </c>
      <c r="BC495" s="10">
        <v>10</v>
      </c>
      <c r="BD495" s="10"/>
      <c r="BE495" s="6" t="s">
        <v>825</v>
      </c>
      <c r="BF495" s="4"/>
      <c r="BG495" s="6" t="s">
        <v>430</v>
      </c>
      <c r="BH495" s="6" t="s">
        <v>462</v>
      </c>
      <c r="BI495" s="6" t="s">
        <v>562</v>
      </c>
      <c r="BJ495" s="6" t="s">
        <v>2</v>
      </c>
      <c r="BK495" s="5" t="s">
        <v>0</v>
      </c>
      <c r="BL495" s="10">
        <v>237232.66</v>
      </c>
      <c r="BM495" s="5" t="s">
        <v>631</v>
      </c>
      <c r="BN495" s="10"/>
      <c r="BO495" s="11">
        <v>43075</v>
      </c>
      <c r="BP495" s="11">
        <v>47823</v>
      </c>
      <c r="BQ495" s="11" t="s">
        <v>758</v>
      </c>
      <c r="BR495" s="11" t="s">
        <v>935</v>
      </c>
      <c r="BS495" s="11" t="s">
        <v>921</v>
      </c>
      <c r="BT495" s="11" t="s">
        <v>921</v>
      </c>
      <c r="BU495" s="10">
        <v>0</v>
      </c>
      <c r="BV495" s="10">
        <v>0</v>
      </c>
      <c r="BW495" s="10">
        <v>0</v>
      </c>
    </row>
    <row r="496" spans="1:75" s="1" customFormat="1" ht="18.2" customHeight="1" x14ac:dyDescent="0.15">
      <c r="A496" s="12">
        <v>494</v>
      </c>
      <c r="B496" s="13" t="s">
        <v>51</v>
      </c>
      <c r="C496" s="13" t="s">
        <v>47</v>
      </c>
      <c r="D496" s="30">
        <v>45354</v>
      </c>
      <c r="E496" s="14" t="s">
        <v>791</v>
      </c>
      <c r="F496" s="15">
        <v>45</v>
      </c>
      <c r="G496" s="15">
        <v>44</v>
      </c>
      <c r="H496" s="16">
        <v>260930.8</v>
      </c>
      <c r="I496" s="16">
        <v>126194.5</v>
      </c>
      <c r="J496" s="16">
        <v>0</v>
      </c>
      <c r="K496" s="16">
        <v>387125.3</v>
      </c>
      <c r="L496" s="16">
        <v>3323.47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387125.3</v>
      </c>
      <c r="S496" s="16">
        <v>112893.65</v>
      </c>
      <c r="T496" s="16">
        <v>1989.6</v>
      </c>
      <c r="U496" s="16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114883.25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</v>
      </c>
      <c r="AG496" s="16">
        <v>0</v>
      </c>
      <c r="AH496" s="16">
        <v>0</v>
      </c>
      <c r="AI496" s="16">
        <v>0</v>
      </c>
      <c r="AJ496" s="16">
        <v>0</v>
      </c>
      <c r="AK496" s="16">
        <v>0</v>
      </c>
      <c r="AL496" s="16">
        <v>0</v>
      </c>
      <c r="AM496" s="16">
        <v>0</v>
      </c>
      <c r="AN496" s="16">
        <v>0</v>
      </c>
      <c r="AO496" s="16">
        <v>0</v>
      </c>
      <c r="AP496" s="16">
        <v>0</v>
      </c>
      <c r="AQ496" s="16">
        <v>0</v>
      </c>
      <c r="AR496" s="16">
        <v>0</v>
      </c>
      <c r="AS496" s="16">
        <v>0</v>
      </c>
      <c r="AT496" s="8">
        <f t="shared" si="7"/>
        <v>0</v>
      </c>
      <c r="AU496" s="16">
        <v>129517.97</v>
      </c>
      <c r="AV496" s="16">
        <v>114883.25</v>
      </c>
      <c r="AW496" s="17">
        <v>77</v>
      </c>
      <c r="AX496" s="17">
        <v>146</v>
      </c>
      <c r="AY496" s="16">
        <v>1572184.11</v>
      </c>
      <c r="AZ496" s="16">
        <v>445000</v>
      </c>
      <c r="BA496" s="18">
        <v>90</v>
      </c>
      <c r="BB496" s="18">
        <v>78.295004494381999</v>
      </c>
      <c r="BC496" s="18">
        <v>9.15</v>
      </c>
      <c r="BD496" s="18"/>
      <c r="BE496" s="14" t="s">
        <v>825</v>
      </c>
      <c r="BF496" s="12"/>
      <c r="BG496" s="14" t="s">
        <v>459</v>
      </c>
      <c r="BH496" s="14" t="s">
        <v>460</v>
      </c>
      <c r="BI496" s="14" t="s">
        <v>461</v>
      </c>
      <c r="BJ496" s="14" t="s">
        <v>824</v>
      </c>
      <c r="BK496" s="13" t="s">
        <v>0</v>
      </c>
      <c r="BL496" s="18">
        <v>387125.3</v>
      </c>
      <c r="BM496" s="13" t="s">
        <v>631</v>
      </c>
      <c r="BN496" s="18"/>
      <c r="BO496" s="19">
        <v>43270</v>
      </c>
      <c r="BP496" s="19">
        <v>47714</v>
      </c>
      <c r="BQ496" s="11" t="s">
        <v>758</v>
      </c>
      <c r="BR496" s="11" t="s">
        <v>935</v>
      </c>
      <c r="BS496" s="11" t="s">
        <v>921</v>
      </c>
      <c r="BT496" s="11" t="s">
        <v>921</v>
      </c>
      <c r="BU496" s="18">
        <v>10888.71</v>
      </c>
      <c r="BV496" s="18">
        <v>0</v>
      </c>
      <c r="BW496" s="18">
        <v>0</v>
      </c>
    </row>
    <row r="497" spans="1:75" s="1" customFormat="1" ht="18.2" customHeight="1" x14ac:dyDescent="0.15">
      <c r="A497" s="4">
        <v>495</v>
      </c>
      <c r="B497" s="5" t="s">
        <v>46</v>
      </c>
      <c r="C497" s="5" t="s">
        <v>47</v>
      </c>
      <c r="D497" s="29">
        <v>45354</v>
      </c>
      <c r="E497" s="6" t="s">
        <v>982</v>
      </c>
      <c r="F497" s="7">
        <v>0</v>
      </c>
      <c r="G497" s="7">
        <v>0</v>
      </c>
      <c r="H497" s="8">
        <v>234854.07</v>
      </c>
      <c r="I497" s="8">
        <v>0</v>
      </c>
      <c r="J497" s="8">
        <v>0</v>
      </c>
      <c r="K497" s="8">
        <v>234854.07</v>
      </c>
      <c r="L497" s="8">
        <v>924.39</v>
      </c>
      <c r="M497" s="8">
        <v>0</v>
      </c>
      <c r="N497" s="8">
        <v>0</v>
      </c>
      <c r="O497" s="8">
        <v>924.39</v>
      </c>
      <c r="P497" s="8">
        <v>0</v>
      </c>
      <c r="Q497" s="8">
        <v>0</v>
      </c>
      <c r="R497" s="8">
        <v>233929.68</v>
      </c>
      <c r="S497" s="8">
        <v>0</v>
      </c>
      <c r="T497" s="8">
        <v>1957.12</v>
      </c>
      <c r="U497" s="8">
        <v>0</v>
      </c>
      <c r="V497" s="8">
        <v>0</v>
      </c>
      <c r="W497" s="8">
        <v>1957.12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162.56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1.86</v>
      </c>
      <c r="AQ497" s="8">
        <v>0</v>
      </c>
      <c r="AR497" s="8">
        <v>1.86</v>
      </c>
      <c r="AS497" s="8">
        <v>0</v>
      </c>
      <c r="AT497" s="8">
        <f t="shared" si="7"/>
        <v>3044.0699999999997</v>
      </c>
      <c r="AU497" s="8">
        <v>0</v>
      </c>
      <c r="AV497" s="8">
        <v>0</v>
      </c>
      <c r="AW497" s="9">
        <v>136</v>
      </c>
      <c r="AX497" s="9">
        <v>149</v>
      </c>
      <c r="AY497" s="8">
        <v>1410618.16</v>
      </c>
      <c r="AZ497" s="8">
        <v>245368.57</v>
      </c>
      <c r="BA497" s="10">
        <v>89.99</v>
      </c>
      <c r="BB497" s="10">
        <v>85.794736885820399</v>
      </c>
      <c r="BC497" s="10">
        <v>10</v>
      </c>
      <c r="BD497" s="10"/>
      <c r="BE497" s="6" t="s">
        <v>825</v>
      </c>
      <c r="BF497" s="4"/>
      <c r="BG497" s="6" t="s">
        <v>301</v>
      </c>
      <c r="BH497" s="6" t="s">
        <v>305</v>
      </c>
      <c r="BI497" s="6" t="s">
        <v>306</v>
      </c>
      <c r="BJ497" s="6" t="s">
        <v>2</v>
      </c>
      <c r="BK497" s="5" t="s">
        <v>0</v>
      </c>
      <c r="BL497" s="10">
        <v>233929.68</v>
      </c>
      <c r="BM497" s="5" t="s">
        <v>631</v>
      </c>
      <c r="BN497" s="10"/>
      <c r="BO497" s="11">
        <v>44970</v>
      </c>
      <c r="BP497" s="11">
        <v>49503</v>
      </c>
      <c r="BQ497" s="11" t="s">
        <v>774</v>
      </c>
      <c r="BR497" s="11" t="s">
        <v>938</v>
      </c>
      <c r="BS497" s="11" t="s">
        <v>921</v>
      </c>
      <c r="BT497" s="11" t="s">
        <v>921</v>
      </c>
      <c r="BU497" s="10">
        <v>0</v>
      </c>
      <c r="BV497" s="10">
        <v>0</v>
      </c>
      <c r="BW497" s="10">
        <v>0</v>
      </c>
    </row>
    <row r="498" spans="1:75" s="1" customFormat="1" ht="18.2" customHeight="1" x14ac:dyDescent="0.15">
      <c r="A498" s="12">
        <v>496</v>
      </c>
      <c r="B498" s="13" t="s">
        <v>51</v>
      </c>
      <c r="C498" s="13" t="s">
        <v>47</v>
      </c>
      <c r="D498" s="30">
        <v>45354</v>
      </c>
      <c r="E498" s="14" t="s">
        <v>779</v>
      </c>
      <c r="F498" s="15">
        <v>0</v>
      </c>
      <c r="G498" s="15">
        <v>0</v>
      </c>
      <c r="H498" s="16">
        <v>246154.84</v>
      </c>
      <c r="I498" s="16">
        <v>2194.75</v>
      </c>
      <c r="J498" s="16">
        <v>0</v>
      </c>
      <c r="K498" s="16">
        <v>248349.59</v>
      </c>
      <c r="L498" s="16">
        <v>2402.54</v>
      </c>
      <c r="M498" s="16">
        <v>0</v>
      </c>
      <c r="N498" s="16">
        <v>2194.75</v>
      </c>
      <c r="O498" s="16">
        <v>2402.54</v>
      </c>
      <c r="P498" s="16">
        <v>0</v>
      </c>
      <c r="Q498" s="16">
        <v>0</v>
      </c>
      <c r="R498" s="16">
        <v>243752.3</v>
      </c>
      <c r="S498" s="16">
        <v>0</v>
      </c>
      <c r="T498" s="16">
        <v>1876.93</v>
      </c>
      <c r="U498" s="16">
        <v>0</v>
      </c>
      <c r="V498" s="16">
        <v>0</v>
      </c>
      <c r="W498" s="16">
        <v>1876.93</v>
      </c>
      <c r="X498" s="16">
        <v>0</v>
      </c>
      <c r="Y498" s="16"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6">
        <v>0</v>
      </c>
      <c r="AH498" s="16">
        <v>193.12</v>
      </c>
      <c r="AI498" s="16">
        <v>0</v>
      </c>
      <c r="AJ498" s="16">
        <v>0</v>
      </c>
      <c r="AK498" s="16">
        <v>0</v>
      </c>
      <c r="AL498" s="16">
        <v>350</v>
      </c>
      <c r="AM498" s="16">
        <v>0</v>
      </c>
      <c r="AN498" s="16">
        <v>0</v>
      </c>
      <c r="AO498" s="16">
        <v>0</v>
      </c>
      <c r="AP498" s="16">
        <v>82.66</v>
      </c>
      <c r="AQ498" s="16">
        <v>0</v>
      </c>
      <c r="AR498" s="16">
        <v>0</v>
      </c>
      <c r="AS498" s="16">
        <v>0</v>
      </c>
      <c r="AT498" s="8">
        <f t="shared" si="7"/>
        <v>7100</v>
      </c>
      <c r="AU498" s="16">
        <v>0</v>
      </c>
      <c r="AV498" s="16">
        <v>0</v>
      </c>
      <c r="AW498" s="17">
        <v>75</v>
      </c>
      <c r="AX498" s="17">
        <v>149</v>
      </c>
      <c r="AY498" s="16">
        <v>1299002.034</v>
      </c>
      <c r="AZ498" s="16">
        <v>363000</v>
      </c>
      <c r="BA498" s="18">
        <v>84.57</v>
      </c>
      <c r="BB498" s="18">
        <v>56.788242454545497</v>
      </c>
      <c r="BC498" s="18">
        <v>9.15</v>
      </c>
      <c r="BD498" s="18"/>
      <c r="BE498" s="14" t="s">
        <v>825</v>
      </c>
      <c r="BF498" s="12"/>
      <c r="BG498" s="14" t="s">
        <v>276</v>
      </c>
      <c r="BH498" s="14" t="s">
        <v>386</v>
      </c>
      <c r="BI498" s="14" t="s">
        <v>278</v>
      </c>
      <c r="BJ498" s="14" t="s">
        <v>2</v>
      </c>
      <c r="BK498" s="13" t="s">
        <v>0</v>
      </c>
      <c r="BL498" s="18">
        <v>243752.3</v>
      </c>
      <c r="BM498" s="13" t="s">
        <v>631</v>
      </c>
      <c r="BN498" s="18"/>
      <c r="BO498" s="19">
        <v>43130</v>
      </c>
      <c r="BP498" s="19">
        <v>47664</v>
      </c>
      <c r="BQ498" s="11" t="s">
        <v>759</v>
      </c>
      <c r="BR498" s="11" t="s">
        <v>943</v>
      </c>
      <c r="BS498" s="11" t="s">
        <v>921</v>
      </c>
      <c r="BT498" s="11" t="s">
        <v>921</v>
      </c>
      <c r="BU498" s="18">
        <v>0</v>
      </c>
      <c r="BV498" s="18">
        <v>0</v>
      </c>
      <c r="BW498" s="18">
        <v>0</v>
      </c>
    </row>
    <row r="499" spans="1:75" s="1" customFormat="1" ht="18.2" customHeight="1" x14ac:dyDescent="0.15">
      <c r="A499" s="4">
        <v>497</v>
      </c>
      <c r="B499" s="5" t="s">
        <v>46</v>
      </c>
      <c r="C499" s="5" t="s">
        <v>47</v>
      </c>
      <c r="D499" s="29">
        <v>45354</v>
      </c>
      <c r="E499" s="6" t="s">
        <v>783</v>
      </c>
      <c r="F499" s="7">
        <v>0</v>
      </c>
      <c r="G499" s="7">
        <v>0</v>
      </c>
      <c r="H499" s="8">
        <v>257927.67999999999</v>
      </c>
      <c r="I499" s="8">
        <v>0</v>
      </c>
      <c r="J499" s="8">
        <v>0</v>
      </c>
      <c r="K499" s="8">
        <v>257927.67999999999</v>
      </c>
      <c r="L499" s="8">
        <v>1068</v>
      </c>
      <c r="M499" s="8">
        <v>0</v>
      </c>
      <c r="N499" s="8">
        <v>0</v>
      </c>
      <c r="O499" s="8">
        <v>1068</v>
      </c>
      <c r="P499" s="8">
        <v>0</v>
      </c>
      <c r="Q499" s="8">
        <v>0</v>
      </c>
      <c r="R499" s="8">
        <v>256859.68</v>
      </c>
      <c r="S499" s="8">
        <v>0</v>
      </c>
      <c r="T499" s="8">
        <v>2063.42</v>
      </c>
      <c r="U499" s="8">
        <v>0</v>
      </c>
      <c r="V499" s="8">
        <v>0</v>
      </c>
      <c r="W499" s="8">
        <v>2063.42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163.86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759.44</v>
      </c>
      <c r="AQ499" s="8">
        <v>0</v>
      </c>
      <c r="AR499" s="8">
        <v>354.72</v>
      </c>
      <c r="AS499" s="8">
        <v>0</v>
      </c>
      <c r="AT499" s="8">
        <f t="shared" si="7"/>
        <v>3700.0000000000005</v>
      </c>
      <c r="AU499" s="8">
        <v>0</v>
      </c>
      <c r="AV499" s="8">
        <v>0</v>
      </c>
      <c r="AW499" s="9">
        <v>134</v>
      </c>
      <c r="AX499" s="9">
        <v>206</v>
      </c>
      <c r="AY499" s="8">
        <v>1132454.0919999999</v>
      </c>
      <c r="AZ499" s="8">
        <v>308000</v>
      </c>
      <c r="BA499" s="10">
        <v>89.99</v>
      </c>
      <c r="BB499" s="10">
        <v>75.048060399999997</v>
      </c>
      <c r="BC499" s="10">
        <v>9.6</v>
      </c>
      <c r="BD499" s="10"/>
      <c r="BE499" s="6" t="s">
        <v>823</v>
      </c>
      <c r="BF499" s="4"/>
      <c r="BG499" s="6" t="s">
        <v>314</v>
      </c>
      <c r="BH499" s="6" t="s">
        <v>478</v>
      </c>
      <c r="BI499" s="6" t="s">
        <v>486</v>
      </c>
      <c r="BJ499" s="6" t="s">
        <v>2</v>
      </c>
      <c r="BK499" s="5" t="s">
        <v>0</v>
      </c>
      <c r="BL499" s="10">
        <v>256859.68</v>
      </c>
      <c r="BM499" s="5" t="s">
        <v>631</v>
      </c>
      <c r="BN499" s="10"/>
      <c r="BO499" s="11">
        <v>43187</v>
      </c>
      <c r="BP499" s="11">
        <v>49457</v>
      </c>
      <c r="BQ499" s="11" t="s">
        <v>776</v>
      </c>
      <c r="BR499" s="11" t="s">
        <v>939</v>
      </c>
      <c r="BS499" s="11" t="s">
        <v>921</v>
      </c>
      <c r="BT499" s="11" t="s">
        <v>921</v>
      </c>
      <c r="BU499" s="10">
        <v>0</v>
      </c>
      <c r="BV499" s="10">
        <v>0</v>
      </c>
      <c r="BW499" s="10">
        <v>0</v>
      </c>
    </row>
    <row r="500" spans="1:75" s="1" customFormat="1" ht="18.2" customHeight="1" x14ac:dyDescent="0.15">
      <c r="A500" s="12">
        <v>498</v>
      </c>
      <c r="B500" s="13" t="s">
        <v>46</v>
      </c>
      <c r="C500" s="13" t="s">
        <v>47</v>
      </c>
      <c r="D500" s="30">
        <v>45354</v>
      </c>
      <c r="E500" s="14" t="s">
        <v>789</v>
      </c>
      <c r="F500" s="15">
        <v>3</v>
      </c>
      <c r="G500" s="15">
        <v>2</v>
      </c>
      <c r="H500" s="16">
        <v>270957.21999999997</v>
      </c>
      <c r="I500" s="16">
        <v>3852.06</v>
      </c>
      <c r="J500" s="16">
        <v>0</v>
      </c>
      <c r="K500" s="16">
        <v>274809.28000000003</v>
      </c>
      <c r="L500" s="16">
        <v>1305.48</v>
      </c>
      <c r="M500" s="16">
        <v>0</v>
      </c>
      <c r="N500" s="16">
        <v>1253.18</v>
      </c>
      <c r="O500" s="16">
        <v>0</v>
      </c>
      <c r="P500" s="16">
        <v>0</v>
      </c>
      <c r="Q500" s="16">
        <v>0</v>
      </c>
      <c r="R500" s="16">
        <v>273556.09999999998</v>
      </c>
      <c r="S500" s="16">
        <v>6838.32</v>
      </c>
      <c r="T500" s="16">
        <v>2257.98</v>
      </c>
      <c r="U500" s="16">
        <v>0</v>
      </c>
      <c r="V500" s="16">
        <v>2290.08</v>
      </c>
      <c r="W500" s="16">
        <v>0</v>
      </c>
      <c r="X500" s="16">
        <v>0</v>
      </c>
      <c r="Y500" s="16">
        <v>0</v>
      </c>
      <c r="Z500" s="16">
        <v>6806.22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6">
        <v>0</v>
      </c>
      <c r="AG500" s="16">
        <v>0</v>
      </c>
      <c r="AH500" s="16">
        <v>0</v>
      </c>
      <c r="AI500" s="16">
        <v>0</v>
      </c>
      <c r="AJ500" s="16">
        <v>0</v>
      </c>
      <c r="AK500" s="16">
        <v>0</v>
      </c>
      <c r="AL500" s="16">
        <v>281.18</v>
      </c>
      <c r="AM500" s="16">
        <v>0</v>
      </c>
      <c r="AN500" s="16">
        <v>0</v>
      </c>
      <c r="AO500" s="16">
        <v>175.56</v>
      </c>
      <c r="AP500" s="16">
        <v>0</v>
      </c>
      <c r="AQ500" s="16">
        <v>0</v>
      </c>
      <c r="AR500" s="16">
        <v>0</v>
      </c>
      <c r="AS500" s="16">
        <v>0</v>
      </c>
      <c r="AT500" s="8">
        <f t="shared" si="7"/>
        <v>4000</v>
      </c>
      <c r="AU500" s="16">
        <v>3904.36</v>
      </c>
      <c r="AV500" s="16">
        <v>6806.22</v>
      </c>
      <c r="AW500" s="17">
        <v>120</v>
      </c>
      <c r="AX500" s="17">
        <v>190</v>
      </c>
      <c r="AY500" s="16">
        <v>1212596.8799999999</v>
      </c>
      <c r="AZ500" s="16">
        <v>330000</v>
      </c>
      <c r="BA500" s="18">
        <v>86.49</v>
      </c>
      <c r="BB500" s="18">
        <v>71.696566936363595</v>
      </c>
      <c r="BC500" s="18">
        <v>10</v>
      </c>
      <c r="BD500" s="18"/>
      <c r="BE500" s="14" t="s">
        <v>825</v>
      </c>
      <c r="BF500" s="12"/>
      <c r="BG500" s="14" t="s">
        <v>296</v>
      </c>
      <c r="BH500" s="14" t="s">
        <v>297</v>
      </c>
      <c r="BI500" s="14" t="s">
        <v>298</v>
      </c>
      <c r="BJ500" s="14" t="s">
        <v>3</v>
      </c>
      <c r="BK500" s="13" t="s">
        <v>0</v>
      </c>
      <c r="BL500" s="18">
        <v>273556.09999999998</v>
      </c>
      <c r="BM500" s="13" t="s">
        <v>631</v>
      </c>
      <c r="BN500" s="18"/>
      <c r="BO500" s="19">
        <v>43249</v>
      </c>
      <c r="BP500" s="19">
        <v>49032</v>
      </c>
      <c r="BQ500" s="11" t="s">
        <v>776</v>
      </c>
      <c r="BR500" s="11" t="s">
        <v>939</v>
      </c>
      <c r="BS500" s="11" t="s">
        <v>921</v>
      </c>
      <c r="BT500" s="11" t="s">
        <v>921</v>
      </c>
      <c r="BU500" s="18">
        <v>526.67999999999995</v>
      </c>
      <c r="BV500" s="18">
        <v>0</v>
      </c>
      <c r="BW500" s="18">
        <v>0</v>
      </c>
    </row>
    <row r="501" spans="1:75" s="1" customFormat="1" ht="18.2" customHeight="1" x14ac:dyDescent="0.15">
      <c r="A501" s="4">
        <v>499</v>
      </c>
      <c r="B501" s="5" t="s">
        <v>334</v>
      </c>
      <c r="C501" s="5" t="s">
        <v>47</v>
      </c>
      <c r="D501" s="29">
        <v>45354</v>
      </c>
      <c r="E501" s="6" t="s">
        <v>780</v>
      </c>
      <c r="F501" s="7">
        <v>0</v>
      </c>
      <c r="G501" s="7">
        <v>0</v>
      </c>
      <c r="H501" s="8">
        <v>253814.64</v>
      </c>
      <c r="I501" s="8">
        <v>0</v>
      </c>
      <c r="J501" s="8">
        <v>0</v>
      </c>
      <c r="K501" s="8">
        <v>253814.64</v>
      </c>
      <c r="L501" s="8">
        <v>1588.63</v>
      </c>
      <c r="M501" s="8">
        <v>0</v>
      </c>
      <c r="N501" s="8">
        <v>0</v>
      </c>
      <c r="O501" s="8">
        <v>1588.63</v>
      </c>
      <c r="P501" s="8">
        <v>0</v>
      </c>
      <c r="Q501" s="8">
        <v>0</v>
      </c>
      <c r="R501" s="8">
        <v>252226.01</v>
      </c>
      <c r="S501" s="8">
        <v>0</v>
      </c>
      <c r="T501" s="8">
        <v>2115.12</v>
      </c>
      <c r="U501" s="8">
        <v>0</v>
      </c>
      <c r="V501" s="8">
        <v>0</v>
      </c>
      <c r="W501" s="8">
        <v>2115.12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174.82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2.15</v>
      </c>
      <c r="AQ501" s="8">
        <v>0</v>
      </c>
      <c r="AR501" s="8">
        <v>1.72</v>
      </c>
      <c r="AS501" s="8">
        <v>0</v>
      </c>
      <c r="AT501" s="8">
        <f t="shared" si="7"/>
        <v>3879.0000000000005</v>
      </c>
      <c r="AU501" s="8">
        <v>0</v>
      </c>
      <c r="AV501" s="8">
        <v>0</v>
      </c>
      <c r="AW501" s="9">
        <v>101</v>
      </c>
      <c r="AX501" s="9">
        <v>174</v>
      </c>
      <c r="AY501" s="8">
        <v>1033180.471728</v>
      </c>
      <c r="AZ501" s="8">
        <v>328584</v>
      </c>
      <c r="BA501" s="10">
        <v>80</v>
      </c>
      <c r="BB501" s="10">
        <v>61.409200691451801</v>
      </c>
      <c r="BC501" s="10">
        <v>10</v>
      </c>
      <c r="BD501" s="10"/>
      <c r="BE501" s="6" t="s">
        <v>825</v>
      </c>
      <c r="BF501" s="4"/>
      <c r="BG501" s="6" t="s">
        <v>355</v>
      </c>
      <c r="BH501" s="6" t="s">
        <v>356</v>
      </c>
      <c r="BI501" s="6" t="s">
        <v>357</v>
      </c>
      <c r="BJ501" s="6" t="s">
        <v>2</v>
      </c>
      <c r="BK501" s="5" t="s">
        <v>0</v>
      </c>
      <c r="BL501" s="10">
        <v>252226.01</v>
      </c>
      <c r="BM501" s="5" t="s">
        <v>631</v>
      </c>
      <c r="BN501" s="10"/>
      <c r="BO501" s="11">
        <v>43154</v>
      </c>
      <c r="BP501" s="11">
        <v>48449</v>
      </c>
      <c r="BQ501" s="11" t="s">
        <v>774</v>
      </c>
      <c r="BR501" s="11" t="s">
        <v>938</v>
      </c>
      <c r="BS501" s="11" t="s">
        <v>921</v>
      </c>
      <c r="BT501" s="11" t="s">
        <v>921</v>
      </c>
      <c r="BU501" s="10">
        <v>0</v>
      </c>
      <c r="BV501" s="10">
        <v>0</v>
      </c>
      <c r="BW501" s="10">
        <v>0</v>
      </c>
    </row>
    <row r="502" spans="1:75" s="1" customFormat="1" ht="18.2" customHeight="1" x14ac:dyDescent="0.15">
      <c r="A502" s="12">
        <v>500</v>
      </c>
      <c r="B502" s="13" t="s">
        <v>334</v>
      </c>
      <c r="C502" s="13" t="s">
        <v>47</v>
      </c>
      <c r="D502" s="30">
        <v>45354</v>
      </c>
      <c r="E502" s="14" t="s">
        <v>790</v>
      </c>
      <c r="F502" s="15">
        <v>0</v>
      </c>
      <c r="G502" s="15">
        <v>0</v>
      </c>
      <c r="H502" s="16">
        <v>135823.44</v>
      </c>
      <c r="I502" s="16">
        <v>1341.85</v>
      </c>
      <c r="J502" s="16">
        <v>0</v>
      </c>
      <c r="K502" s="16">
        <v>137165.29</v>
      </c>
      <c r="L502" s="16">
        <v>1352.58</v>
      </c>
      <c r="M502" s="16">
        <v>0</v>
      </c>
      <c r="N502" s="16">
        <v>1341.85</v>
      </c>
      <c r="O502" s="16">
        <v>1352.58</v>
      </c>
      <c r="P502" s="16">
        <v>0</v>
      </c>
      <c r="Q502" s="16">
        <v>0</v>
      </c>
      <c r="R502" s="16">
        <v>134470.85999999999</v>
      </c>
      <c r="S502" s="16">
        <v>835.19</v>
      </c>
      <c r="T502" s="16">
        <v>1086.5899999999999</v>
      </c>
      <c r="U502" s="16">
        <v>0</v>
      </c>
      <c r="V502" s="16">
        <v>835.19</v>
      </c>
      <c r="W502" s="16">
        <v>1086.5899999999999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  <c r="AE502" s="16">
        <v>0</v>
      </c>
      <c r="AF502" s="16">
        <v>0</v>
      </c>
      <c r="AG502" s="16">
        <v>0</v>
      </c>
      <c r="AH502" s="16">
        <v>105.09</v>
      </c>
      <c r="AI502" s="16">
        <v>0</v>
      </c>
      <c r="AJ502" s="16">
        <v>0</v>
      </c>
      <c r="AK502" s="16">
        <v>0</v>
      </c>
      <c r="AL502" s="16">
        <v>350</v>
      </c>
      <c r="AM502" s="16">
        <v>0</v>
      </c>
      <c r="AN502" s="16">
        <v>0</v>
      </c>
      <c r="AO502" s="16">
        <v>0</v>
      </c>
      <c r="AP502" s="16">
        <v>28.7</v>
      </c>
      <c r="AQ502" s="16">
        <v>0</v>
      </c>
      <c r="AR502" s="16">
        <v>0</v>
      </c>
      <c r="AS502" s="16">
        <v>0</v>
      </c>
      <c r="AT502" s="8">
        <f t="shared" si="7"/>
        <v>5100</v>
      </c>
      <c r="AU502" s="16">
        <v>0</v>
      </c>
      <c r="AV502" s="16">
        <v>0</v>
      </c>
      <c r="AW502" s="17">
        <v>73</v>
      </c>
      <c r="AX502" s="17">
        <v>143</v>
      </c>
      <c r="AY502" s="16">
        <v>545769.83053799998</v>
      </c>
      <c r="AZ502" s="16">
        <v>197541</v>
      </c>
      <c r="BA502" s="18">
        <v>90</v>
      </c>
      <c r="BB502" s="18">
        <v>61.265141919905197</v>
      </c>
      <c r="BC502" s="18">
        <v>9.6</v>
      </c>
      <c r="BD502" s="18"/>
      <c r="BE502" s="14" t="s">
        <v>825</v>
      </c>
      <c r="BF502" s="12"/>
      <c r="BG502" s="14" t="s">
        <v>392</v>
      </c>
      <c r="BH502" s="14" t="s">
        <v>393</v>
      </c>
      <c r="BI502" s="14" t="s">
        <v>606</v>
      </c>
      <c r="BJ502" s="14" t="s">
        <v>2</v>
      </c>
      <c r="BK502" s="13" t="s">
        <v>0</v>
      </c>
      <c r="BL502" s="18">
        <v>134470.85999999999</v>
      </c>
      <c r="BM502" s="13" t="s">
        <v>631</v>
      </c>
      <c r="BN502" s="18"/>
      <c r="BO502" s="19">
        <v>43249</v>
      </c>
      <c r="BP502" s="19">
        <v>47602</v>
      </c>
      <c r="BQ502" s="11" t="s">
        <v>776</v>
      </c>
      <c r="BR502" s="11" t="s">
        <v>939</v>
      </c>
      <c r="BS502" s="11" t="s">
        <v>921</v>
      </c>
      <c r="BT502" s="11" t="s">
        <v>921</v>
      </c>
      <c r="BU502" s="18">
        <v>0</v>
      </c>
      <c r="BV502" s="18">
        <v>0</v>
      </c>
      <c r="BW502" s="18">
        <v>0</v>
      </c>
    </row>
    <row r="503" spans="1:75" s="1" customFormat="1" ht="18.2" customHeight="1" x14ac:dyDescent="0.15">
      <c r="A503" s="4">
        <v>501</v>
      </c>
      <c r="B503" s="5" t="s">
        <v>334</v>
      </c>
      <c r="C503" s="5" t="s">
        <v>47</v>
      </c>
      <c r="D503" s="29">
        <v>45354</v>
      </c>
      <c r="E503" s="6" t="s">
        <v>784</v>
      </c>
      <c r="F503" s="7">
        <v>0</v>
      </c>
      <c r="G503" s="7">
        <v>0</v>
      </c>
      <c r="H503" s="8">
        <v>212789.91</v>
      </c>
      <c r="I503" s="8">
        <v>0</v>
      </c>
      <c r="J503" s="8">
        <v>0</v>
      </c>
      <c r="K503" s="8">
        <v>212789.91</v>
      </c>
      <c r="L503" s="8">
        <v>837.54</v>
      </c>
      <c r="M503" s="8">
        <v>0</v>
      </c>
      <c r="N503" s="8">
        <v>0</v>
      </c>
      <c r="O503" s="8">
        <v>837.54</v>
      </c>
      <c r="P503" s="8">
        <v>0</v>
      </c>
      <c r="Q503" s="8">
        <v>0</v>
      </c>
      <c r="R503" s="8">
        <v>211952.37</v>
      </c>
      <c r="S503" s="8">
        <v>0</v>
      </c>
      <c r="T503" s="8">
        <v>1773.25</v>
      </c>
      <c r="U503" s="8">
        <v>0</v>
      </c>
      <c r="V503" s="8">
        <v>0</v>
      </c>
      <c r="W503" s="8">
        <v>1773.25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133.9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15.2</v>
      </c>
      <c r="AQ503" s="8">
        <v>0</v>
      </c>
      <c r="AR503" s="8">
        <v>14.89</v>
      </c>
      <c r="AS503" s="8">
        <v>0</v>
      </c>
      <c r="AT503" s="8">
        <f t="shared" si="7"/>
        <v>2745</v>
      </c>
      <c r="AU503" s="8">
        <v>0</v>
      </c>
      <c r="AV503" s="8">
        <v>0</v>
      </c>
      <c r="AW503" s="9">
        <v>136</v>
      </c>
      <c r="AX503" s="9">
        <v>208</v>
      </c>
      <c r="AY503" s="8">
        <v>901660.88280000002</v>
      </c>
      <c r="AZ503" s="8">
        <v>251700</v>
      </c>
      <c r="BA503" s="10">
        <v>90</v>
      </c>
      <c r="BB503" s="10">
        <v>75.787498212157303</v>
      </c>
      <c r="BC503" s="10">
        <v>10</v>
      </c>
      <c r="BD503" s="10"/>
      <c r="BE503" s="6" t="s">
        <v>825</v>
      </c>
      <c r="BF503" s="4"/>
      <c r="BG503" s="6" t="s">
        <v>430</v>
      </c>
      <c r="BH503" s="6" t="s">
        <v>462</v>
      </c>
      <c r="BI503" s="6" t="s">
        <v>628</v>
      </c>
      <c r="BJ503" s="6" t="s">
        <v>2</v>
      </c>
      <c r="BK503" s="5" t="s">
        <v>0</v>
      </c>
      <c r="BL503" s="10">
        <v>211952.37</v>
      </c>
      <c r="BM503" s="5" t="s">
        <v>631</v>
      </c>
      <c r="BN503" s="10"/>
      <c r="BO503" s="11">
        <v>43163</v>
      </c>
      <c r="BP503" s="11">
        <v>49494</v>
      </c>
      <c r="BQ503" s="11" t="s">
        <v>773</v>
      </c>
      <c r="BR503" s="11" t="s">
        <v>942</v>
      </c>
      <c r="BS503" s="11" t="s">
        <v>921</v>
      </c>
      <c r="BT503" s="11" t="s">
        <v>921</v>
      </c>
      <c r="BU503" s="10">
        <v>0</v>
      </c>
      <c r="BV503" s="10">
        <v>0</v>
      </c>
      <c r="BW503" s="10">
        <v>0</v>
      </c>
    </row>
    <row r="504" spans="1:75" s="1" customFormat="1" ht="18.2" customHeight="1" x14ac:dyDescent="0.15">
      <c r="A504" s="12">
        <v>502</v>
      </c>
      <c r="B504" s="13" t="s">
        <v>46</v>
      </c>
      <c r="C504" s="13" t="s">
        <v>47</v>
      </c>
      <c r="D504" s="30">
        <v>45354</v>
      </c>
      <c r="E504" s="14" t="s">
        <v>785</v>
      </c>
      <c r="F504" s="15">
        <v>0</v>
      </c>
      <c r="G504" s="15">
        <v>0</v>
      </c>
      <c r="H504" s="16">
        <v>469611.98</v>
      </c>
      <c r="I504" s="16">
        <v>0</v>
      </c>
      <c r="J504" s="16">
        <v>0</v>
      </c>
      <c r="K504" s="16">
        <v>469611.98</v>
      </c>
      <c r="L504" s="16">
        <v>3299.13</v>
      </c>
      <c r="M504" s="16">
        <v>0</v>
      </c>
      <c r="N504" s="16">
        <v>0</v>
      </c>
      <c r="O504" s="16">
        <v>3299.13</v>
      </c>
      <c r="P504" s="16">
        <v>0</v>
      </c>
      <c r="Q504" s="16">
        <v>0</v>
      </c>
      <c r="R504" s="16">
        <v>466312.85</v>
      </c>
      <c r="S504" s="16">
        <v>0</v>
      </c>
      <c r="T504" s="16">
        <v>3678.63</v>
      </c>
      <c r="U504" s="16">
        <v>0</v>
      </c>
      <c r="V504" s="16">
        <v>0</v>
      </c>
      <c r="W504" s="16">
        <v>3678.63</v>
      </c>
      <c r="X504" s="16">
        <v>0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6">
        <v>0</v>
      </c>
      <c r="AH504" s="16">
        <v>332.5</v>
      </c>
      <c r="AI504" s="16">
        <v>0</v>
      </c>
      <c r="AJ504" s="16">
        <v>0</v>
      </c>
      <c r="AK504" s="16">
        <v>0</v>
      </c>
      <c r="AL504" s="16">
        <v>0</v>
      </c>
      <c r="AM504" s="16">
        <v>0</v>
      </c>
      <c r="AN504" s="16">
        <v>0</v>
      </c>
      <c r="AO504" s="16">
        <v>0</v>
      </c>
      <c r="AP504" s="16">
        <v>37.92</v>
      </c>
      <c r="AQ504" s="16">
        <v>0</v>
      </c>
      <c r="AR504" s="16">
        <v>33.18</v>
      </c>
      <c r="AS504" s="16">
        <v>0</v>
      </c>
      <c r="AT504" s="8">
        <f t="shared" si="7"/>
        <v>7315</v>
      </c>
      <c r="AU504" s="16">
        <v>0</v>
      </c>
      <c r="AV504" s="16">
        <v>0</v>
      </c>
      <c r="AW504" s="17">
        <v>95</v>
      </c>
      <c r="AX504" s="17">
        <v>167</v>
      </c>
      <c r="AY504" s="16">
        <v>2388935.625</v>
      </c>
      <c r="AZ504" s="16">
        <v>625000</v>
      </c>
      <c r="BA504" s="18">
        <v>90</v>
      </c>
      <c r="BB504" s="18">
        <v>67.149050399999993</v>
      </c>
      <c r="BC504" s="18">
        <v>9.4</v>
      </c>
      <c r="BD504" s="18"/>
      <c r="BE504" s="14" t="s">
        <v>823</v>
      </c>
      <c r="BF504" s="12"/>
      <c r="BG504" s="14" t="s">
        <v>292</v>
      </c>
      <c r="BH504" s="14" t="s">
        <v>293</v>
      </c>
      <c r="BI504" s="14" t="s">
        <v>294</v>
      </c>
      <c r="BJ504" s="14" t="s">
        <v>2</v>
      </c>
      <c r="BK504" s="13" t="s">
        <v>0</v>
      </c>
      <c r="BL504" s="18">
        <v>466312.85</v>
      </c>
      <c r="BM504" s="13" t="s">
        <v>631</v>
      </c>
      <c r="BN504" s="18"/>
      <c r="BO504" s="19">
        <v>43187</v>
      </c>
      <c r="BP504" s="19">
        <v>48272</v>
      </c>
      <c r="BQ504" s="11" t="s">
        <v>774</v>
      </c>
      <c r="BR504" s="11" t="s">
        <v>938</v>
      </c>
      <c r="BS504" s="11" t="s">
        <v>921</v>
      </c>
      <c r="BT504" s="11" t="s">
        <v>921</v>
      </c>
      <c r="BU504" s="18">
        <v>0</v>
      </c>
      <c r="BV504" s="18">
        <v>0</v>
      </c>
      <c r="BW504" s="18">
        <v>0</v>
      </c>
    </row>
    <row r="505" spans="1:75" s="1" customFormat="1" ht="18.2" customHeight="1" x14ac:dyDescent="0.15">
      <c r="A505" s="4">
        <v>503</v>
      </c>
      <c r="B505" s="5" t="s">
        <v>46</v>
      </c>
      <c r="C505" s="5" t="s">
        <v>47</v>
      </c>
      <c r="D505" s="29">
        <v>45354</v>
      </c>
      <c r="E505" s="6" t="s">
        <v>786</v>
      </c>
      <c r="F505" s="7">
        <v>0</v>
      </c>
      <c r="G505" s="7">
        <v>0</v>
      </c>
      <c r="H505" s="8">
        <v>321139.74</v>
      </c>
      <c r="I505" s="8">
        <v>0</v>
      </c>
      <c r="J505" s="8">
        <v>0</v>
      </c>
      <c r="K505" s="8">
        <v>321139.74</v>
      </c>
      <c r="L505" s="8">
        <v>1322.45</v>
      </c>
      <c r="M505" s="8">
        <v>0</v>
      </c>
      <c r="N505" s="8">
        <v>0</v>
      </c>
      <c r="O505" s="8">
        <v>1322.45</v>
      </c>
      <c r="P505" s="8">
        <v>0</v>
      </c>
      <c r="Q505" s="8">
        <v>0</v>
      </c>
      <c r="R505" s="8">
        <v>319817.28999999998</v>
      </c>
      <c r="S505" s="8">
        <v>0</v>
      </c>
      <c r="T505" s="8">
        <v>2542.36</v>
      </c>
      <c r="U505" s="8">
        <v>0</v>
      </c>
      <c r="V505" s="8">
        <v>0</v>
      </c>
      <c r="W505" s="8">
        <v>2542.36</v>
      </c>
      <c r="X505" s="8">
        <v>0</v>
      </c>
      <c r="Y505" s="8">
        <v>0</v>
      </c>
      <c r="Z505" s="8">
        <v>0</v>
      </c>
      <c r="AA505" s="8">
        <v>0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0</v>
      </c>
      <c r="AH505" s="8">
        <v>247.52</v>
      </c>
      <c r="AI505" s="8">
        <v>0</v>
      </c>
      <c r="AJ505" s="8">
        <v>0</v>
      </c>
      <c r="AK505" s="8">
        <v>0</v>
      </c>
      <c r="AL505" s="8">
        <v>0</v>
      </c>
      <c r="AM505" s="8">
        <v>0</v>
      </c>
      <c r="AN505" s="8">
        <v>0</v>
      </c>
      <c r="AO505" s="8">
        <v>0</v>
      </c>
      <c r="AP505" s="8">
        <v>79.86</v>
      </c>
      <c r="AQ505" s="8">
        <v>0</v>
      </c>
      <c r="AR505" s="8">
        <v>62.19</v>
      </c>
      <c r="AS505" s="8">
        <v>0</v>
      </c>
      <c r="AT505" s="8">
        <f t="shared" si="7"/>
        <v>4130.0000000000009</v>
      </c>
      <c r="AU505" s="8">
        <v>0</v>
      </c>
      <c r="AV505" s="8">
        <v>0</v>
      </c>
      <c r="AW505" s="9">
        <v>135</v>
      </c>
      <c r="AX505" s="9">
        <v>206</v>
      </c>
      <c r="AY505" s="8">
        <v>2145141.04</v>
      </c>
      <c r="AZ505" s="8">
        <v>392000</v>
      </c>
      <c r="BA505" s="10">
        <v>90</v>
      </c>
      <c r="BB505" s="10">
        <v>73.427439030612206</v>
      </c>
      <c r="BC505" s="10">
        <v>9.5</v>
      </c>
      <c r="BD505" s="10"/>
      <c r="BE505" s="6" t="s">
        <v>823</v>
      </c>
      <c r="BF505" s="4"/>
      <c r="BG505" s="6" t="s">
        <v>279</v>
      </c>
      <c r="BH505" s="6" t="s">
        <v>280</v>
      </c>
      <c r="BI505" s="6" t="s">
        <v>395</v>
      </c>
      <c r="BJ505" s="6" t="s">
        <v>2</v>
      </c>
      <c r="BK505" s="5" t="s">
        <v>0</v>
      </c>
      <c r="BL505" s="10">
        <v>319817.28999999998</v>
      </c>
      <c r="BM505" s="5" t="s">
        <v>631</v>
      </c>
      <c r="BN505" s="10"/>
      <c r="BO505" s="11">
        <v>43209</v>
      </c>
      <c r="BP505" s="11">
        <v>49479</v>
      </c>
      <c r="BQ505" s="11" t="s">
        <v>774</v>
      </c>
      <c r="BR505" s="11" t="s">
        <v>938</v>
      </c>
      <c r="BS505" s="11" t="s">
        <v>921</v>
      </c>
      <c r="BT505" s="11" t="s">
        <v>921</v>
      </c>
      <c r="BU505" s="10">
        <v>0</v>
      </c>
      <c r="BV505" s="10">
        <v>0</v>
      </c>
      <c r="BW505" s="10">
        <v>0</v>
      </c>
    </row>
    <row r="506" spans="1:75" s="1" customFormat="1" ht="18.2" customHeight="1" x14ac:dyDescent="0.15">
      <c r="A506" s="12">
        <v>504</v>
      </c>
      <c r="B506" s="13" t="s">
        <v>46</v>
      </c>
      <c r="C506" s="13" t="s">
        <v>47</v>
      </c>
      <c r="D506" s="30">
        <v>45354</v>
      </c>
      <c r="E506" s="14" t="s">
        <v>787</v>
      </c>
      <c r="F506" s="15">
        <v>0</v>
      </c>
      <c r="G506" s="15">
        <v>0</v>
      </c>
      <c r="H506" s="16">
        <v>257754.48</v>
      </c>
      <c r="I506" s="16">
        <v>0</v>
      </c>
      <c r="J506" s="16">
        <v>0</v>
      </c>
      <c r="K506" s="16">
        <v>257754.48</v>
      </c>
      <c r="L506" s="16">
        <v>1027.02</v>
      </c>
      <c r="M506" s="16">
        <v>0</v>
      </c>
      <c r="N506" s="16">
        <v>0</v>
      </c>
      <c r="O506" s="16">
        <v>1027.02</v>
      </c>
      <c r="P506" s="16">
        <v>0</v>
      </c>
      <c r="Q506" s="16">
        <v>0</v>
      </c>
      <c r="R506" s="16">
        <v>256727.46</v>
      </c>
      <c r="S506" s="16">
        <v>0</v>
      </c>
      <c r="T506" s="16">
        <v>2147.9499999999998</v>
      </c>
      <c r="U506" s="16">
        <v>0</v>
      </c>
      <c r="V506" s="16">
        <v>0</v>
      </c>
      <c r="W506" s="16">
        <v>2147.9499999999998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6">
        <v>0</v>
      </c>
      <c r="AG506" s="16">
        <v>0</v>
      </c>
      <c r="AH506" s="16">
        <v>197.05</v>
      </c>
      <c r="AI506" s="16">
        <v>0</v>
      </c>
      <c r="AJ506" s="16">
        <v>0</v>
      </c>
      <c r="AK506" s="16">
        <v>0</v>
      </c>
      <c r="AL506" s="16">
        <v>0</v>
      </c>
      <c r="AM506" s="16">
        <v>0</v>
      </c>
      <c r="AN506" s="16">
        <v>0</v>
      </c>
      <c r="AO506" s="16">
        <v>0</v>
      </c>
      <c r="AP506" s="16">
        <v>0</v>
      </c>
      <c r="AQ506" s="16">
        <v>0</v>
      </c>
      <c r="AR506" s="16">
        <v>0</v>
      </c>
      <c r="AS506" s="16">
        <v>0</v>
      </c>
      <c r="AT506" s="8">
        <f t="shared" si="7"/>
        <v>3372.02</v>
      </c>
      <c r="AU506" s="16">
        <v>0</v>
      </c>
      <c r="AV506" s="16">
        <v>0</v>
      </c>
      <c r="AW506" s="17">
        <v>135</v>
      </c>
      <c r="AX506" s="17">
        <v>206</v>
      </c>
      <c r="AY506" s="16">
        <v>1590783.13</v>
      </c>
      <c r="AZ506" s="16">
        <v>312056.63</v>
      </c>
      <c r="BA506" s="18">
        <v>90</v>
      </c>
      <c r="BB506" s="18">
        <v>74.042558877855001</v>
      </c>
      <c r="BC506" s="18">
        <v>10</v>
      </c>
      <c r="BD506" s="18"/>
      <c r="BE506" s="14" t="s">
        <v>825</v>
      </c>
      <c r="BF506" s="12"/>
      <c r="BG506" s="14" t="s">
        <v>279</v>
      </c>
      <c r="BH506" s="14" t="s">
        <v>544</v>
      </c>
      <c r="BI506" s="14" t="s">
        <v>545</v>
      </c>
      <c r="BJ506" s="14" t="s">
        <v>2</v>
      </c>
      <c r="BK506" s="13" t="s">
        <v>0</v>
      </c>
      <c r="BL506" s="18">
        <v>256727.46</v>
      </c>
      <c r="BM506" s="13" t="s">
        <v>631</v>
      </c>
      <c r="BN506" s="18"/>
      <c r="BO506" s="19">
        <v>43209</v>
      </c>
      <c r="BP506" s="19">
        <v>49479</v>
      </c>
      <c r="BQ506" s="11" t="s">
        <v>774</v>
      </c>
      <c r="BR506" s="11" t="s">
        <v>938</v>
      </c>
      <c r="BS506" s="11" t="s">
        <v>921</v>
      </c>
      <c r="BT506" s="11" t="s">
        <v>921</v>
      </c>
      <c r="BU506" s="18">
        <v>0</v>
      </c>
      <c r="BV506" s="18">
        <v>0</v>
      </c>
      <c r="BW506" s="18">
        <v>0</v>
      </c>
    </row>
    <row r="507" spans="1:75" s="1" customFormat="1" ht="18.2" customHeight="1" x14ac:dyDescent="0.15">
      <c r="A507" s="4">
        <v>505</v>
      </c>
      <c r="B507" s="5" t="s">
        <v>46</v>
      </c>
      <c r="C507" s="5" t="s">
        <v>47</v>
      </c>
      <c r="D507" s="29">
        <v>45354</v>
      </c>
      <c r="E507" s="6" t="s">
        <v>844</v>
      </c>
      <c r="F507" s="7">
        <v>0</v>
      </c>
      <c r="G507" s="7">
        <v>0</v>
      </c>
      <c r="H507" s="8">
        <v>131433.09</v>
      </c>
      <c r="I507" s="8">
        <v>0</v>
      </c>
      <c r="J507" s="8">
        <v>0</v>
      </c>
      <c r="K507" s="8">
        <v>131433.09</v>
      </c>
      <c r="L507" s="8">
        <v>534.80999999999995</v>
      </c>
      <c r="M507" s="8">
        <v>0</v>
      </c>
      <c r="N507" s="8">
        <v>0</v>
      </c>
      <c r="O507" s="8">
        <v>534.80999999999995</v>
      </c>
      <c r="P507" s="8">
        <v>0</v>
      </c>
      <c r="Q507" s="8">
        <v>0</v>
      </c>
      <c r="R507" s="8">
        <v>130898.28</v>
      </c>
      <c r="S507" s="8">
        <v>0</v>
      </c>
      <c r="T507" s="8">
        <v>1040.51</v>
      </c>
      <c r="U507" s="8">
        <v>0</v>
      </c>
      <c r="V507" s="8">
        <v>0</v>
      </c>
      <c r="W507" s="8">
        <v>1040.51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8">
        <v>0</v>
      </c>
      <c r="AE507" s="8">
        <v>0</v>
      </c>
      <c r="AF507" s="8">
        <v>0</v>
      </c>
      <c r="AG507" s="8">
        <v>0</v>
      </c>
      <c r="AH507" s="8">
        <v>175.81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0</v>
      </c>
      <c r="AQ507" s="8">
        <v>0</v>
      </c>
      <c r="AR507" s="8">
        <v>0</v>
      </c>
      <c r="AS507" s="8">
        <v>0</v>
      </c>
      <c r="AT507" s="8">
        <f t="shared" si="7"/>
        <v>1751.1299999999999</v>
      </c>
      <c r="AU507" s="8">
        <v>0</v>
      </c>
      <c r="AV507" s="8">
        <v>0</v>
      </c>
      <c r="AW507" s="9">
        <v>136</v>
      </c>
      <c r="AX507" s="9">
        <v>190</v>
      </c>
      <c r="AY507" s="8">
        <v>2141528.11</v>
      </c>
      <c r="AZ507" s="8">
        <v>154509.24</v>
      </c>
      <c r="BA507" s="10">
        <v>83.5</v>
      </c>
      <c r="BB507" s="10">
        <v>70.740147191197096</v>
      </c>
      <c r="BC507" s="10">
        <v>9.5</v>
      </c>
      <c r="BD507" s="10"/>
      <c r="BE507" s="6" t="s">
        <v>823</v>
      </c>
      <c r="BF507" s="4"/>
      <c r="BG507" s="6" t="s">
        <v>279</v>
      </c>
      <c r="BH507" s="6" t="s">
        <v>280</v>
      </c>
      <c r="BI507" s="6" t="s">
        <v>396</v>
      </c>
      <c r="BJ507" s="6" t="s">
        <v>2</v>
      </c>
      <c r="BK507" s="5" t="s">
        <v>0</v>
      </c>
      <c r="BL507" s="10">
        <v>130898.28</v>
      </c>
      <c r="BM507" s="5" t="s">
        <v>631</v>
      </c>
      <c r="BN507" s="10"/>
      <c r="BO507" s="11">
        <v>43711</v>
      </c>
      <c r="BP507" s="11">
        <v>49493</v>
      </c>
      <c r="BQ507" s="11" t="s">
        <v>774</v>
      </c>
      <c r="BR507" s="11" t="s">
        <v>938</v>
      </c>
      <c r="BS507" s="11" t="s">
        <v>921</v>
      </c>
      <c r="BT507" s="11" t="s">
        <v>921</v>
      </c>
      <c r="BU507" s="10">
        <v>0</v>
      </c>
      <c r="BV507" s="10">
        <v>0</v>
      </c>
      <c r="BW507" s="10">
        <v>0</v>
      </c>
    </row>
    <row r="508" spans="1:75" s="1" customFormat="1" ht="18.2" customHeight="1" x14ac:dyDescent="0.15">
      <c r="A508" s="12">
        <v>506</v>
      </c>
      <c r="B508" s="13" t="s">
        <v>46</v>
      </c>
      <c r="C508" s="13" t="s">
        <v>47</v>
      </c>
      <c r="D508" s="30">
        <v>45354</v>
      </c>
      <c r="E508" s="14" t="s">
        <v>788</v>
      </c>
      <c r="F508" s="15">
        <v>0</v>
      </c>
      <c r="G508" s="15">
        <v>0</v>
      </c>
      <c r="H508" s="16">
        <v>366379.85</v>
      </c>
      <c r="I508" s="16">
        <v>0</v>
      </c>
      <c r="J508" s="16">
        <v>0</v>
      </c>
      <c r="K508" s="16">
        <v>366379.85</v>
      </c>
      <c r="L508" s="16">
        <v>2601.02</v>
      </c>
      <c r="M508" s="16">
        <v>0</v>
      </c>
      <c r="N508" s="16">
        <v>0</v>
      </c>
      <c r="O508" s="16">
        <v>2601.02</v>
      </c>
      <c r="P508" s="16">
        <v>0</v>
      </c>
      <c r="Q508" s="16">
        <v>0</v>
      </c>
      <c r="R508" s="16">
        <v>363778.83</v>
      </c>
      <c r="S508" s="16">
        <v>0</v>
      </c>
      <c r="T508" s="16">
        <v>2900.51</v>
      </c>
      <c r="U508" s="16">
        <v>0</v>
      </c>
      <c r="V508" s="16">
        <v>0</v>
      </c>
      <c r="W508" s="16">
        <v>2900.51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</v>
      </c>
      <c r="AG508" s="16">
        <v>0</v>
      </c>
      <c r="AH508" s="16">
        <v>259.06</v>
      </c>
      <c r="AI508" s="16">
        <v>0</v>
      </c>
      <c r="AJ508" s="16">
        <v>0</v>
      </c>
      <c r="AK508" s="16">
        <v>0</v>
      </c>
      <c r="AL508" s="16">
        <v>0</v>
      </c>
      <c r="AM508" s="16">
        <v>0</v>
      </c>
      <c r="AN508" s="16">
        <v>0</v>
      </c>
      <c r="AO508" s="16">
        <v>0</v>
      </c>
      <c r="AP508" s="16">
        <v>41.87</v>
      </c>
      <c r="AQ508" s="16">
        <v>0</v>
      </c>
      <c r="AR508" s="16">
        <v>41.46</v>
      </c>
      <c r="AS508" s="16">
        <v>0</v>
      </c>
      <c r="AT508" s="8">
        <f t="shared" si="7"/>
        <v>5761.0000000000009</v>
      </c>
      <c r="AU508" s="16">
        <v>0</v>
      </c>
      <c r="AV508" s="16">
        <v>0</v>
      </c>
      <c r="AW508" s="17">
        <v>94</v>
      </c>
      <c r="AX508" s="17">
        <v>165</v>
      </c>
      <c r="AY508" s="16">
        <v>1852811.13051</v>
      </c>
      <c r="AZ508" s="16">
        <v>486973.16</v>
      </c>
      <c r="BA508" s="18">
        <v>89.99</v>
      </c>
      <c r="BB508" s="18">
        <v>67.224355674345603</v>
      </c>
      <c r="BC508" s="18">
        <v>9.5</v>
      </c>
      <c r="BD508" s="18"/>
      <c r="BE508" s="14" t="s">
        <v>825</v>
      </c>
      <c r="BF508" s="12"/>
      <c r="BG508" s="14" t="s">
        <v>296</v>
      </c>
      <c r="BH508" s="14" t="s">
        <v>297</v>
      </c>
      <c r="BI508" s="14" t="s">
        <v>298</v>
      </c>
      <c r="BJ508" s="14" t="s">
        <v>2</v>
      </c>
      <c r="BK508" s="13" t="s">
        <v>0</v>
      </c>
      <c r="BL508" s="18">
        <v>363778.83</v>
      </c>
      <c r="BM508" s="13" t="s">
        <v>631</v>
      </c>
      <c r="BN508" s="18"/>
      <c r="BO508" s="19">
        <v>43216</v>
      </c>
      <c r="BP508" s="19">
        <v>48239</v>
      </c>
      <c r="BQ508" s="11" t="s">
        <v>774</v>
      </c>
      <c r="BR508" s="11" t="s">
        <v>938</v>
      </c>
      <c r="BS508" s="11" t="s">
        <v>921</v>
      </c>
      <c r="BT508" s="11" t="s">
        <v>921</v>
      </c>
      <c r="BU508" s="18">
        <v>0</v>
      </c>
      <c r="BV508" s="18">
        <v>0</v>
      </c>
      <c r="BW508" s="18">
        <v>0</v>
      </c>
    </row>
    <row r="509" spans="1:75" s="1" customFormat="1" ht="18.2" customHeight="1" x14ac:dyDescent="0.15">
      <c r="A509" s="4">
        <v>507</v>
      </c>
      <c r="B509" s="5" t="s">
        <v>46</v>
      </c>
      <c r="C509" s="5" t="s">
        <v>47</v>
      </c>
      <c r="D509" s="29">
        <v>45354</v>
      </c>
      <c r="E509" s="6" t="s">
        <v>802</v>
      </c>
      <c r="F509" s="7">
        <v>0</v>
      </c>
      <c r="G509" s="7">
        <v>0</v>
      </c>
      <c r="H509" s="8">
        <v>213634.19</v>
      </c>
      <c r="I509" s="8">
        <v>0</v>
      </c>
      <c r="J509" s="8">
        <v>0</v>
      </c>
      <c r="K509" s="8">
        <v>213634.19</v>
      </c>
      <c r="L509" s="8">
        <v>840.87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213634.19</v>
      </c>
      <c r="S509" s="8">
        <v>0</v>
      </c>
      <c r="T509" s="8">
        <v>1780.28</v>
      </c>
      <c r="U509" s="8">
        <v>0</v>
      </c>
      <c r="V509" s="8">
        <v>0</v>
      </c>
      <c r="W509" s="8">
        <v>0</v>
      </c>
      <c r="X509" s="8">
        <v>0</v>
      </c>
      <c r="Y509" s="8">
        <v>0</v>
      </c>
      <c r="Z509" s="8">
        <v>1780.28</v>
      </c>
      <c r="AA509" s="8">
        <v>0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90.18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0</v>
      </c>
      <c r="AP509" s="8">
        <v>0</v>
      </c>
      <c r="AQ509" s="8">
        <v>0</v>
      </c>
      <c r="AR509" s="8">
        <v>90.18</v>
      </c>
      <c r="AS509" s="8">
        <v>0</v>
      </c>
      <c r="AT509" s="8">
        <f t="shared" si="7"/>
        <v>0</v>
      </c>
      <c r="AU509" s="8">
        <v>840.87</v>
      </c>
      <c r="AV509" s="8">
        <v>1780.28</v>
      </c>
      <c r="AW509" s="9">
        <v>136</v>
      </c>
      <c r="AX509" s="9">
        <v>201</v>
      </c>
      <c r="AY509" s="8">
        <v>909993.15899999999</v>
      </c>
      <c r="AZ509" s="8">
        <v>249000</v>
      </c>
      <c r="BA509" s="10">
        <v>90</v>
      </c>
      <c r="BB509" s="10">
        <v>77.217177108433802</v>
      </c>
      <c r="BC509" s="10">
        <v>10</v>
      </c>
      <c r="BD509" s="10"/>
      <c r="BE509" s="6" t="s">
        <v>823</v>
      </c>
      <c r="BF509" s="4"/>
      <c r="BG509" s="6" t="s">
        <v>296</v>
      </c>
      <c r="BH509" s="6" t="s">
        <v>297</v>
      </c>
      <c r="BI509" s="6" t="s">
        <v>298</v>
      </c>
      <c r="BJ509" s="6" t="s">
        <v>2</v>
      </c>
      <c r="BK509" s="5" t="s">
        <v>0</v>
      </c>
      <c r="BL509" s="10">
        <v>213634.19</v>
      </c>
      <c r="BM509" s="5" t="s">
        <v>631</v>
      </c>
      <c r="BN509" s="10"/>
      <c r="BO509" s="11">
        <v>43398</v>
      </c>
      <c r="BP509" s="11">
        <v>49515</v>
      </c>
      <c r="BQ509" s="11" t="s">
        <v>774</v>
      </c>
      <c r="BR509" s="11" t="s">
        <v>938</v>
      </c>
      <c r="BS509" s="11" t="s">
        <v>921</v>
      </c>
      <c r="BT509" s="11" t="s">
        <v>921</v>
      </c>
      <c r="BU509" s="10">
        <v>42.29</v>
      </c>
      <c r="BV509" s="10">
        <v>0</v>
      </c>
      <c r="BW509" s="10">
        <v>0</v>
      </c>
    </row>
    <row r="510" spans="1:75" s="1" customFormat="1" ht="18.2" customHeight="1" x14ac:dyDescent="0.15">
      <c r="A510" s="12">
        <v>508</v>
      </c>
      <c r="B510" s="13" t="s">
        <v>51</v>
      </c>
      <c r="C510" s="13" t="s">
        <v>47</v>
      </c>
      <c r="D510" s="30">
        <v>45354</v>
      </c>
      <c r="E510" s="14" t="s">
        <v>835</v>
      </c>
      <c r="F510" s="15">
        <v>0</v>
      </c>
      <c r="G510" s="15">
        <v>0</v>
      </c>
      <c r="H510" s="16">
        <v>356714.38</v>
      </c>
      <c r="I510" s="16">
        <v>0</v>
      </c>
      <c r="J510" s="16">
        <v>0</v>
      </c>
      <c r="K510" s="16">
        <v>356714.38</v>
      </c>
      <c r="L510" s="16">
        <v>1454.96</v>
      </c>
      <c r="M510" s="16">
        <v>0</v>
      </c>
      <c r="N510" s="16">
        <v>0</v>
      </c>
      <c r="O510" s="16">
        <v>1454.96</v>
      </c>
      <c r="P510" s="16">
        <v>0</v>
      </c>
      <c r="Q510" s="16">
        <v>0</v>
      </c>
      <c r="R510" s="16">
        <v>355259.42</v>
      </c>
      <c r="S510" s="16">
        <v>0</v>
      </c>
      <c r="T510" s="16">
        <v>2708.06</v>
      </c>
      <c r="U510" s="16">
        <v>0</v>
      </c>
      <c r="V510" s="16">
        <v>0</v>
      </c>
      <c r="W510" s="16">
        <v>2708.06</v>
      </c>
      <c r="X510" s="16">
        <v>0</v>
      </c>
      <c r="Y510" s="16"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0</v>
      </c>
      <c r="AG510" s="16">
        <v>0</v>
      </c>
      <c r="AH510" s="16">
        <v>219.18</v>
      </c>
      <c r="AI510" s="16">
        <v>0</v>
      </c>
      <c r="AJ510" s="16">
        <v>0</v>
      </c>
      <c r="AK510" s="16">
        <v>0</v>
      </c>
      <c r="AL510" s="16">
        <v>0</v>
      </c>
      <c r="AM510" s="16">
        <v>0</v>
      </c>
      <c r="AN510" s="16">
        <v>0</v>
      </c>
      <c r="AO510" s="16">
        <v>0</v>
      </c>
      <c r="AP510" s="16">
        <v>4384</v>
      </c>
      <c r="AQ510" s="16">
        <v>0</v>
      </c>
      <c r="AR510" s="16">
        <v>4382.2</v>
      </c>
      <c r="AS510" s="16">
        <v>0</v>
      </c>
      <c r="AT510" s="8">
        <f t="shared" si="7"/>
        <v>4384.0000000000009</v>
      </c>
      <c r="AU510" s="16">
        <v>0</v>
      </c>
      <c r="AV510" s="16">
        <v>0</v>
      </c>
      <c r="AW510" s="17">
        <v>138</v>
      </c>
      <c r="AX510" s="17">
        <v>196</v>
      </c>
      <c r="AY510" s="16">
        <v>412000</v>
      </c>
      <c r="AZ510" s="16">
        <v>412000</v>
      </c>
      <c r="BA510" s="18">
        <v>80</v>
      </c>
      <c r="BB510" s="18">
        <v>68.982411650485403</v>
      </c>
      <c r="BC510" s="18">
        <v>9.11</v>
      </c>
      <c r="BD510" s="18"/>
      <c r="BE510" s="14" t="s">
        <v>823</v>
      </c>
      <c r="BF510" s="12"/>
      <c r="BG510" s="14" t="s">
        <v>459</v>
      </c>
      <c r="BH510" s="14" t="s">
        <v>460</v>
      </c>
      <c r="BI510" s="14" t="s">
        <v>500</v>
      </c>
      <c r="BJ510" s="14" t="s">
        <v>2</v>
      </c>
      <c r="BK510" s="13" t="s">
        <v>0</v>
      </c>
      <c r="BL510" s="18">
        <v>355259.42</v>
      </c>
      <c r="BM510" s="13" t="s">
        <v>631</v>
      </c>
      <c r="BN510" s="18"/>
      <c r="BO510" s="19">
        <v>43589</v>
      </c>
      <c r="BP510" s="19">
        <v>49556</v>
      </c>
      <c r="BQ510" s="11" t="s">
        <v>759</v>
      </c>
      <c r="BR510" s="11" t="s">
        <v>943</v>
      </c>
      <c r="BS510" s="11" t="s">
        <v>921</v>
      </c>
      <c r="BT510" s="11" t="s">
        <v>921</v>
      </c>
      <c r="BU510" s="18">
        <v>0</v>
      </c>
      <c r="BV510" s="18">
        <v>0</v>
      </c>
      <c r="BW510" s="18">
        <v>0</v>
      </c>
    </row>
    <row r="511" spans="1:75" s="1" customFormat="1" ht="18.2" customHeight="1" x14ac:dyDescent="0.15">
      <c r="A511" s="4">
        <v>509</v>
      </c>
      <c r="B511" s="5" t="s">
        <v>46</v>
      </c>
      <c r="C511" s="5" t="s">
        <v>47</v>
      </c>
      <c r="D511" s="29">
        <v>45354</v>
      </c>
      <c r="E511" s="6" t="s">
        <v>803</v>
      </c>
      <c r="F511" s="7">
        <v>1</v>
      </c>
      <c r="G511" s="7">
        <v>0</v>
      </c>
      <c r="H511" s="8">
        <v>144416.13</v>
      </c>
      <c r="I511" s="8">
        <v>619.04</v>
      </c>
      <c r="J511" s="8">
        <v>0</v>
      </c>
      <c r="K511" s="8">
        <v>145035.17000000001</v>
      </c>
      <c r="L511" s="8">
        <v>623.48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145035.17000000001</v>
      </c>
      <c r="S511" s="8">
        <v>287.95999999999998</v>
      </c>
      <c r="T511" s="8">
        <v>1034.98</v>
      </c>
      <c r="U511" s="8">
        <v>0</v>
      </c>
      <c r="V511" s="8">
        <v>0</v>
      </c>
      <c r="W511" s="8">
        <v>0</v>
      </c>
      <c r="X511" s="8">
        <v>0</v>
      </c>
      <c r="Y511" s="8">
        <v>0</v>
      </c>
      <c r="Z511" s="8">
        <v>1322.94</v>
      </c>
      <c r="AA511" s="8">
        <v>0</v>
      </c>
      <c r="AB511" s="8">
        <v>0</v>
      </c>
      <c r="AC511" s="8">
        <v>0</v>
      </c>
      <c r="AD511" s="8">
        <v>0</v>
      </c>
      <c r="AE511" s="8">
        <v>0</v>
      </c>
      <c r="AF511" s="8">
        <v>0</v>
      </c>
      <c r="AG511" s="8">
        <v>0</v>
      </c>
      <c r="AH511" s="8">
        <v>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0</v>
      </c>
      <c r="AP511" s="8">
        <v>0</v>
      </c>
      <c r="AQ511" s="8">
        <v>0</v>
      </c>
      <c r="AR511" s="8">
        <v>0</v>
      </c>
      <c r="AS511" s="8">
        <v>0</v>
      </c>
      <c r="AT511" s="8">
        <f t="shared" si="7"/>
        <v>0</v>
      </c>
      <c r="AU511" s="8">
        <v>1242.52</v>
      </c>
      <c r="AV511" s="8">
        <v>1322.94</v>
      </c>
      <c r="AW511" s="9">
        <v>136</v>
      </c>
      <c r="AX511" s="9">
        <v>201</v>
      </c>
      <c r="AY511" s="8">
        <v>963213.46</v>
      </c>
      <c r="AZ511" s="8">
        <v>176330</v>
      </c>
      <c r="BA511" s="10">
        <v>90</v>
      </c>
      <c r="BB511" s="10">
        <v>74.026911472806702</v>
      </c>
      <c r="BC511" s="10">
        <v>8.6</v>
      </c>
      <c r="BD511" s="10"/>
      <c r="BE511" s="6" t="s">
        <v>825</v>
      </c>
      <c r="BF511" s="4"/>
      <c r="BG511" s="6" t="s">
        <v>301</v>
      </c>
      <c r="BH511" s="6" t="s">
        <v>302</v>
      </c>
      <c r="BI511" s="6" t="s">
        <v>303</v>
      </c>
      <c r="BJ511" s="6" t="s">
        <v>3</v>
      </c>
      <c r="BK511" s="5" t="s">
        <v>0</v>
      </c>
      <c r="BL511" s="10">
        <v>145035.17000000001</v>
      </c>
      <c r="BM511" s="5" t="s">
        <v>631</v>
      </c>
      <c r="BN511" s="10"/>
      <c r="BO511" s="11">
        <v>43382</v>
      </c>
      <c r="BP511" s="11">
        <v>49499</v>
      </c>
      <c r="BQ511" s="11" t="s">
        <v>774</v>
      </c>
      <c r="BR511" s="11" t="s">
        <v>938</v>
      </c>
      <c r="BS511" s="11" t="s">
        <v>921</v>
      </c>
      <c r="BT511" s="11" t="s">
        <v>921</v>
      </c>
      <c r="BU511" s="10">
        <v>111.34</v>
      </c>
      <c r="BV511" s="10">
        <v>0</v>
      </c>
      <c r="BW511" s="10">
        <v>0</v>
      </c>
    </row>
    <row r="512" spans="1:75" s="1" customFormat="1" ht="18.2" customHeight="1" x14ac:dyDescent="0.15">
      <c r="A512" s="12">
        <v>510</v>
      </c>
      <c r="B512" s="13" t="s">
        <v>334</v>
      </c>
      <c r="C512" s="13" t="s">
        <v>47</v>
      </c>
      <c r="D512" s="30">
        <v>45354</v>
      </c>
      <c r="E512" s="14" t="s">
        <v>792</v>
      </c>
      <c r="F512" s="15">
        <v>8</v>
      </c>
      <c r="G512" s="15">
        <v>8</v>
      </c>
      <c r="H512" s="16">
        <v>470726.67</v>
      </c>
      <c r="I512" s="16">
        <v>53845.71</v>
      </c>
      <c r="J512" s="16">
        <v>0</v>
      </c>
      <c r="K512" s="16">
        <v>524572.38</v>
      </c>
      <c r="L512" s="16">
        <v>6485.42</v>
      </c>
      <c r="M512" s="16">
        <v>0</v>
      </c>
      <c r="N512" s="16">
        <v>4106.37</v>
      </c>
      <c r="O512" s="16">
        <v>0</v>
      </c>
      <c r="P512" s="16">
        <v>0</v>
      </c>
      <c r="Q512" s="16">
        <v>0</v>
      </c>
      <c r="R512" s="16">
        <v>520466.01</v>
      </c>
      <c r="S512" s="16">
        <v>33274.57</v>
      </c>
      <c r="T512" s="16">
        <v>3922.72</v>
      </c>
      <c r="U512" s="16">
        <v>0</v>
      </c>
      <c r="V512" s="16">
        <v>4339.3100000000004</v>
      </c>
      <c r="W512" s="16">
        <v>0</v>
      </c>
      <c r="X512" s="16">
        <v>0</v>
      </c>
      <c r="Y512" s="16">
        <v>0</v>
      </c>
      <c r="Z512" s="16">
        <v>32857.980000000003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6">
        <v>0</v>
      </c>
      <c r="AG512" s="16">
        <v>0</v>
      </c>
      <c r="AH512" s="16">
        <v>0</v>
      </c>
      <c r="AI512" s="16">
        <v>0</v>
      </c>
      <c r="AJ512" s="16">
        <v>0</v>
      </c>
      <c r="AK512" s="16">
        <v>0</v>
      </c>
      <c r="AL512" s="16">
        <v>350</v>
      </c>
      <c r="AM512" s="16">
        <v>0</v>
      </c>
      <c r="AN512" s="16">
        <v>0</v>
      </c>
      <c r="AO512" s="16">
        <v>404.32</v>
      </c>
      <c r="AP512" s="16">
        <v>0</v>
      </c>
      <c r="AQ512" s="16">
        <v>0</v>
      </c>
      <c r="AR512" s="16">
        <v>0</v>
      </c>
      <c r="AS512" s="16">
        <v>0</v>
      </c>
      <c r="AT512" s="8">
        <f t="shared" si="7"/>
        <v>9200</v>
      </c>
      <c r="AU512" s="16">
        <v>56224.76</v>
      </c>
      <c r="AV512" s="16">
        <v>32857.980000000003</v>
      </c>
      <c r="AW512" s="17">
        <v>56</v>
      </c>
      <c r="AX512" s="17">
        <v>125</v>
      </c>
      <c r="AY512" s="16">
        <v>2505717.7200000002</v>
      </c>
      <c r="AZ512" s="16">
        <v>760000</v>
      </c>
      <c r="BA512" s="18">
        <v>80</v>
      </c>
      <c r="BB512" s="18">
        <v>54.785895789473699</v>
      </c>
      <c r="BC512" s="18">
        <v>10</v>
      </c>
      <c r="BD512" s="18"/>
      <c r="BE512" s="14" t="s">
        <v>825</v>
      </c>
      <c r="BF512" s="12"/>
      <c r="BG512" s="14" t="s">
        <v>301</v>
      </c>
      <c r="BH512" s="14" t="s">
        <v>629</v>
      </c>
      <c r="BI512" s="14" t="s">
        <v>630</v>
      </c>
      <c r="BJ512" s="14" t="s">
        <v>824</v>
      </c>
      <c r="BK512" s="13" t="s">
        <v>0</v>
      </c>
      <c r="BL512" s="18">
        <v>520466.01</v>
      </c>
      <c r="BM512" s="13" t="s">
        <v>631</v>
      </c>
      <c r="BN512" s="18"/>
      <c r="BO512" s="19">
        <v>43277</v>
      </c>
      <c r="BP512" s="19">
        <v>47083</v>
      </c>
      <c r="BQ512" s="11" t="s">
        <v>774</v>
      </c>
      <c r="BR512" s="11" t="s">
        <v>938</v>
      </c>
      <c r="BS512" s="11" t="s">
        <v>921</v>
      </c>
      <c r="BT512" s="11" t="s">
        <v>921</v>
      </c>
      <c r="BU512" s="18">
        <v>3234.56</v>
      </c>
      <c r="BV512" s="18">
        <v>0</v>
      </c>
      <c r="BW512" s="18">
        <v>0</v>
      </c>
    </row>
    <row r="513" spans="1:75" s="1" customFormat="1" ht="18.2" customHeight="1" x14ac:dyDescent="0.15">
      <c r="A513" s="4">
        <v>511</v>
      </c>
      <c r="B513" s="5" t="s">
        <v>46</v>
      </c>
      <c r="C513" s="5" t="s">
        <v>47</v>
      </c>
      <c r="D513" s="29">
        <v>45354</v>
      </c>
      <c r="E513" s="6" t="s">
        <v>793</v>
      </c>
      <c r="F513" s="7">
        <v>2</v>
      </c>
      <c r="G513" s="7">
        <v>1</v>
      </c>
      <c r="H513" s="8">
        <v>192558.76</v>
      </c>
      <c r="I513" s="8">
        <v>2610.79</v>
      </c>
      <c r="J513" s="8">
        <v>0</v>
      </c>
      <c r="K513" s="8">
        <v>195169.55</v>
      </c>
      <c r="L513" s="8">
        <v>1321.08</v>
      </c>
      <c r="M513" s="8">
        <v>0</v>
      </c>
      <c r="N513" s="8">
        <v>1279.21</v>
      </c>
      <c r="O513" s="8">
        <v>0</v>
      </c>
      <c r="P513" s="8">
        <v>0</v>
      </c>
      <c r="Q513" s="8">
        <v>0</v>
      </c>
      <c r="R513" s="8">
        <v>193890.34</v>
      </c>
      <c r="S513" s="8">
        <v>3112.31</v>
      </c>
      <c r="T513" s="8">
        <v>1540.47</v>
      </c>
      <c r="U513" s="8">
        <v>0</v>
      </c>
      <c r="V513" s="8">
        <v>1561.36</v>
      </c>
      <c r="W513" s="8">
        <v>0</v>
      </c>
      <c r="X513" s="8">
        <v>0</v>
      </c>
      <c r="Y513" s="8">
        <v>0</v>
      </c>
      <c r="Z513" s="8">
        <v>3091.42</v>
      </c>
      <c r="AA513" s="8">
        <v>0</v>
      </c>
      <c r="AB513" s="8">
        <v>0</v>
      </c>
      <c r="AC513" s="8">
        <v>0</v>
      </c>
      <c r="AD513" s="8">
        <v>0</v>
      </c>
      <c r="AE513" s="8">
        <v>0</v>
      </c>
      <c r="AF513" s="8">
        <v>0</v>
      </c>
      <c r="AG513" s="8">
        <v>0</v>
      </c>
      <c r="AH513" s="8">
        <v>0</v>
      </c>
      <c r="AI513" s="8">
        <v>0</v>
      </c>
      <c r="AJ513" s="8">
        <v>0</v>
      </c>
      <c r="AK513" s="8">
        <v>0</v>
      </c>
      <c r="AL513" s="8">
        <v>25.37</v>
      </c>
      <c r="AM513" s="8">
        <v>0</v>
      </c>
      <c r="AN513" s="8">
        <v>0</v>
      </c>
      <c r="AO513" s="8">
        <v>134.06</v>
      </c>
      <c r="AP513" s="8">
        <v>0</v>
      </c>
      <c r="AQ513" s="8">
        <v>0</v>
      </c>
      <c r="AR513" s="8">
        <v>0</v>
      </c>
      <c r="AS513" s="8">
        <v>0</v>
      </c>
      <c r="AT513" s="8">
        <f t="shared" si="7"/>
        <v>2999.9999999999995</v>
      </c>
      <c r="AU513" s="8">
        <v>2652.66</v>
      </c>
      <c r="AV513" s="8">
        <v>3091.42</v>
      </c>
      <c r="AW513" s="9">
        <v>96</v>
      </c>
      <c r="AX513" s="9">
        <v>165</v>
      </c>
      <c r="AY513" s="8">
        <v>962590.86</v>
      </c>
      <c r="AZ513" s="8">
        <v>252000</v>
      </c>
      <c r="BA513" s="10">
        <v>89.99</v>
      </c>
      <c r="BB513" s="10">
        <v>69.238855938888904</v>
      </c>
      <c r="BC513" s="10">
        <v>9.6</v>
      </c>
      <c r="BD513" s="10"/>
      <c r="BE513" s="6" t="s">
        <v>823</v>
      </c>
      <c r="BF513" s="4"/>
      <c r="BG513" s="6" t="s">
        <v>301</v>
      </c>
      <c r="BH513" s="6" t="s">
        <v>369</v>
      </c>
      <c r="BI513" s="6" t="s">
        <v>370</v>
      </c>
      <c r="BJ513" s="6" t="s">
        <v>3</v>
      </c>
      <c r="BK513" s="5" t="s">
        <v>0</v>
      </c>
      <c r="BL513" s="10">
        <v>193890.34</v>
      </c>
      <c r="BM513" s="5" t="s">
        <v>631</v>
      </c>
      <c r="BN513" s="10"/>
      <c r="BO513" s="11">
        <v>43277</v>
      </c>
      <c r="BP513" s="11">
        <v>48299</v>
      </c>
      <c r="BQ513" s="11" t="s">
        <v>776</v>
      </c>
      <c r="BR513" s="11" t="s">
        <v>939</v>
      </c>
      <c r="BS513" s="11" t="s">
        <v>921</v>
      </c>
      <c r="BT513" s="11" t="s">
        <v>921</v>
      </c>
      <c r="BU513" s="10">
        <v>268.12</v>
      </c>
      <c r="BV513" s="10">
        <v>0</v>
      </c>
      <c r="BW513" s="10">
        <v>0</v>
      </c>
    </row>
    <row r="514" spans="1:75" s="1" customFormat="1" ht="18.2" customHeight="1" x14ac:dyDescent="0.15">
      <c r="A514" s="12">
        <v>512</v>
      </c>
      <c r="B514" s="13" t="s">
        <v>46</v>
      </c>
      <c r="C514" s="13" t="s">
        <v>47</v>
      </c>
      <c r="D514" s="30">
        <v>45354</v>
      </c>
      <c r="E514" s="14" t="s">
        <v>846</v>
      </c>
      <c r="F514" s="15">
        <v>0</v>
      </c>
      <c r="G514" s="15">
        <v>0</v>
      </c>
      <c r="H514" s="16">
        <v>278383.65999999997</v>
      </c>
      <c r="I514" s="16">
        <v>0</v>
      </c>
      <c r="J514" s="16">
        <v>0</v>
      </c>
      <c r="K514" s="16">
        <v>278383.65999999997</v>
      </c>
      <c r="L514" s="16">
        <v>1132.74</v>
      </c>
      <c r="M514" s="16">
        <v>0</v>
      </c>
      <c r="N514" s="16">
        <v>0</v>
      </c>
      <c r="O514" s="16">
        <v>1132.74</v>
      </c>
      <c r="P514" s="16">
        <v>0</v>
      </c>
      <c r="Q514" s="16">
        <v>0</v>
      </c>
      <c r="R514" s="16">
        <v>277250.92</v>
      </c>
      <c r="S514" s="16">
        <v>0</v>
      </c>
      <c r="T514" s="16">
        <v>2203.87</v>
      </c>
      <c r="U514" s="16">
        <v>0</v>
      </c>
      <c r="V514" s="16">
        <v>0</v>
      </c>
      <c r="W514" s="16">
        <v>2203.87</v>
      </c>
      <c r="X514" s="16">
        <v>0</v>
      </c>
      <c r="Y514" s="16">
        <v>0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0</v>
      </c>
      <c r="AG514" s="16">
        <v>0</v>
      </c>
      <c r="AH514" s="16">
        <v>187.26</v>
      </c>
      <c r="AI514" s="16">
        <v>0</v>
      </c>
      <c r="AJ514" s="16">
        <v>0</v>
      </c>
      <c r="AK514" s="16">
        <v>0</v>
      </c>
      <c r="AL514" s="16">
        <v>0</v>
      </c>
      <c r="AM514" s="16">
        <v>0</v>
      </c>
      <c r="AN514" s="16">
        <v>0</v>
      </c>
      <c r="AO514" s="16">
        <v>0</v>
      </c>
      <c r="AP514" s="16">
        <v>0.26</v>
      </c>
      <c r="AQ514" s="16">
        <v>0</v>
      </c>
      <c r="AR514" s="16">
        <v>0.13</v>
      </c>
      <c r="AS514" s="16">
        <v>0</v>
      </c>
      <c r="AT514" s="8">
        <f t="shared" si="7"/>
        <v>3524</v>
      </c>
      <c r="AU514" s="16">
        <v>0</v>
      </c>
      <c r="AV514" s="16">
        <v>0</v>
      </c>
      <c r="AW514" s="17">
        <v>136</v>
      </c>
      <c r="AX514" s="17">
        <v>188</v>
      </c>
      <c r="AY514" s="16">
        <v>398200</v>
      </c>
      <c r="AZ514" s="16">
        <v>316263.76</v>
      </c>
      <c r="BA514" s="18">
        <v>83</v>
      </c>
      <c r="BB514" s="18">
        <v>72.761502487670398</v>
      </c>
      <c r="BC514" s="18">
        <v>9.5</v>
      </c>
      <c r="BD514" s="18"/>
      <c r="BE514" s="14" t="s">
        <v>825</v>
      </c>
      <c r="BF514" s="12"/>
      <c r="BG514" s="14" t="s">
        <v>301</v>
      </c>
      <c r="BH514" s="14" t="s">
        <v>302</v>
      </c>
      <c r="BI514" s="14" t="s">
        <v>303</v>
      </c>
      <c r="BJ514" s="14" t="s">
        <v>2</v>
      </c>
      <c r="BK514" s="13" t="s">
        <v>0</v>
      </c>
      <c r="BL514" s="18">
        <v>277250.92</v>
      </c>
      <c r="BM514" s="13" t="s">
        <v>631</v>
      </c>
      <c r="BN514" s="18"/>
      <c r="BO514" s="19">
        <v>43795</v>
      </c>
      <c r="BP514" s="19">
        <v>49516</v>
      </c>
      <c r="BQ514" s="11" t="s">
        <v>776</v>
      </c>
      <c r="BR514" s="11" t="s">
        <v>939</v>
      </c>
      <c r="BS514" s="11" t="s">
        <v>921</v>
      </c>
      <c r="BT514" s="11" t="s">
        <v>921</v>
      </c>
      <c r="BU514" s="18">
        <v>0</v>
      </c>
      <c r="BV514" s="18">
        <v>0</v>
      </c>
      <c r="BW514" s="18">
        <v>0</v>
      </c>
    </row>
    <row r="515" spans="1:75" s="1" customFormat="1" ht="18.2" customHeight="1" x14ac:dyDescent="0.15">
      <c r="A515" s="4">
        <v>513</v>
      </c>
      <c r="B515" s="5" t="s">
        <v>334</v>
      </c>
      <c r="C515" s="5" t="s">
        <v>47</v>
      </c>
      <c r="D515" s="29">
        <v>45354</v>
      </c>
      <c r="E515" s="6" t="s">
        <v>795</v>
      </c>
      <c r="F515" s="7">
        <v>1</v>
      </c>
      <c r="G515" s="7">
        <v>0</v>
      </c>
      <c r="H515" s="8">
        <v>115301.1</v>
      </c>
      <c r="I515" s="8">
        <v>462.37</v>
      </c>
      <c r="J515" s="8">
        <v>0</v>
      </c>
      <c r="K515" s="8">
        <v>115763.47</v>
      </c>
      <c r="L515" s="8">
        <v>466.07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115763.47</v>
      </c>
      <c r="S515" s="8">
        <v>926.11</v>
      </c>
      <c r="T515" s="8">
        <v>922.41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1848.52</v>
      </c>
      <c r="AA515" s="8">
        <v>0</v>
      </c>
      <c r="AB515" s="8">
        <v>0</v>
      </c>
      <c r="AC515" s="8">
        <v>0</v>
      </c>
      <c r="AD515" s="8">
        <v>0</v>
      </c>
      <c r="AE515" s="8">
        <v>0</v>
      </c>
      <c r="AF515" s="8">
        <v>0</v>
      </c>
      <c r="AG515" s="8">
        <v>0</v>
      </c>
      <c r="AH515" s="8">
        <v>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0</v>
      </c>
      <c r="AP515" s="8">
        <v>0</v>
      </c>
      <c r="AQ515" s="8">
        <v>0</v>
      </c>
      <c r="AR515" s="8">
        <v>0</v>
      </c>
      <c r="AS515" s="8">
        <v>0</v>
      </c>
      <c r="AT515" s="8">
        <f t="shared" ref="AT515:AT522" si="8">+N515+O515+P515+V515+W515+AA515+AF515+AG515+AH515+AI515+AL515+AN515+AO515-AR515-AS515-J515+AP515+AQ515+Q515</f>
        <v>0</v>
      </c>
      <c r="AU515" s="8">
        <v>928.44</v>
      </c>
      <c r="AV515" s="8">
        <v>1848.52</v>
      </c>
      <c r="AW515" s="9">
        <v>136</v>
      </c>
      <c r="AX515" s="9">
        <v>203</v>
      </c>
      <c r="AY515" s="8">
        <v>552489.97</v>
      </c>
      <c r="AZ515" s="8">
        <v>139127.59</v>
      </c>
      <c r="BA515" s="10">
        <v>90</v>
      </c>
      <c r="BB515" s="10">
        <v>74.886025841459599</v>
      </c>
      <c r="BC515" s="10">
        <v>9.6</v>
      </c>
      <c r="BD515" s="10"/>
      <c r="BE515" s="6" t="s">
        <v>825</v>
      </c>
      <c r="BF515" s="4"/>
      <c r="BG515" s="6" t="s">
        <v>279</v>
      </c>
      <c r="BH515" s="6" t="s">
        <v>280</v>
      </c>
      <c r="BI515" s="6" t="s">
        <v>607</v>
      </c>
      <c r="BJ515" s="6" t="s">
        <v>3</v>
      </c>
      <c r="BK515" s="5" t="s">
        <v>0</v>
      </c>
      <c r="BL515" s="10">
        <v>115763.47</v>
      </c>
      <c r="BM515" s="5" t="s">
        <v>631</v>
      </c>
      <c r="BN515" s="10"/>
      <c r="BO515" s="11">
        <v>43343</v>
      </c>
      <c r="BP515" s="11">
        <v>49521</v>
      </c>
      <c r="BQ515" s="11" t="s">
        <v>774</v>
      </c>
      <c r="BR515" s="11" t="s">
        <v>938</v>
      </c>
      <c r="BS515" s="11" t="s">
        <v>921</v>
      </c>
      <c r="BT515" s="11" t="s">
        <v>921</v>
      </c>
      <c r="BU515" s="10">
        <v>175.7</v>
      </c>
      <c r="BV515" s="10">
        <v>0</v>
      </c>
      <c r="BW515" s="10">
        <v>0</v>
      </c>
    </row>
    <row r="516" spans="1:75" s="1" customFormat="1" ht="18.2" customHeight="1" x14ac:dyDescent="0.15">
      <c r="A516" s="12">
        <v>514</v>
      </c>
      <c r="B516" s="13" t="s">
        <v>46</v>
      </c>
      <c r="C516" s="13" t="s">
        <v>47</v>
      </c>
      <c r="D516" s="30">
        <v>45354</v>
      </c>
      <c r="E516" s="14" t="s">
        <v>796</v>
      </c>
      <c r="F516" s="15">
        <v>1</v>
      </c>
      <c r="G516" s="15">
        <v>1</v>
      </c>
      <c r="H516" s="16">
        <v>192046.07999999999</v>
      </c>
      <c r="I516" s="16">
        <v>1493.08</v>
      </c>
      <c r="J516" s="16">
        <v>0</v>
      </c>
      <c r="K516" s="16">
        <v>193539.16</v>
      </c>
      <c r="L516" s="16">
        <v>755.89</v>
      </c>
      <c r="M516" s="16">
        <v>0</v>
      </c>
      <c r="N516" s="16">
        <v>892.92</v>
      </c>
      <c r="O516" s="16">
        <v>0</v>
      </c>
      <c r="P516" s="16">
        <v>0</v>
      </c>
      <c r="Q516" s="16">
        <v>0</v>
      </c>
      <c r="R516" s="16">
        <v>192646.24</v>
      </c>
      <c r="S516" s="16">
        <v>1611.66</v>
      </c>
      <c r="T516" s="16">
        <v>1600.38</v>
      </c>
      <c r="U516" s="16">
        <v>0</v>
      </c>
      <c r="V516" s="16">
        <v>1611.66</v>
      </c>
      <c r="W516" s="16">
        <v>0</v>
      </c>
      <c r="X516" s="16">
        <v>0</v>
      </c>
      <c r="Y516" s="16">
        <v>0</v>
      </c>
      <c r="Z516" s="16">
        <v>1600.38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6">
        <v>0</v>
      </c>
      <c r="AH516" s="16">
        <v>0</v>
      </c>
      <c r="AI516" s="16">
        <v>0</v>
      </c>
      <c r="AJ516" s="16">
        <v>0</v>
      </c>
      <c r="AK516" s="16">
        <v>0</v>
      </c>
      <c r="AL516" s="16">
        <v>350</v>
      </c>
      <c r="AM516" s="16">
        <v>0</v>
      </c>
      <c r="AN516" s="16">
        <v>0</v>
      </c>
      <c r="AO516" s="16">
        <v>145.41999999999999</v>
      </c>
      <c r="AP516" s="16">
        <v>0</v>
      </c>
      <c r="AQ516" s="16">
        <v>0</v>
      </c>
      <c r="AR516" s="16">
        <v>0</v>
      </c>
      <c r="AS516" s="16">
        <v>0</v>
      </c>
      <c r="AT516" s="8">
        <f t="shared" si="8"/>
        <v>3000</v>
      </c>
      <c r="AU516" s="16">
        <v>1356.05</v>
      </c>
      <c r="AV516" s="16">
        <v>1600.38</v>
      </c>
      <c r="AW516" s="17">
        <v>136</v>
      </c>
      <c r="AX516" s="17">
        <v>203</v>
      </c>
      <c r="AY516" s="16">
        <v>1178381.93</v>
      </c>
      <c r="AZ516" s="16">
        <v>230300</v>
      </c>
      <c r="BA516" s="18">
        <v>90</v>
      </c>
      <c r="BB516" s="18">
        <v>75.285113330438605</v>
      </c>
      <c r="BC516" s="18">
        <v>10</v>
      </c>
      <c r="BD516" s="18"/>
      <c r="BE516" s="14" t="s">
        <v>825</v>
      </c>
      <c r="BF516" s="12"/>
      <c r="BG516" s="14" t="s">
        <v>279</v>
      </c>
      <c r="BH516" s="14" t="s">
        <v>544</v>
      </c>
      <c r="BI516" s="14" t="s">
        <v>545</v>
      </c>
      <c r="BJ516" s="14" t="s">
        <v>3</v>
      </c>
      <c r="BK516" s="13" t="s">
        <v>0</v>
      </c>
      <c r="BL516" s="18">
        <v>192646.24</v>
      </c>
      <c r="BM516" s="13" t="s">
        <v>631</v>
      </c>
      <c r="BN516" s="18"/>
      <c r="BO516" s="19">
        <v>43343</v>
      </c>
      <c r="BP516" s="19">
        <v>49521</v>
      </c>
      <c r="BQ516" s="11" t="s">
        <v>774</v>
      </c>
      <c r="BR516" s="11" t="s">
        <v>938</v>
      </c>
      <c r="BS516" s="11" t="s">
        <v>921</v>
      </c>
      <c r="BT516" s="11" t="s">
        <v>921</v>
      </c>
      <c r="BU516" s="18">
        <v>145.41999999999999</v>
      </c>
      <c r="BV516" s="18">
        <v>0</v>
      </c>
      <c r="BW516" s="18">
        <v>0</v>
      </c>
    </row>
    <row r="517" spans="1:75" s="1" customFormat="1" ht="18.2" customHeight="1" x14ac:dyDescent="0.15">
      <c r="A517" s="4">
        <v>515</v>
      </c>
      <c r="B517" s="5" t="s">
        <v>46</v>
      </c>
      <c r="C517" s="5" t="s">
        <v>47</v>
      </c>
      <c r="D517" s="29">
        <v>45354</v>
      </c>
      <c r="E517" s="6" t="s">
        <v>797</v>
      </c>
      <c r="F517" s="7">
        <v>11</v>
      </c>
      <c r="G517" s="7">
        <v>10</v>
      </c>
      <c r="H517" s="8">
        <v>432107.17</v>
      </c>
      <c r="I517" s="8">
        <v>38382.1</v>
      </c>
      <c r="J517" s="8">
        <v>0</v>
      </c>
      <c r="K517" s="8">
        <v>470489.27</v>
      </c>
      <c r="L517" s="8">
        <v>3655.41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470489.27</v>
      </c>
      <c r="S517" s="8">
        <v>39060.65</v>
      </c>
      <c r="T517" s="8">
        <v>3384.84</v>
      </c>
      <c r="U517" s="8">
        <v>0</v>
      </c>
      <c r="V517" s="8">
        <v>0</v>
      </c>
      <c r="W517" s="8">
        <v>0</v>
      </c>
      <c r="X517" s="8">
        <v>0</v>
      </c>
      <c r="Y517" s="8">
        <v>0</v>
      </c>
      <c r="Z517" s="8">
        <v>42445.49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</v>
      </c>
      <c r="AO517" s="8">
        <v>0</v>
      </c>
      <c r="AP517" s="8">
        <v>0</v>
      </c>
      <c r="AQ517" s="8">
        <v>0</v>
      </c>
      <c r="AR517" s="8">
        <v>0</v>
      </c>
      <c r="AS517" s="8">
        <v>0</v>
      </c>
      <c r="AT517" s="8">
        <f t="shared" si="8"/>
        <v>0</v>
      </c>
      <c r="AU517" s="8">
        <v>42037.51</v>
      </c>
      <c r="AV517" s="8">
        <v>42445.49</v>
      </c>
      <c r="AW517" s="9">
        <v>83</v>
      </c>
      <c r="AX517" s="9">
        <v>150</v>
      </c>
      <c r="AY517" s="8">
        <v>2347482.5</v>
      </c>
      <c r="AZ517" s="8">
        <v>592559.85</v>
      </c>
      <c r="BA517" s="10">
        <v>89.93</v>
      </c>
      <c r="BB517" s="10">
        <v>71.4039266263146</v>
      </c>
      <c r="BC517" s="10">
        <v>9.4</v>
      </c>
      <c r="BD517" s="10"/>
      <c r="BE517" s="6" t="s">
        <v>823</v>
      </c>
      <c r="BF517" s="4"/>
      <c r="BG517" s="6" t="s">
        <v>292</v>
      </c>
      <c r="BH517" s="6" t="s">
        <v>293</v>
      </c>
      <c r="BI517" s="6" t="s">
        <v>294</v>
      </c>
      <c r="BJ517" s="6" t="s">
        <v>824</v>
      </c>
      <c r="BK517" s="5" t="s">
        <v>0</v>
      </c>
      <c r="BL517" s="10">
        <v>470489.27</v>
      </c>
      <c r="BM517" s="5" t="s">
        <v>631</v>
      </c>
      <c r="BN517" s="10"/>
      <c r="BO517" s="11">
        <v>43340</v>
      </c>
      <c r="BP517" s="11">
        <v>47907</v>
      </c>
      <c r="BQ517" s="11" t="s">
        <v>776</v>
      </c>
      <c r="BR517" s="11" t="s">
        <v>939</v>
      </c>
      <c r="BS517" s="11" t="s">
        <v>921</v>
      </c>
      <c r="BT517" s="11" t="s">
        <v>921</v>
      </c>
      <c r="BU517" s="10">
        <v>3873.24</v>
      </c>
      <c r="BV517" s="10">
        <v>0</v>
      </c>
      <c r="BW517" s="10">
        <v>0</v>
      </c>
    </row>
    <row r="518" spans="1:75" s="1" customFormat="1" ht="18.2" customHeight="1" x14ac:dyDescent="0.15">
      <c r="A518" s="12">
        <v>516</v>
      </c>
      <c r="B518" s="13" t="s">
        <v>46</v>
      </c>
      <c r="C518" s="13" t="s">
        <v>47</v>
      </c>
      <c r="D518" s="30">
        <v>45354</v>
      </c>
      <c r="E518" s="14" t="s">
        <v>799</v>
      </c>
      <c r="F518" s="15">
        <v>0</v>
      </c>
      <c r="G518" s="15">
        <v>0</v>
      </c>
      <c r="H518" s="16">
        <v>354789.82</v>
      </c>
      <c r="I518" s="16">
        <v>0</v>
      </c>
      <c r="J518" s="16">
        <v>0</v>
      </c>
      <c r="K518" s="16">
        <v>354789.82</v>
      </c>
      <c r="L518" s="16">
        <v>2518.75</v>
      </c>
      <c r="M518" s="16">
        <v>0</v>
      </c>
      <c r="N518" s="16">
        <v>0</v>
      </c>
      <c r="O518" s="16">
        <v>2518.75</v>
      </c>
      <c r="P518" s="16">
        <v>0</v>
      </c>
      <c r="Q518" s="16">
        <v>0</v>
      </c>
      <c r="R518" s="16">
        <v>352271.07</v>
      </c>
      <c r="S518" s="16">
        <v>0</v>
      </c>
      <c r="T518" s="16">
        <v>2808.75</v>
      </c>
      <c r="U518" s="16">
        <v>0</v>
      </c>
      <c r="V518" s="16">
        <v>0</v>
      </c>
      <c r="W518" s="16">
        <v>2808.75</v>
      </c>
      <c r="X518" s="16">
        <v>0</v>
      </c>
      <c r="Y518" s="16"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6">
        <v>0</v>
      </c>
      <c r="AG518" s="16">
        <v>0</v>
      </c>
      <c r="AH518" s="16">
        <v>246.56</v>
      </c>
      <c r="AI518" s="16">
        <v>0</v>
      </c>
      <c r="AJ518" s="16">
        <v>0</v>
      </c>
      <c r="AK518" s="16">
        <v>0</v>
      </c>
      <c r="AL518" s="16">
        <v>0</v>
      </c>
      <c r="AM518" s="16">
        <v>0</v>
      </c>
      <c r="AN518" s="16">
        <v>0</v>
      </c>
      <c r="AO518" s="16">
        <v>0</v>
      </c>
      <c r="AP518" s="16">
        <v>45.68</v>
      </c>
      <c r="AQ518" s="16">
        <v>0</v>
      </c>
      <c r="AR518" s="16">
        <v>19.739999999999998</v>
      </c>
      <c r="AS518" s="16">
        <v>0</v>
      </c>
      <c r="AT518" s="8">
        <f t="shared" si="8"/>
        <v>5600.0000000000009</v>
      </c>
      <c r="AU518" s="16">
        <v>0</v>
      </c>
      <c r="AV518" s="16">
        <v>0</v>
      </c>
      <c r="AW518" s="17">
        <v>94</v>
      </c>
      <c r="AX518" s="17">
        <v>160</v>
      </c>
      <c r="AY518" s="16">
        <v>1755221.1410999999</v>
      </c>
      <c r="AZ518" s="16">
        <v>463470</v>
      </c>
      <c r="BA518" s="18">
        <v>90</v>
      </c>
      <c r="BB518" s="18">
        <v>68.406577124733005</v>
      </c>
      <c r="BC518" s="18">
        <v>9.5</v>
      </c>
      <c r="BD518" s="18"/>
      <c r="BE518" s="14" t="s">
        <v>823</v>
      </c>
      <c r="BF518" s="12"/>
      <c r="BG518" s="14" t="s">
        <v>314</v>
      </c>
      <c r="BH518" s="14" t="s">
        <v>315</v>
      </c>
      <c r="BI518" s="14" t="s">
        <v>316</v>
      </c>
      <c r="BJ518" s="14" t="s">
        <v>2</v>
      </c>
      <c r="BK518" s="13" t="s">
        <v>0</v>
      </c>
      <c r="BL518" s="18">
        <v>352271.07</v>
      </c>
      <c r="BM518" s="13" t="s">
        <v>631</v>
      </c>
      <c r="BN518" s="18"/>
      <c r="BO518" s="19">
        <v>43363</v>
      </c>
      <c r="BP518" s="19">
        <v>48233</v>
      </c>
      <c r="BQ518" s="11" t="s">
        <v>773</v>
      </c>
      <c r="BR518" s="11" t="s">
        <v>942</v>
      </c>
      <c r="BS518" s="11" t="s">
        <v>921</v>
      </c>
      <c r="BT518" s="11" t="s">
        <v>921</v>
      </c>
      <c r="BU518" s="18">
        <v>0</v>
      </c>
      <c r="BV518" s="18">
        <v>0</v>
      </c>
      <c r="BW518" s="18">
        <v>0</v>
      </c>
    </row>
    <row r="519" spans="1:75" s="1" customFormat="1" ht="18.2" customHeight="1" x14ac:dyDescent="0.15">
      <c r="A519" s="4">
        <v>517</v>
      </c>
      <c r="B519" s="5" t="s">
        <v>46</v>
      </c>
      <c r="C519" s="5" t="s">
        <v>47</v>
      </c>
      <c r="D519" s="29">
        <v>45354</v>
      </c>
      <c r="E519" s="6" t="s">
        <v>804</v>
      </c>
      <c r="F519" s="7">
        <v>4</v>
      </c>
      <c r="G519" s="7">
        <v>3</v>
      </c>
      <c r="H519" s="8">
        <v>216509.76</v>
      </c>
      <c r="I519" s="8">
        <v>2951.62</v>
      </c>
      <c r="J519" s="8">
        <v>0</v>
      </c>
      <c r="K519" s="8">
        <v>219461.38</v>
      </c>
      <c r="L519" s="8">
        <v>880.97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219461.38</v>
      </c>
      <c r="S519" s="8">
        <v>5183.41</v>
      </c>
      <c r="T519" s="8">
        <v>1714.04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6897.45</v>
      </c>
      <c r="AA519" s="8">
        <v>0</v>
      </c>
      <c r="AB519" s="8">
        <v>0</v>
      </c>
      <c r="AC519" s="8">
        <v>0</v>
      </c>
      <c r="AD519" s="8">
        <v>0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8">
        <v>0</v>
      </c>
      <c r="AR519" s="8">
        <v>0</v>
      </c>
      <c r="AS519" s="8">
        <v>0</v>
      </c>
      <c r="AT519" s="8">
        <f t="shared" si="8"/>
        <v>0</v>
      </c>
      <c r="AU519" s="8">
        <v>3832.59</v>
      </c>
      <c r="AV519" s="8">
        <v>6897.45</v>
      </c>
      <c r="AW519" s="9">
        <v>136</v>
      </c>
      <c r="AX519" s="9">
        <v>201</v>
      </c>
      <c r="AY519" s="8">
        <v>1420893.37</v>
      </c>
      <c r="AZ519" s="8">
        <v>260610</v>
      </c>
      <c r="BA519" s="10">
        <v>89.21</v>
      </c>
      <c r="BB519" s="10">
        <v>75.124322588542299</v>
      </c>
      <c r="BC519" s="10">
        <v>9.5</v>
      </c>
      <c r="BD519" s="10"/>
      <c r="BE519" s="6" t="s">
        <v>825</v>
      </c>
      <c r="BF519" s="4"/>
      <c r="BG519" s="6" t="s">
        <v>301</v>
      </c>
      <c r="BH519" s="6" t="s">
        <v>302</v>
      </c>
      <c r="BI519" s="6" t="s">
        <v>303</v>
      </c>
      <c r="BJ519" s="6" t="s">
        <v>3</v>
      </c>
      <c r="BK519" s="5" t="s">
        <v>0</v>
      </c>
      <c r="BL519" s="10">
        <v>219461.38</v>
      </c>
      <c r="BM519" s="5" t="s">
        <v>631</v>
      </c>
      <c r="BN519" s="10"/>
      <c r="BO519" s="11">
        <v>43382</v>
      </c>
      <c r="BP519" s="11">
        <v>49499</v>
      </c>
      <c r="BQ519" s="11" t="s">
        <v>774</v>
      </c>
      <c r="BR519" s="11" t="s">
        <v>938</v>
      </c>
      <c r="BS519" s="11" t="s">
        <v>921</v>
      </c>
      <c r="BT519" s="11" t="s">
        <v>921</v>
      </c>
      <c r="BU519" s="10">
        <v>658.2</v>
      </c>
      <c r="BV519" s="10">
        <v>0</v>
      </c>
      <c r="BW519" s="10">
        <v>0</v>
      </c>
    </row>
    <row r="520" spans="1:75" s="1" customFormat="1" ht="18.2" customHeight="1" x14ac:dyDescent="0.15">
      <c r="A520" s="12">
        <v>518</v>
      </c>
      <c r="B520" s="13" t="s">
        <v>334</v>
      </c>
      <c r="C520" s="13" t="s">
        <v>47</v>
      </c>
      <c r="D520" s="30">
        <v>45354</v>
      </c>
      <c r="E520" s="14" t="s">
        <v>806</v>
      </c>
      <c r="F520" s="15">
        <v>0</v>
      </c>
      <c r="G520" s="15">
        <v>0</v>
      </c>
      <c r="H520" s="16">
        <v>167462.37</v>
      </c>
      <c r="I520" s="16">
        <v>0</v>
      </c>
      <c r="J520" s="16">
        <v>0</v>
      </c>
      <c r="K520" s="16">
        <v>167462.37</v>
      </c>
      <c r="L520" s="16">
        <v>1180.98</v>
      </c>
      <c r="M520" s="16">
        <v>0</v>
      </c>
      <c r="N520" s="16">
        <v>0</v>
      </c>
      <c r="O520" s="16">
        <v>1180.98</v>
      </c>
      <c r="P520" s="16">
        <v>0</v>
      </c>
      <c r="Q520" s="16">
        <v>0</v>
      </c>
      <c r="R520" s="16">
        <v>166281.39000000001</v>
      </c>
      <c r="S520" s="16">
        <v>0</v>
      </c>
      <c r="T520" s="16">
        <v>1395.52</v>
      </c>
      <c r="U520" s="16">
        <v>0</v>
      </c>
      <c r="V520" s="16">
        <v>0</v>
      </c>
      <c r="W520" s="16">
        <v>1395.52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0</v>
      </c>
      <c r="AG520" s="16">
        <v>0</v>
      </c>
      <c r="AH520" s="16">
        <v>115.1</v>
      </c>
      <c r="AI520" s="16">
        <v>0</v>
      </c>
      <c r="AJ520" s="16">
        <v>0</v>
      </c>
      <c r="AK520" s="16">
        <v>0</v>
      </c>
      <c r="AL520" s="16">
        <v>0</v>
      </c>
      <c r="AM520" s="16">
        <v>0</v>
      </c>
      <c r="AN520" s="16">
        <v>0</v>
      </c>
      <c r="AO520" s="16">
        <v>0</v>
      </c>
      <c r="AP520" s="16">
        <v>0</v>
      </c>
      <c r="AQ520" s="16">
        <v>0</v>
      </c>
      <c r="AR520" s="16">
        <v>0</v>
      </c>
      <c r="AS520" s="16">
        <v>0</v>
      </c>
      <c r="AT520" s="8">
        <f t="shared" si="8"/>
        <v>2691.6</v>
      </c>
      <c r="AU520" s="16">
        <v>0</v>
      </c>
      <c r="AV520" s="16">
        <v>0</v>
      </c>
      <c r="AW520" s="17">
        <v>93</v>
      </c>
      <c r="AX520" s="17">
        <v>157</v>
      </c>
      <c r="AY520" s="16">
        <v>654744.07076999999</v>
      </c>
      <c r="AZ520" s="16">
        <v>216366</v>
      </c>
      <c r="BA520" s="18">
        <v>90</v>
      </c>
      <c r="BB520" s="18">
        <v>69.166713346828999</v>
      </c>
      <c r="BC520" s="18">
        <v>10</v>
      </c>
      <c r="BD520" s="18"/>
      <c r="BE520" s="14" t="s">
        <v>825</v>
      </c>
      <c r="BF520" s="12"/>
      <c r="BG520" s="14" t="s">
        <v>283</v>
      </c>
      <c r="BH520" s="14" t="s">
        <v>481</v>
      </c>
      <c r="BI520" s="14" t="s">
        <v>482</v>
      </c>
      <c r="BJ520" s="14" t="s">
        <v>2</v>
      </c>
      <c r="BK520" s="13" t="s">
        <v>0</v>
      </c>
      <c r="BL520" s="18">
        <v>166281.39000000001</v>
      </c>
      <c r="BM520" s="13" t="s">
        <v>631</v>
      </c>
      <c r="BN520" s="18"/>
      <c r="BO520" s="19">
        <v>43410</v>
      </c>
      <c r="BP520" s="19">
        <v>48188</v>
      </c>
      <c r="BQ520" s="11" t="s">
        <v>773</v>
      </c>
      <c r="BR520" s="11" t="s">
        <v>942</v>
      </c>
      <c r="BS520" s="11" t="s">
        <v>921</v>
      </c>
      <c r="BT520" s="11" t="s">
        <v>921</v>
      </c>
      <c r="BU520" s="18">
        <v>0</v>
      </c>
      <c r="BV520" s="18">
        <v>0</v>
      </c>
      <c r="BW520" s="18">
        <v>0</v>
      </c>
    </row>
    <row r="521" spans="1:75" s="1" customFormat="1" ht="18.2" customHeight="1" x14ac:dyDescent="0.15">
      <c r="A521" s="4">
        <v>519</v>
      </c>
      <c r="B521" s="5" t="s">
        <v>46</v>
      </c>
      <c r="C521" s="5" t="s">
        <v>47</v>
      </c>
      <c r="D521" s="29">
        <v>45354</v>
      </c>
      <c r="E521" s="6" t="s">
        <v>807</v>
      </c>
      <c r="F521" s="7">
        <v>30</v>
      </c>
      <c r="G521" s="7">
        <v>29</v>
      </c>
      <c r="H521" s="8">
        <v>182356.57</v>
      </c>
      <c r="I521" s="8">
        <v>18982.689999999999</v>
      </c>
      <c r="J521" s="8">
        <v>0</v>
      </c>
      <c r="K521" s="8">
        <v>201339.26</v>
      </c>
      <c r="L521" s="8">
        <v>717.76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201339.26</v>
      </c>
      <c r="S521" s="8">
        <v>48139.31</v>
      </c>
      <c r="T521" s="8">
        <v>1519.64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49658.95</v>
      </c>
      <c r="AA521" s="8">
        <v>0</v>
      </c>
      <c r="AB521" s="8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f t="shared" si="8"/>
        <v>0</v>
      </c>
      <c r="AU521" s="8">
        <v>19700.45</v>
      </c>
      <c r="AV521" s="8">
        <v>49658.95</v>
      </c>
      <c r="AW521" s="9">
        <v>136</v>
      </c>
      <c r="AX521" s="9">
        <v>199</v>
      </c>
      <c r="AY521" s="8">
        <v>1110016.3799999999</v>
      </c>
      <c r="AZ521" s="8">
        <v>217000</v>
      </c>
      <c r="BA521" s="10">
        <v>89.13</v>
      </c>
      <c r="BB521" s="10">
        <v>82.697549510599103</v>
      </c>
      <c r="BC521" s="10">
        <v>10</v>
      </c>
      <c r="BD521" s="10"/>
      <c r="BE521" s="6" t="s">
        <v>825</v>
      </c>
      <c r="BF521" s="4"/>
      <c r="BG521" s="6" t="s">
        <v>301</v>
      </c>
      <c r="BH521" s="6" t="s">
        <v>302</v>
      </c>
      <c r="BI521" s="6" t="s">
        <v>375</v>
      </c>
      <c r="BJ521" s="6" t="s">
        <v>824</v>
      </c>
      <c r="BK521" s="5" t="s">
        <v>0</v>
      </c>
      <c r="BL521" s="10">
        <v>201339.26</v>
      </c>
      <c r="BM521" s="5" t="s">
        <v>631</v>
      </c>
      <c r="BN521" s="10"/>
      <c r="BO521" s="11">
        <v>43452</v>
      </c>
      <c r="BP521" s="11">
        <v>49508</v>
      </c>
      <c r="BQ521" s="11" t="s">
        <v>776</v>
      </c>
      <c r="BR521" s="11" t="s">
        <v>939</v>
      </c>
      <c r="BS521" s="11" t="s">
        <v>921</v>
      </c>
      <c r="BT521" s="11" t="s">
        <v>921</v>
      </c>
      <c r="BU521" s="10">
        <v>4129.0600000000004</v>
      </c>
      <c r="BV521" s="10">
        <v>0</v>
      </c>
      <c r="BW521" s="10">
        <v>0</v>
      </c>
    </row>
    <row r="522" spans="1:75" s="1" customFormat="1" ht="18.2" customHeight="1" x14ac:dyDescent="0.15">
      <c r="A522" s="12">
        <v>520</v>
      </c>
      <c r="B522" s="13" t="s">
        <v>46</v>
      </c>
      <c r="C522" s="13" t="s">
        <v>47</v>
      </c>
      <c r="D522" s="30">
        <v>45354</v>
      </c>
      <c r="E522" s="14" t="s">
        <v>811</v>
      </c>
      <c r="F522" s="15">
        <v>0</v>
      </c>
      <c r="G522" s="15">
        <v>0</v>
      </c>
      <c r="H522" s="16">
        <v>163258.51</v>
      </c>
      <c r="I522" s="16">
        <v>0</v>
      </c>
      <c r="J522" s="16">
        <v>0</v>
      </c>
      <c r="K522" s="16">
        <v>163258.51</v>
      </c>
      <c r="L522" s="16">
        <v>664.31</v>
      </c>
      <c r="M522" s="16">
        <v>0</v>
      </c>
      <c r="N522" s="16">
        <v>0</v>
      </c>
      <c r="O522" s="16">
        <v>664.31</v>
      </c>
      <c r="P522" s="16">
        <v>0</v>
      </c>
      <c r="Q522" s="16">
        <v>0</v>
      </c>
      <c r="R522" s="16">
        <v>162594.20000000001</v>
      </c>
      <c r="S522" s="16">
        <v>0</v>
      </c>
      <c r="T522" s="16">
        <v>1292.46</v>
      </c>
      <c r="U522" s="16">
        <v>0</v>
      </c>
      <c r="V522" s="16">
        <v>0</v>
      </c>
      <c r="W522" s="16">
        <v>1292.46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0</v>
      </c>
      <c r="AF522" s="16">
        <v>0</v>
      </c>
      <c r="AG522" s="16">
        <v>0</v>
      </c>
      <c r="AH522" s="16">
        <v>123.32</v>
      </c>
      <c r="AI522" s="16">
        <v>0</v>
      </c>
      <c r="AJ522" s="16">
        <v>0</v>
      </c>
      <c r="AK522" s="16">
        <v>0</v>
      </c>
      <c r="AL522" s="16">
        <v>0</v>
      </c>
      <c r="AM522" s="16">
        <v>0</v>
      </c>
      <c r="AN522" s="16">
        <v>0</v>
      </c>
      <c r="AO522" s="16">
        <v>0</v>
      </c>
      <c r="AP522" s="16">
        <v>2100</v>
      </c>
      <c r="AQ522" s="16">
        <v>0</v>
      </c>
      <c r="AR522" s="16">
        <v>2080.09</v>
      </c>
      <c r="AS522" s="16">
        <v>0</v>
      </c>
      <c r="AT522" s="8">
        <f t="shared" si="8"/>
        <v>2100</v>
      </c>
      <c r="AU522" s="16">
        <v>0</v>
      </c>
      <c r="AV522" s="16">
        <v>0</v>
      </c>
      <c r="AW522" s="17">
        <v>136</v>
      </c>
      <c r="AX522" s="17">
        <v>198</v>
      </c>
      <c r="AY522" s="16">
        <v>1059914.58</v>
      </c>
      <c r="AZ522" s="16">
        <v>195300</v>
      </c>
      <c r="BA522" s="18">
        <v>89.99</v>
      </c>
      <c r="BB522" s="18">
        <v>74.919877409114207</v>
      </c>
      <c r="BC522" s="18">
        <v>9.5</v>
      </c>
      <c r="BD522" s="18"/>
      <c r="BE522" s="14" t="s">
        <v>823</v>
      </c>
      <c r="BF522" s="12"/>
      <c r="BG522" s="14" t="s">
        <v>314</v>
      </c>
      <c r="BH522" s="14" t="s">
        <v>318</v>
      </c>
      <c r="BI522" s="14" t="s">
        <v>319</v>
      </c>
      <c r="BJ522" s="14" t="s">
        <v>2</v>
      </c>
      <c r="BK522" s="13" t="s">
        <v>0</v>
      </c>
      <c r="BL522" s="18">
        <v>162594.20000000001</v>
      </c>
      <c r="BM522" s="13" t="s">
        <v>631</v>
      </c>
      <c r="BN522" s="18"/>
      <c r="BO522" s="19">
        <v>43494</v>
      </c>
      <c r="BP522" s="19">
        <v>49519</v>
      </c>
      <c r="BQ522" s="11" t="s">
        <v>774</v>
      </c>
      <c r="BR522" s="11" t="s">
        <v>938</v>
      </c>
      <c r="BS522" s="11" t="s">
        <v>921</v>
      </c>
      <c r="BT522" s="11" t="s">
        <v>921</v>
      </c>
      <c r="BU522" s="18">
        <v>0</v>
      </c>
      <c r="BV522" s="18">
        <v>0</v>
      </c>
      <c r="BW522" s="18">
        <v>0</v>
      </c>
    </row>
    <row r="523" spans="1:75" s="1" customFormat="1" ht="82.7" customHeight="1" x14ac:dyDescent="0.15">
      <c r="A523" s="20" t="s">
        <v>781</v>
      </c>
      <c r="B523" s="20" t="s">
        <v>211</v>
      </c>
      <c r="C523" s="20" t="s">
        <v>212</v>
      </c>
      <c r="D523" s="20" t="s">
        <v>212</v>
      </c>
      <c r="E523" s="20" t="s">
        <v>213</v>
      </c>
      <c r="F523" s="20" t="s">
        <v>214</v>
      </c>
      <c r="G523" s="20" t="s">
        <v>815</v>
      </c>
      <c r="H523" s="20" t="s">
        <v>215</v>
      </c>
      <c r="I523" s="20" t="s">
        <v>216</v>
      </c>
      <c r="J523" s="20" t="s">
        <v>826</v>
      </c>
      <c r="K523" s="20" t="s">
        <v>217</v>
      </c>
      <c r="L523" s="21" t="s">
        <v>218</v>
      </c>
      <c r="M523" s="20" t="s">
        <v>219</v>
      </c>
      <c r="N523" s="20" t="s">
        <v>220</v>
      </c>
      <c r="O523" s="20" t="s">
        <v>221</v>
      </c>
      <c r="P523" s="20" t="s">
        <v>222</v>
      </c>
      <c r="Q523" s="20" t="s">
        <v>223</v>
      </c>
      <c r="R523" s="20" t="s">
        <v>224</v>
      </c>
      <c r="S523" s="20" t="s">
        <v>225</v>
      </c>
      <c r="T523" s="20" t="s">
        <v>226</v>
      </c>
      <c r="U523" s="20" t="s">
        <v>227</v>
      </c>
      <c r="V523" s="20" t="s">
        <v>228</v>
      </c>
      <c r="W523" s="20" t="s">
        <v>229</v>
      </c>
      <c r="X523" s="20" t="s">
        <v>230</v>
      </c>
      <c r="Y523" s="20" t="s">
        <v>231</v>
      </c>
      <c r="Z523" s="20" t="s">
        <v>232</v>
      </c>
      <c r="AA523" s="20" t="s">
        <v>233</v>
      </c>
      <c r="AB523" s="20" t="s">
        <v>234</v>
      </c>
      <c r="AC523" s="20" t="s">
        <v>235</v>
      </c>
      <c r="AD523" s="20" t="s">
        <v>236</v>
      </c>
      <c r="AE523" s="20" t="s">
        <v>237</v>
      </c>
      <c r="AF523" s="20" t="s">
        <v>238</v>
      </c>
      <c r="AG523" s="20" t="s">
        <v>239</v>
      </c>
      <c r="AH523" s="20" t="s">
        <v>240</v>
      </c>
      <c r="AI523" s="20" t="s">
        <v>241</v>
      </c>
      <c r="AJ523" s="20" t="s">
        <v>242</v>
      </c>
      <c r="AK523" s="20" t="s">
        <v>243</v>
      </c>
      <c r="AL523" s="20" t="s">
        <v>244</v>
      </c>
      <c r="AM523" s="20" t="s">
        <v>245</v>
      </c>
      <c r="AN523" s="20" t="s">
        <v>246</v>
      </c>
      <c r="AO523" s="20" t="s">
        <v>247</v>
      </c>
      <c r="AP523" s="20" t="s">
        <v>248</v>
      </c>
      <c r="AQ523" s="20" t="s">
        <v>251</v>
      </c>
      <c r="AR523" s="33" t="s">
        <v>249</v>
      </c>
      <c r="AS523" s="33" t="s">
        <v>250</v>
      </c>
      <c r="AT523" s="20" t="s">
        <v>252</v>
      </c>
      <c r="AU523" s="20" t="s">
        <v>253</v>
      </c>
      <c r="AV523" s="20" t="s">
        <v>254</v>
      </c>
      <c r="AW523" s="20" t="s">
        <v>255</v>
      </c>
      <c r="AX523" s="20" t="s">
        <v>256</v>
      </c>
      <c r="AY523" s="20" t="s">
        <v>257</v>
      </c>
      <c r="AZ523" s="20" t="s">
        <v>258</v>
      </c>
      <c r="BA523" s="20" t="s">
        <v>259</v>
      </c>
      <c r="BB523" s="20" t="s">
        <v>260</v>
      </c>
      <c r="BC523" s="20" t="s">
        <v>261</v>
      </c>
      <c r="BD523" s="20" t="s">
        <v>822</v>
      </c>
      <c r="BE523" s="20" t="s">
        <v>262</v>
      </c>
      <c r="BF523" s="20" t="s">
        <v>263</v>
      </c>
      <c r="BG523" s="20" t="s">
        <v>264</v>
      </c>
      <c r="BH523" s="20" t="s">
        <v>265</v>
      </c>
      <c r="BI523" s="20" t="s">
        <v>266</v>
      </c>
      <c r="BJ523" s="20" t="s">
        <v>267</v>
      </c>
      <c r="BK523" s="20" t="s">
        <v>268</v>
      </c>
      <c r="BL523" s="20" t="s">
        <v>269</v>
      </c>
      <c r="BM523" s="20" t="s">
        <v>270</v>
      </c>
      <c r="BN523" s="20" t="s">
        <v>271</v>
      </c>
      <c r="BO523" s="20" t="s">
        <v>272</v>
      </c>
      <c r="BP523" s="20" t="s">
        <v>273</v>
      </c>
      <c r="BQ523" s="20"/>
      <c r="BR523" s="20"/>
      <c r="BS523" s="20"/>
      <c r="BT523" s="20"/>
      <c r="BU523" s="21" t="s">
        <v>818</v>
      </c>
      <c r="BV523" s="20" t="s">
        <v>816</v>
      </c>
      <c r="BW523" s="20" t="s">
        <v>817</v>
      </c>
    </row>
    <row r="524" spans="1:75" s="27" customFormat="1" ht="11.25" x14ac:dyDescent="0.2">
      <c r="A524" s="22" t="s">
        <v>732</v>
      </c>
      <c r="B524" s="23"/>
      <c r="C524" s="23"/>
      <c r="D524" s="23"/>
      <c r="E524" s="23"/>
      <c r="F524" s="24"/>
      <c r="G524" s="24"/>
      <c r="H524" s="25">
        <f>+SUMIF($BK$3:$BK$522,"UDIS",H3:H522)</f>
        <v>14649068.229999989</v>
      </c>
      <c r="I524" s="25">
        <f t="shared" ref="I524:AV524" si="9">+SUMIF($BK$3:$BK$522,"UDIS",I3:I522)</f>
        <v>10389255.860000003</v>
      </c>
      <c r="J524" s="25">
        <f t="shared" si="9"/>
        <v>348712.57789999997</v>
      </c>
      <c r="K524" s="25">
        <f t="shared" si="9"/>
        <v>25038324.090000011</v>
      </c>
      <c r="L524" s="25">
        <f t="shared" si="9"/>
        <v>141898.76000000013</v>
      </c>
      <c r="M524" s="25">
        <f t="shared" si="9"/>
        <v>0</v>
      </c>
      <c r="N524" s="25">
        <f t="shared" si="9"/>
        <v>137676.48999999993</v>
      </c>
      <c r="O524" s="25">
        <f t="shared" si="9"/>
        <v>30304.209999999985</v>
      </c>
      <c r="P524" s="25">
        <f t="shared" si="9"/>
        <v>145008.44</v>
      </c>
      <c r="Q524" s="25">
        <f t="shared" si="9"/>
        <v>0</v>
      </c>
      <c r="R524" s="25">
        <f>+SUMIF($BK$3:$BK$522,"UDIS",R3:R522)-M524</f>
        <v>24725334.949999999</v>
      </c>
      <c r="S524" s="25">
        <f t="shared" si="9"/>
        <v>21434615.999999993</v>
      </c>
      <c r="T524" s="25">
        <f t="shared" si="9"/>
        <v>116456.63999999998</v>
      </c>
      <c r="U524" s="25">
        <f t="shared" si="9"/>
        <v>0</v>
      </c>
      <c r="V524" s="25">
        <f t="shared" si="9"/>
        <v>254474.50000000003</v>
      </c>
      <c r="W524" s="25">
        <f t="shared" si="9"/>
        <v>25525.070000000003</v>
      </c>
      <c r="X524" s="25">
        <f t="shared" si="9"/>
        <v>0</v>
      </c>
      <c r="Y524" s="25">
        <f t="shared" si="9"/>
        <v>0</v>
      </c>
      <c r="Z524" s="25">
        <f t="shared" si="9"/>
        <v>21271073.070000011</v>
      </c>
      <c r="AA524" s="25">
        <f t="shared" si="9"/>
        <v>4371.6899999999987</v>
      </c>
      <c r="AB524" s="25">
        <f t="shared" si="9"/>
        <v>0</v>
      </c>
      <c r="AC524" s="25">
        <f t="shared" si="9"/>
        <v>0</v>
      </c>
      <c r="AD524" s="25">
        <f t="shared" si="9"/>
        <v>0</v>
      </c>
      <c r="AE524" s="25">
        <f t="shared" si="9"/>
        <v>0</v>
      </c>
      <c r="AF524" s="25">
        <f t="shared" si="9"/>
        <v>-132176.04000000007</v>
      </c>
      <c r="AG524" s="25">
        <f t="shared" si="9"/>
        <v>3944.1800000000003</v>
      </c>
      <c r="AH524" s="25">
        <f t="shared" si="9"/>
        <v>6642.34</v>
      </c>
      <c r="AI524" s="25">
        <f t="shared" si="9"/>
        <v>18440.209999999995</v>
      </c>
      <c r="AJ524" s="25">
        <f t="shared" si="9"/>
        <v>0</v>
      </c>
      <c r="AK524" s="25">
        <f t="shared" si="9"/>
        <v>0</v>
      </c>
      <c r="AL524" s="25">
        <f t="shared" si="9"/>
        <v>13638.96</v>
      </c>
      <c r="AM524" s="25">
        <f t="shared" si="9"/>
        <v>0</v>
      </c>
      <c r="AN524" s="25">
        <f t="shared" si="9"/>
        <v>21918.309999999998</v>
      </c>
      <c r="AO524" s="25">
        <f t="shared" si="9"/>
        <v>44162.350000000013</v>
      </c>
      <c r="AP524" s="25">
        <f t="shared" si="9"/>
        <v>3802.0499999999993</v>
      </c>
      <c r="AQ524" s="25">
        <f t="shared" si="9"/>
        <v>0</v>
      </c>
      <c r="AR524" s="25">
        <f t="shared" si="9"/>
        <v>3893.84</v>
      </c>
      <c r="AS524" s="25">
        <f t="shared" si="9"/>
        <v>81.082140999999993</v>
      </c>
      <c r="AT524" s="31">
        <f t="shared" si="9"/>
        <v>225045.25995900005</v>
      </c>
      <c r="AU524" s="25">
        <f t="shared" si="9"/>
        <v>10363173.919999994</v>
      </c>
      <c r="AV524" s="25">
        <f t="shared" si="9"/>
        <v>21271073.070000011</v>
      </c>
      <c r="AW524" s="24"/>
      <c r="AX524" s="24"/>
      <c r="AY524" s="24"/>
      <c r="AZ524" s="25">
        <v>30757044.524177</v>
      </c>
      <c r="BA524" s="24"/>
      <c r="BB524" s="24">
        <v>20000.231248084099</v>
      </c>
      <c r="BC524" s="24"/>
      <c r="BD524" s="24"/>
      <c r="BE524" s="24"/>
      <c r="BF524" s="24"/>
      <c r="BG524" s="24"/>
      <c r="BH524" s="24"/>
      <c r="BI524" s="24"/>
      <c r="BJ524" s="24"/>
      <c r="BK524" s="24"/>
      <c r="BL524" s="26"/>
      <c r="BM524" s="24"/>
      <c r="BN524" s="24"/>
      <c r="BO524" s="24"/>
      <c r="BP524" s="24"/>
      <c r="BQ524" s="24"/>
      <c r="BR524" s="24"/>
      <c r="BS524" s="24"/>
      <c r="BT524" s="24"/>
      <c r="BU524" s="24">
        <v>7518706.4900000002</v>
      </c>
      <c r="BV524" s="24"/>
      <c r="BW524" s="24"/>
    </row>
    <row r="525" spans="1:75" s="27" customFormat="1" ht="11.25" x14ac:dyDescent="0.2">
      <c r="A525" s="22" t="s">
        <v>733</v>
      </c>
      <c r="B525" s="23"/>
      <c r="C525" s="23"/>
      <c r="D525" s="23"/>
      <c r="E525" s="23"/>
      <c r="F525" s="24"/>
      <c r="G525" s="26" t="s">
        <v>847</v>
      </c>
      <c r="H525" s="25">
        <f>+SUMIF($BK$3:$BK$522,"PESOS",H3:H522)</f>
        <v>65253536.299999997</v>
      </c>
      <c r="I525" s="25">
        <f t="shared" ref="I525:AV525" si="10">+SUMIF($BK$3:$BK$522,"PESOS",I3:I522)</f>
        <v>1694849.4100000006</v>
      </c>
      <c r="J525" s="25">
        <f t="shared" si="10"/>
        <v>350.2</v>
      </c>
      <c r="K525" s="25">
        <f t="shared" si="10"/>
        <v>66948385.709999993</v>
      </c>
      <c r="L525" s="25">
        <f t="shared" si="10"/>
        <v>439807.61999999982</v>
      </c>
      <c r="M525" s="25">
        <f t="shared" si="10"/>
        <v>0</v>
      </c>
      <c r="N525" s="25">
        <f t="shared" si="10"/>
        <v>78877.67</v>
      </c>
      <c r="O525" s="25">
        <f t="shared" si="10"/>
        <v>310021.10999999993</v>
      </c>
      <c r="P525" s="25">
        <f t="shared" si="10"/>
        <v>568263.77</v>
      </c>
      <c r="Q525" s="25">
        <f t="shared" si="10"/>
        <v>0</v>
      </c>
      <c r="R525" s="25">
        <f>+SUMIF($BK$3:$BK$522,"PESOS",R3:R522)-M525</f>
        <v>65991223.159999982</v>
      </c>
      <c r="S525" s="25">
        <f t="shared" si="10"/>
        <v>2395221.92</v>
      </c>
      <c r="T525" s="25">
        <f t="shared" si="10"/>
        <v>534577.89000000013</v>
      </c>
      <c r="U525" s="25">
        <f t="shared" si="10"/>
        <v>0</v>
      </c>
      <c r="V525" s="25">
        <f t="shared" si="10"/>
        <v>100371.88</v>
      </c>
      <c r="W525" s="25">
        <f t="shared" si="10"/>
        <v>391657.92000000022</v>
      </c>
      <c r="X525" s="25">
        <f t="shared" si="10"/>
        <v>0</v>
      </c>
      <c r="Y525" s="25">
        <f t="shared" si="10"/>
        <v>0</v>
      </c>
      <c r="Z525" s="25">
        <f t="shared" si="10"/>
        <v>2437770.0100000002</v>
      </c>
      <c r="AA525" s="25">
        <f t="shared" si="10"/>
        <v>10125</v>
      </c>
      <c r="AB525" s="25">
        <f t="shared" si="10"/>
        <v>0</v>
      </c>
      <c r="AC525" s="25">
        <f t="shared" si="10"/>
        <v>0</v>
      </c>
      <c r="AD525" s="25">
        <f t="shared" si="10"/>
        <v>0</v>
      </c>
      <c r="AE525" s="25">
        <f t="shared" si="10"/>
        <v>0</v>
      </c>
      <c r="AF525" s="25">
        <f t="shared" si="10"/>
        <v>0</v>
      </c>
      <c r="AG525" s="25">
        <f t="shared" si="10"/>
        <v>0</v>
      </c>
      <c r="AH525" s="25">
        <f t="shared" si="10"/>
        <v>33611.420000000006</v>
      </c>
      <c r="AI525" s="25">
        <f t="shared" si="10"/>
        <v>0</v>
      </c>
      <c r="AJ525" s="25">
        <f t="shared" si="10"/>
        <v>0</v>
      </c>
      <c r="AK525" s="25">
        <f t="shared" si="10"/>
        <v>0</v>
      </c>
      <c r="AL525" s="25">
        <f t="shared" si="10"/>
        <v>13235.630000000001</v>
      </c>
      <c r="AM525" s="25">
        <f t="shared" si="10"/>
        <v>0</v>
      </c>
      <c r="AN525" s="25">
        <f t="shared" si="10"/>
        <v>0</v>
      </c>
      <c r="AO525" s="25">
        <f t="shared" si="10"/>
        <v>7809.38</v>
      </c>
      <c r="AP525" s="25">
        <f t="shared" si="10"/>
        <v>85063.979999999981</v>
      </c>
      <c r="AQ525" s="25">
        <f t="shared" si="10"/>
        <v>2206.87</v>
      </c>
      <c r="AR525" s="25">
        <f t="shared" si="10"/>
        <v>106585.48</v>
      </c>
      <c r="AS525" s="25">
        <f t="shared" si="10"/>
        <v>242.73999999999998</v>
      </c>
      <c r="AT525" s="31">
        <f t="shared" si="10"/>
        <v>1494066.2100000002</v>
      </c>
      <c r="AU525" s="25">
        <f t="shared" si="10"/>
        <v>1745758.2500000007</v>
      </c>
      <c r="AV525" s="25">
        <f t="shared" si="10"/>
        <v>2437770.0100000002</v>
      </c>
      <c r="AW525" s="24"/>
      <c r="AX525" s="24"/>
      <c r="AY525" s="24"/>
      <c r="AZ525" s="25">
        <v>86677415.370000005</v>
      </c>
      <c r="BA525" s="24"/>
      <c r="BB525" s="25">
        <v>15603.7842385352</v>
      </c>
      <c r="BC525" s="24"/>
      <c r="BD525" s="24"/>
      <c r="BE525" s="24"/>
      <c r="BF525" s="24"/>
      <c r="BG525" s="24"/>
      <c r="BH525" s="24"/>
      <c r="BI525" s="24"/>
      <c r="BJ525" s="24"/>
      <c r="BK525" s="26" t="s">
        <v>734</v>
      </c>
      <c r="BL525" s="25">
        <v>266475216.983318</v>
      </c>
      <c r="BM525" s="24"/>
      <c r="BN525" s="24"/>
      <c r="BO525" s="24"/>
      <c r="BP525" s="24"/>
      <c r="BQ525" s="24"/>
      <c r="BR525" s="24"/>
      <c r="BS525" s="24"/>
      <c r="BT525" s="24"/>
      <c r="BU525" s="24">
        <v>227080.63</v>
      </c>
      <c r="BV525" s="24"/>
      <c r="BW525" s="24"/>
    </row>
    <row r="526" spans="1:75" s="27" customFormat="1" ht="11.25" x14ac:dyDescent="0.2">
      <c r="A526" s="22" t="s">
        <v>782</v>
      </c>
      <c r="B526" s="23"/>
      <c r="C526" s="23"/>
      <c r="D526" s="23"/>
      <c r="E526" s="23"/>
      <c r="F526" s="23"/>
      <c r="G526" s="23"/>
      <c r="H526" s="22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4"/>
      <c r="V526" s="24"/>
      <c r="W526" s="24"/>
      <c r="X526" s="24"/>
      <c r="Y526" s="24"/>
      <c r="Z526" s="24"/>
      <c r="AA526" s="24"/>
      <c r="AB526" s="23"/>
      <c r="AC526" s="23"/>
      <c r="AD526" s="23"/>
      <c r="AE526" s="23"/>
      <c r="AF526" s="23"/>
      <c r="AG526" s="23"/>
      <c r="AH526" s="23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31"/>
      <c r="AU526" s="24"/>
      <c r="AV526" s="24"/>
      <c r="AW526" s="32">
        <v>90.061538461538504</v>
      </c>
      <c r="AX526" s="32">
        <v>239.801923076923</v>
      </c>
      <c r="AY526" s="25">
        <v>612626.545335131</v>
      </c>
      <c r="AZ526" s="25">
        <v>225835.499796494</v>
      </c>
      <c r="BA526" s="24"/>
      <c r="BB526" s="24">
        <v>68.469260551191098</v>
      </c>
      <c r="BC526" s="24">
        <v>9.4757629766648197</v>
      </c>
      <c r="BD526" s="24"/>
      <c r="BE526" s="24"/>
      <c r="BF526" s="24"/>
      <c r="BG526" s="24"/>
      <c r="BH526" s="24"/>
      <c r="BI526" s="24"/>
      <c r="BJ526" s="24"/>
      <c r="BK526" s="24"/>
      <c r="BL526" s="24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</row>
    <row r="527" spans="1:75" s="27" customFormat="1" ht="11.25" x14ac:dyDescent="0.2">
      <c r="A527" s="22"/>
      <c r="B527" s="23"/>
      <c r="C527" s="23"/>
      <c r="D527" s="23"/>
      <c r="E527" s="23"/>
      <c r="F527" s="24"/>
      <c r="G527" s="24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31"/>
      <c r="AU527" s="25"/>
      <c r="AV527" s="25"/>
      <c r="AW527" s="24"/>
      <c r="AX527" s="24"/>
      <c r="AY527" s="24"/>
      <c r="AZ527" s="25"/>
      <c r="BA527" s="24"/>
      <c r="BB527" s="24"/>
      <c r="BC527" s="24"/>
      <c r="BD527" s="24"/>
      <c r="BE527" s="24"/>
      <c r="BF527" s="24"/>
      <c r="BG527" s="24"/>
      <c r="BH527" s="24"/>
      <c r="BI527" s="24"/>
      <c r="BJ527" s="24"/>
      <c r="BK527" s="24"/>
      <c r="BL527" s="26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</row>
    <row r="528" spans="1:75" s="27" customFormat="1" ht="11.25" x14ac:dyDescent="0.2">
      <c r="A528" s="22"/>
      <c r="B528" s="23"/>
      <c r="C528" s="23"/>
      <c r="D528" s="23"/>
      <c r="E528" s="23"/>
      <c r="F528" s="24"/>
      <c r="G528" s="26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31">
        <v>225045.25995900008</v>
      </c>
      <c r="AU528" s="25"/>
      <c r="AV528" s="25"/>
      <c r="AW528" s="24"/>
      <c r="AX528" s="24"/>
      <c r="AY528" s="24"/>
      <c r="AZ528" s="25"/>
      <c r="BA528" s="24"/>
      <c r="BB528" s="25"/>
      <c r="BC528" s="24"/>
      <c r="BD528" s="24"/>
      <c r="BE528" s="24"/>
      <c r="BF528" s="24"/>
      <c r="BG528" s="24"/>
      <c r="BH528" s="24"/>
      <c r="BI528" s="24"/>
      <c r="BJ528" s="24"/>
      <c r="BK528" s="26"/>
      <c r="BL528" s="25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</row>
    <row r="529" spans="1:75" s="27" customFormat="1" ht="11.25" x14ac:dyDescent="0.2">
      <c r="A529" s="22"/>
      <c r="B529" s="23"/>
      <c r="C529" s="23"/>
      <c r="D529" s="23"/>
      <c r="E529" s="23"/>
      <c r="F529" s="23"/>
      <c r="G529" s="23"/>
      <c r="H529" s="22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4"/>
      <c r="V529" s="24"/>
      <c r="W529" s="24"/>
      <c r="X529" s="24"/>
      <c r="Y529" s="24"/>
      <c r="Z529" s="24"/>
      <c r="AA529" s="24"/>
      <c r="AB529" s="23"/>
      <c r="AC529" s="23"/>
      <c r="AD529" s="23"/>
      <c r="AE529" s="23"/>
      <c r="AF529" s="23"/>
      <c r="AG529" s="23"/>
      <c r="AH529" s="23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31">
        <v>1494066.2100000002</v>
      </c>
      <c r="AU529" s="24"/>
      <c r="AV529" s="24"/>
      <c r="AW529" s="32"/>
      <c r="AX529" s="32"/>
      <c r="AY529" s="25"/>
      <c r="AZ529" s="25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4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</row>
    <row r="530" spans="1:75" s="27" customFormat="1" ht="11.25" x14ac:dyDescent="0.2">
      <c r="A530" s="22"/>
      <c r="B530" s="23"/>
      <c r="C530" s="23"/>
      <c r="D530" s="23"/>
      <c r="E530" s="23"/>
      <c r="F530" s="24"/>
      <c r="G530" s="24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31"/>
      <c r="AU530" s="25"/>
      <c r="AV530" s="25"/>
      <c r="AW530" s="24"/>
      <c r="AX530" s="24"/>
      <c r="AY530" s="24"/>
      <c r="AZ530" s="25"/>
      <c r="BA530" s="24"/>
      <c r="BB530" s="24"/>
      <c r="BC530" s="24"/>
      <c r="BD530" s="24"/>
      <c r="BE530" s="24"/>
      <c r="BF530" s="24"/>
      <c r="BG530" s="24"/>
      <c r="BH530" s="24"/>
      <c r="BI530" s="24"/>
      <c r="BJ530" s="24"/>
      <c r="BK530" s="24"/>
      <c r="BL530" s="26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</row>
    <row r="531" spans="1:75" s="27" customFormat="1" ht="11.25" x14ac:dyDescent="0.2">
      <c r="A531" s="22"/>
      <c r="B531" s="23"/>
      <c r="C531" s="23"/>
      <c r="D531" s="23"/>
      <c r="E531" s="23"/>
      <c r="F531" s="24"/>
      <c r="G531" s="26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31"/>
      <c r="AU531" s="25"/>
      <c r="AV531" s="25"/>
      <c r="AW531" s="24"/>
      <c r="AX531" s="24"/>
      <c r="AY531" s="24"/>
      <c r="AZ531" s="25"/>
      <c r="BA531" s="24"/>
      <c r="BB531" s="25"/>
      <c r="BC531" s="24"/>
      <c r="BD531" s="24"/>
      <c r="BE531" s="24"/>
      <c r="BF531" s="24"/>
      <c r="BG531" s="24"/>
      <c r="BH531" s="24"/>
      <c r="BI531" s="24"/>
      <c r="BJ531" s="24"/>
      <c r="BK531" s="26"/>
      <c r="BL531" s="25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</row>
    <row r="532" spans="1:75" s="27" customFormat="1" ht="11.25" x14ac:dyDescent="0.2">
      <c r="A532" s="22"/>
      <c r="B532" s="23"/>
      <c r="C532" s="23"/>
      <c r="D532" s="23"/>
      <c r="E532" s="23"/>
      <c r="F532" s="23"/>
      <c r="G532" s="23"/>
      <c r="H532" s="22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4"/>
      <c r="V532" s="24"/>
      <c r="W532" s="24"/>
      <c r="X532" s="24"/>
      <c r="Y532" s="24"/>
      <c r="Z532" s="24"/>
      <c r="AA532" s="24"/>
      <c r="AB532" s="23"/>
      <c r="AC532" s="23"/>
      <c r="AD532" s="23"/>
      <c r="AE532" s="23"/>
      <c r="AF532" s="23"/>
      <c r="AG532" s="23"/>
      <c r="AH532" s="23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31">
        <v>0</v>
      </c>
      <c r="AU532" s="24"/>
      <c r="AV532" s="24"/>
      <c r="AW532" s="32"/>
      <c r="AX532" s="32"/>
      <c r="AY532" s="25"/>
      <c r="AZ532" s="25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4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</row>
    <row r="533" spans="1:75" s="27" customFormat="1" ht="11.25" x14ac:dyDescent="0.2">
      <c r="A533" s="22"/>
      <c r="B533" s="23"/>
      <c r="C533" s="23"/>
      <c r="D533" s="23"/>
      <c r="E533" s="23"/>
      <c r="F533" s="24"/>
      <c r="G533" s="24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31">
        <v>0</v>
      </c>
      <c r="AU533" s="25"/>
      <c r="AV533" s="25"/>
      <c r="AW533" s="24"/>
      <c r="AX533" s="24"/>
      <c r="AY533" s="24"/>
      <c r="AZ533" s="25"/>
      <c r="BA533" s="24"/>
      <c r="BB533" s="24"/>
      <c r="BC533" s="24"/>
      <c r="BD533" s="24"/>
      <c r="BE533" s="24"/>
      <c r="BF533" s="24"/>
      <c r="BG533" s="24"/>
      <c r="BH533" s="24"/>
      <c r="BI533" s="24"/>
      <c r="BJ533" s="24"/>
      <c r="BK533" s="24"/>
      <c r="BL533" s="26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</row>
    <row r="534" spans="1:75" s="27" customFormat="1" ht="11.25" x14ac:dyDescent="0.2">
      <c r="A534" s="22"/>
      <c r="B534" s="23"/>
      <c r="C534" s="23"/>
      <c r="D534" s="23"/>
      <c r="E534" s="23"/>
      <c r="F534" s="24"/>
      <c r="G534" s="26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31"/>
      <c r="AU534" s="25"/>
      <c r="AV534" s="25"/>
      <c r="AW534" s="24"/>
      <c r="AX534" s="24"/>
      <c r="AY534" s="24"/>
      <c r="AZ534" s="25"/>
      <c r="BA534" s="24"/>
      <c r="BB534" s="25"/>
      <c r="BC534" s="24"/>
      <c r="BD534" s="24"/>
      <c r="BE534" s="24"/>
      <c r="BF534" s="24"/>
      <c r="BG534" s="24"/>
      <c r="BH534" s="24"/>
      <c r="BI534" s="24"/>
      <c r="BJ534" s="24"/>
      <c r="BK534" s="26"/>
      <c r="BL534" s="25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</row>
    <row r="535" spans="1:75" s="27" customFormat="1" ht="11.25" x14ac:dyDescent="0.2">
      <c r="A535" s="22"/>
      <c r="B535" s="23"/>
      <c r="C535" s="23"/>
      <c r="D535" s="23"/>
      <c r="E535" s="23"/>
      <c r="F535" s="23"/>
      <c r="G535" s="23"/>
      <c r="H535" s="22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4"/>
      <c r="V535" s="24"/>
      <c r="W535" s="24"/>
      <c r="X535" s="24"/>
      <c r="Y535" s="24"/>
      <c r="Z535" s="24"/>
      <c r="AA535" s="24"/>
      <c r="AB535" s="23"/>
      <c r="AC535" s="23"/>
      <c r="AD535" s="23"/>
      <c r="AE535" s="23"/>
      <c r="AF535" s="23"/>
      <c r="AG535" s="23"/>
      <c r="AH535" s="23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31"/>
      <c r="AU535" s="24"/>
      <c r="AV535" s="24"/>
      <c r="AW535" s="32"/>
      <c r="AX535" s="32"/>
      <c r="AY535" s="25"/>
      <c r="AZ535" s="25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4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</row>
    <row r="536" spans="1:75" s="27" customFormat="1" ht="11.25" x14ac:dyDescent="0.2">
      <c r="A536" s="22"/>
      <c r="B536" s="23"/>
      <c r="C536" s="23"/>
      <c r="D536" s="23"/>
      <c r="E536" s="23"/>
      <c r="F536" s="24"/>
      <c r="G536" s="24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31"/>
      <c r="AU536" s="25"/>
      <c r="AV536" s="25"/>
      <c r="AW536" s="24"/>
      <c r="AX536" s="24"/>
      <c r="AY536" s="24"/>
      <c r="AZ536" s="25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6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</row>
    <row r="537" spans="1:75" s="27" customFormat="1" ht="11.25" x14ac:dyDescent="0.2">
      <c r="A537" s="22"/>
      <c r="B537" s="23"/>
      <c r="C537" s="23"/>
      <c r="D537" s="23"/>
      <c r="E537" s="23"/>
      <c r="F537" s="24"/>
      <c r="G537" s="26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31"/>
      <c r="AU537" s="25"/>
      <c r="AV537" s="25"/>
      <c r="AW537" s="24"/>
      <c r="AX537" s="24"/>
      <c r="AY537" s="24"/>
      <c r="AZ537" s="25"/>
      <c r="BA537" s="24"/>
      <c r="BB537" s="25"/>
      <c r="BC537" s="24"/>
      <c r="BD537" s="24"/>
      <c r="BE537" s="24"/>
      <c r="BF537" s="24"/>
      <c r="BG537" s="24"/>
      <c r="BH537" s="24"/>
      <c r="BI537" s="24"/>
      <c r="BJ537" s="24"/>
      <c r="BK537" s="26"/>
      <c r="BL537" s="25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</row>
    <row r="538" spans="1:75" s="27" customFormat="1" ht="11.25" x14ac:dyDescent="0.2">
      <c r="A538" s="22"/>
      <c r="B538" s="23"/>
      <c r="C538" s="23"/>
      <c r="D538" s="23"/>
      <c r="E538" s="23"/>
      <c r="F538" s="23"/>
      <c r="G538" s="23"/>
      <c r="H538" s="22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4"/>
      <c r="V538" s="24"/>
      <c r="W538" s="24"/>
      <c r="X538" s="24"/>
      <c r="Y538" s="24"/>
      <c r="Z538" s="24"/>
      <c r="AA538" s="24"/>
      <c r="AB538" s="23"/>
      <c r="AC538" s="23"/>
      <c r="AD538" s="23"/>
      <c r="AE538" s="23"/>
      <c r="AF538" s="23"/>
      <c r="AG538" s="23"/>
      <c r="AH538" s="23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31"/>
      <c r="AU538" s="24"/>
      <c r="AV538" s="24"/>
      <c r="AW538" s="32"/>
      <c r="AX538" s="32"/>
      <c r="AY538" s="25"/>
      <c r="AZ538" s="25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</row>
    <row r="539" spans="1:75" s="27" customFormat="1" ht="11.25" x14ac:dyDescent="0.2">
      <c r="A539" s="22"/>
      <c r="B539" s="23"/>
      <c r="C539" s="23"/>
      <c r="D539" s="23"/>
      <c r="E539" s="23"/>
      <c r="F539" s="24"/>
      <c r="G539" s="24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31"/>
      <c r="AU539" s="25"/>
      <c r="AV539" s="25"/>
      <c r="AW539" s="24"/>
      <c r="AX539" s="24"/>
      <c r="AY539" s="24"/>
      <c r="AZ539" s="25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6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</row>
    <row r="540" spans="1:75" s="27" customFormat="1" ht="11.25" x14ac:dyDescent="0.2">
      <c r="A540" s="22"/>
      <c r="B540" s="23"/>
      <c r="C540" s="23"/>
      <c r="D540" s="23"/>
      <c r="E540" s="23"/>
      <c r="F540" s="24"/>
      <c r="G540" s="26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31"/>
      <c r="AU540" s="25"/>
      <c r="AV540" s="25"/>
      <c r="AW540" s="24"/>
      <c r="AX540" s="24"/>
      <c r="AY540" s="24"/>
      <c r="AZ540" s="25"/>
      <c r="BA540" s="24"/>
      <c r="BB540" s="25"/>
      <c r="BC540" s="24"/>
      <c r="BD540" s="24"/>
      <c r="BE540" s="24"/>
      <c r="BF540" s="24"/>
      <c r="BG540" s="24"/>
      <c r="BH540" s="24"/>
      <c r="BI540" s="24"/>
      <c r="BJ540" s="24"/>
      <c r="BK540" s="26"/>
      <c r="BL540" s="25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</row>
    <row r="541" spans="1:75" s="27" customFormat="1" ht="11.25" x14ac:dyDescent="0.2">
      <c r="A541" s="22"/>
      <c r="B541" s="23"/>
      <c r="C541" s="23"/>
      <c r="D541" s="23"/>
      <c r="E541" s="23"/>
      <c r="F541" s="23"/>
      <c r="G541" s="23"/>
      <c r="H541" s="22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4"/>
      <c r="V541" s="24"/>
      <c r="W541" s="24"/>
      <c r="X541" s="24"/>
      <c r="Y541" s="24"/>
      <c r="Z541" s="24"/>
      <c r="AA541" s="24"/>
      <c r="AB541" s="23"/>
      <c r="AC541" s="23"/>
      <c r="AD541" s="23"/>
      <c r="AE541" s="23"/>
      <c r="AF541" s="23"/>
      <c r="AG541" s="23"/>
      <c r="AH541" s="23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31"/>
      <c r="AU541" s="24"/>
      <c r="AV541" s="24"/>
      <c r="AW541" s="32"/>
      <c r="AX541" s="32"/>
      <c r="AY541" s="25"/>
      <c r="AZ541" s="25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</row>
    <row r="542" spans="1:75" s="27" customFormat="1" ht="11.25" x14ac:dyDescent="0.2">
      <c r="A542" s="22"/>
      <c r="B542" s="23"/>
      <c r="C542" s="23"/>
      <c r="D542" s="23"/>
      <c r="E542" s="23"/>
      <c r="F542" s="24"/>
      <c r="G542" s="24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31"/>
      <c r="AU542" s="25"/>
      <c r="AV542" s="25"/>
      <c r="AW542" s="24"/>
      <c r="AX542" s="24"/>
      <c r="AY542" s="24"/>
      <c r="AZ542" s="25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6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</row>
    <row r="543" spans="1:75" s="27" customFormat="1" ht="11.25" x14ac:dyDescent="0.2">
      <c r="A543" s="22"/>
      <c r="B543" s="23"/>
      <c r="C543" s="23"/>
      <c r="D543" s="23"/>
      <c r="E543" s="23"/>
      <c r="F543" s="24"/>
      <c r="G543" s="26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31"/>
      <c r="AU543" s="25"/>
      <c r="AV543" s="25"/>
      <c r="AW543" s="24"/>
      <c r="AX543" s="24"/>
      <c r="AY543" s="24"/>
      <c r="AZ543" s="25"/>
      <c r="BA543" s="24"/>
      <c r="BB543" s="25"/>
      <c r="BC543" s="24"/>
      <c r="BD543" s="24"/>
      <c r="BE543" s="24"/>
      <c r="BF543" s="24"/>
      <c r="BG543" s="24"/>
      <c r="BH543" s="24"/>
      <c r="BI543" s="24"/>
      <c r="BJ543" s="24"/>
      <c r="BK543" s="26"/>
      <c r="BL543" s="25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</row>
    <row r="544" spans="1:75" s="27" customFormat="1" ht="11.25" x14ac:dyDescent="0.2">
      <c r="A544" s="22"/>
      <c r="B544" s="23"/>
      <c r="C544" s="23"/>
      <c r="D544" s="23"/>
      <c r="E544" s="23"/>
      <c r="F544" s="23"/>
      <c r="G544" s="23"/>
      <c r="H544" s="22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4"/>
      <c r="V544" s="24"/>
      <c r="W544" s="24"/>
      <c r="X544" s="24"/>
      <c r="Y544" s="24"/>
      <c r="Z544" s="24"/>
      <c r="AA544" s="24"/>
      <c r="AB544" s="23"/>
      <c r="AC544" s="23"/>
      <c r="AD544" s="23"/>
      <c r="AE544" s="23"/>
      <c r="AF544" s="23"/>
      <c r="AG544" s="23"/>
      <c r="AH544" s="23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31"/>
      <c r="AU544" s="24"/>
      <c r="AV544" s="24"/>
      <c r="AW544" s="32"/>
      <c r="AX544" s="32"/>
      <c r="AY544" s="25"/>
      <c r="AZ544" s="25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</row>
    <row r="545" spans="1:75" s="27" customFormat="1" ht="11.25" x14ac:dyDescent="0.2">
      <c r="A545" s="22"/>
      <c r="B545" s="23"/>
      <c r="C545" s="23"/>
      <c r="D545" s="23"/>
      <c r="E545" s="23"/>
      <c r="F545" s="24"/>
      <c r="G545" s="24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31"/>
      <c r="AU545" s="25"/>
      <c r="AV545" s="25"/>
      <c r="AW545" s="24"/>
      <c r="AX545" s="24"/>
      <c r="AY545" s="24"/>
      <c r="AZ545" s="25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6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</row>
    <row r="546" spans="1:75" s="27" customFormat="1" ht="11.25" x14ac:dyDescent="0.2">
      <c r="A546" s="22"/>
      <c r="B546" s="23"/>
      <c r="C546" s="23"/>
      <c r="D546" s="23"/>
      <c r="E546" s="23"/>
      <c r="F546" s="24"/>
      <c r="G546" s="26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31"/>
      <c r="AU546" s="25"/>
      <c r="AV546" s="25"/>
      <c r="AW546" s="24"/>
      <c r="AX546" s="24"/>
      <c r="AY546" s="24"/>
      <c r="AZ546" s="25"/>
      <c r="BA546" s="24"/>
      <c r="BB546" s="25"/>
      <c r="BC546" s="24"/>
      <c r="BD546" s="24"/>
      <c r="BE546" s="24"/>
      <c r="BF546" s="24"/>
      <c r="BG546" s="24"/>
      <c r="BH546" s="24"/>
      <c r="BI546" s="24"/>
      <c r="BJ546" s="24"/>
      <c r="BK546" s="26"/>
      <c r="BL546" s="25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</row>
    <row r="547" spans="1:75" s="27" customFormat="1" ht="11.25" x14ac:dyDescent="0.2">
      <c r="A547" s="22"/>
      <c r="B547" s="23"/>
      <c r="C547" s="23"/>
      <c r="D547" s="23"/>
      <c r="E547" s="23"/>
      <c r="F547" s="23"/>
      <c r="G547" s="23"/>
      <c r="H547" s="22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4"/>
      <c r="V547" s="24"/>
      <c r="W547" s="24"/>
      <c r="X547" s="24"/>
      <c r="Y547" s="24"/>
      <c r="Z547" s="24"/>
      <c r="AA547" s="24"/>
      <c r="AB547" s="23"/>
      <c r="AC547" s="23"/>
      <c r="AD547" s="23"/>
      <c r="AE547" s="23"/>
      <c r="AF547" s="23"/>
      <c r="AG547" s="23"/>
      <c r="AH547" s="23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31"/>
      <c r="AU547" s="24"/>
      <c r="AV547" s="24"/>
      <c r="AW547" s="32"/>
      <c r="AX547" s="32"/>
      <c r="AY547" s="25"/>
      <c r="AZ547" s="25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</row>
    <row r="548" spans="1:75" s="27" customFormat="1" ht="11.25" x14ac:dyDescent="0.2">
      <c r="A548" s="22"/>
      <c r="B548" s="23"/>
      <c r="C548" s="23"/>
      <c r="D548" s="23"/>
      <c r="E548" s="23"/>
      <c r="F548" s="24"/>
      <c r="G548" s="24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31"/>
      <c r="AU548" s="25"/>
      <c r="AV548" s="25"/>
      <c r="AW548" s="24"/>
      <c r="AX548" s="24"/>
      <c r="AY548" s="24"/>
      <c r="AZ548" s="25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6"/>
      <c r="BM548" s="24"/>
      <c r="BN548" s="24"/>
      <c r="BO548" s="24"/>
      <c r="BP548" s="24"/>
      <c r="BQ548" s="24"/>
      <c r="BR548" s="24"/>
      <c r="BS548" s="24"/>
      <c r="BT548" s="24"/>
      <c r="BU548" s="24"/>
      <c r="BV548" s="24"/>
      <c r="BW548" s="24"/>
    </row>
    <row r="549" spans="1:75" s="27" customFormat="1" ht="11.25" x14ac:dyDescent="0.2">
      <c r="A549" s="22"/>
      <c r="B549" s="23"/>
      <c r="C549" s="23"/>
      <c r="D549" s="23"/>
      <c r="E549" s="23"/>
      <c r="F549" s="24"/>
      <c r="G549" s="26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31"/>
      <c r="AU549" s="25"/>
      <c r="AV549" s="25"/>
      <c r="AW549" s="24"/>
      <c r="AX549" s="24"/>
      <c r="AY549" s="24"/>
      <c r="AZ549" s="25"/>
      <c r="BA549" s="24"/>
      <c r="BB549" s="25"/>
      <c r="BC549" s="24"/>
      <c r="BD549" s="24"/>
      <c r="BE549" s="24"/>
      <c r="BF549" s="24"/>
      <c r="BG549" s="24"/>
      <c r="BH549" s="24"/>
      <c r="BI549" s="24"/>
      <c r="BJ549" s="24"/>
      <c r="BK549" s="26"/>
      <c r="BL549" s="25"/>
      <c r="BM549" s="24"/>
      <c r="BN549" s="24"/>
      <c r="BO549" s="24"/>
      <c r="BP549" s="24"/>
      <c r="BQ549" s="24"/>
      <c r="BR549" s="24"/>
      <c r="BS549" s="24"/>
      <c r="BT549" s="24"/>
      <c r="BU549" s="24"/>
      <c r="BV549" s="24"/>
      <c r="BW549" s="24"/>
    </row>
    <row r="550" spans="1:75" s="27" customFormat="1" ht="11.25" x14ac:dyDescent="0.2">
      <c r="A550" s="22"/>
      <c r="B550" s="23"/>
      <c r="C550" s="23"/>
      <c r="D550" s="23"/>
      <c r="E550" s="23"/>
      <c r="F550" s="23"/>
      <c r="G550" s="23"/>
      <c r="H550" s="22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4"/>
      <c r="V550" s="24"/>
      <c r="W550" s="24"/>
      <c r="X550" s="24"/>
      <c r="Y550" s="24"/>
      <c r="Z550" s="24"/>
      <c r="AA550" s="24"/>
      <c r="AB550" s="23"/>
      <c r="AC550" s="23"/>
      <c r="AD550" s="23"/>
      <c r="AE550" s="23"/>
      <c r="AF550" s="23"/>
      <c r="AG550" s="23"/>
      <c r="AH550" s="23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31"/>
      <c r="AU550" s="24"/>
      <c r="AV550" s="24"/>
      <c r="AW550" s="32"/>
      <c r="AX550" s="32"/>
      <c r="AY550" s="25"/>
      <c r="AZ550" s="25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4"/>
      <c r="BM550" s="24"/>
      <c r="BN550" s="24"/>
      <c r="BO550" s="24"/>
      <c r="BP550" s="24"/>
      <c r="BQ550" s="24"/>
      <c r="BR550" s="24"/>
      <c r="BS550" s="24"/>
      <c r="BT550" s="24"/>
      <c r="BU550" s="24"/>
      <c r="BV550" s="24"/>
      <c r="BW550" s="24"/>
    </row>
    <row r="551" spans="1:75" s="27" customFormat="1" ht="11.25" x14ac:dyDescent="0.2">
      <c r="A551" s="22"/>
      <c r="B551" s="23"/>
      <c r="C551" s="23"/>
      <c r="D551" s="23"/>
      <c r="E551" s="23"/>
      <c r="F551" s="24"/>
      <c r="G551" s="24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31"/>
      <c r="AU551" s="25"/>
      <c r="AV551" s="25"/>
      <c r="AW551" s="24"/>
      <c r="AX551" s="24"/>
      <c r="AY551" s="24"/>
      <c r="AZ551" s="25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6"/>
      <c r="BM551" s="24"/>
      <c r="BN551" s="24"/>
      <c r="BO551" s="24"/>
      <c r="BP551" s="24"/>
      <c r="BQ551" s="24"/>
      <c r="BR551" s="24"/>
      <c r="BS551" s="24"/>
      <c r="BT551" s="24"/>
      <c r="BU551" s="24"/>
      <c r="BV551" s="24"/>
      <c r="BW551" s="24"/>
    </row>
    <row r="552" spans="1:75" s="27" customFormat="1" ht="11.25" x14ac:dyDescent="0.2">
      <c r="A552" s="22"/>
      <c r="B552" s="23"/>
      <c r="C552" s="23"/>
      <c r="D552" s="23"/>
      <c r="E552" s="23"/>
      <c r="F552" s="24"/>
      <c r="G552" s="26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31"/>
      <c r="AU552" s="25"/>
      <c r="AV552" s="25"/>
      <c r="AW552" s="24"/>
      <c r="AX552" s="24"/>
      <c r="AY552" s="24"/>
      <c r="AZ552" s="25"/>
      <c r="BA552" s="24"/>
      <c r="BB552" s="25"/>
      <c r="BC552" s="24"/>
      <c r="BD552" s="24"/>
      <c r="BE552" s="24"/>
      <c r="BF552" s="24"/>
      <c r="BG552" s="24"/>
      <c r="BH552" s="24"/>
      <c r="BI552" s="24"/>
      <c r="BJ552" s="24"/>
      <c r="BK552" s="26"/>
      <c r="BL552" s="25"/>
      <c r="BM552" s="24"/>
      <c r="BN552" s="24"/>
      <c r="BO552" s="24"/>
      <c r="BP552" s="24"/>
      <c r="BQ552" s="24"/>
      <c r="BR552" s="24"/>
      <c r="BS552" s="24"/>
      <c r="BT552" s="24"/>
      <c r="BU552" s="24"/>
      <c r="BV552" s="24"/>
      <c r="BW552" s="24"/>
    </row>
    <row r="553" spans="1:75" s="27" customFormat="1" ht="11.25" x14ac:dyDescent="0.2">
      <c r="A553" s="22"/>
      <c r="B553" s="23"/>
      <c r="C553" s="23"/>
      <c r="D553" s="23"/>
      <c r="E553" s="23"/>
      <c r="F553" s="23"/>
      <c r="G553" s="23"/>
      <c r="H553" s="22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4"/>
      <c r="V553" s="24"/>
      <c r="W553" s="24"/>
      <c r="X553" s="24"/>
      <c r="Y553" s="24"/>
      <c r="Z553" s="24"/>
      <c r="AA553" s="24"/>
      <c r="AB553" s="23"/>
      <c r="AC553" s="23"/>
      <c r="AD553" s="23"/>
      <c r="AE553" s="23"/>
      <c r="AF553" s="23"/>
      <c r="AG553" s="23"/>
      <c r="AH553" s="23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31"/>
      <c r="AU553" s="24"/>
      <c r="AV553" s="24"/>
      <c r="AW553" s="32"/>
      <c r="AX553" s="32"/>
      <c r="AY553" s="25"/>
      <c r="AZ553" s="25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  <c r="BM553" s="24"/>
      <c r="BN553" s="24"/>
      <c r="BO553" s="24"/>
      <c r="BP553" s="24"/>
      <c r="BQ553" s="24"/>
      <c r="BR553" s="24"/>
      <c r="BS553" s="24"/>
      <c r="BT553" s="24"/>
      <c r="BU553" s="24"/>
      <c r="BV553" s="24"/>
      <c r="BW553" s="24"/>
    </row>
    <row r="554" spans="1:75" s="27" customFormat="1" ht="11.25" x14ac:dyDescent="0.2">
      <c r="A554" s="22"/>
      <c r="B554" s="23"/>
      <c r="C554" s="23"/>
      <c r="D554" s="23"/>
      <c r="E554" s="23"/>
      <c r="F554" s="24"/>
      <c r="G554" s="24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31"/>
      <c r="AU554" s="25"/>
      <c r="AV554" s="25"/>
      <c r="AW554" s="24"/>
      <c r="AX554" s="24"/>
      <c r="AY554" s="24"/>
      <c r="AZ554" s="25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6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</row>
  </sheetData>
  <autoFilter ref="A2:BW526" xr:uid="{00000000-0001-0000-0000-000000000000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2024-03-23T00:07:25Z</dcterms:modified>
</cp:coreProperties>
</file>